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b01165538f4721/Learning/R for Data Science/Insurance_practices/data/"/>
    </mc:Choice>
  </mc:AlternateContent>
  <xr:revisionPtr revIDLastSave="2426" documentId="8_{C53AD7C8-F033-0F4C-8525-3B4CFF1D78D4}" xr6:coauthVersionLast="47" xr6:coauthVersionMax="47" xr10:uidLastSave="{29EA1858-F284-B241-97ED-EF36E9392DDF}"/>
  <bookViews>
    <workbookView xWindow="0" yWindow="340" windowWidth="28800" windowHeight="16240" xr2:uid="{00000000-000D-0000-FFFF-FFFF00000000}"/>
  </bookViews>
  <sheets>
    <sheet name="Data" sheetId="1" r:id="rId1"/>
    <sheet name="Info" sheetId="2" r:id="rId2"/>
    <sheet name="Sheet2" sheetId="14" r:id="rId3"/>
    <sheet name="Occupation" sheetId="8" r:id="rId4"/>
    <sheet name="Study 2" sheetId="6" r:id="rId5"/>
    <sheet name="Study 1" sheetId="12" r:id="rId6"/>
    <sheet name="Study 1 (2)" sheetId="13" r:id="rId7"/>
  </sheets>
  <externalReferences>
    <externalReference r:id="rId8"/>
  </externalReferences>
  <definedNames>
    <definedName name="_xlnm._FilterDatabase" localSheetId="0" hidden="1">Data!$A$1:$AE$1342</definedName>
    <definedName name="_xlnm._FilterDatabase" localSheetId="3" hidden="1">Occupation!$A$5:$G$1346</definedName>
    <definedName name="_xlnm._FilterDatabase" localSheetId="5" hidden="1">'Study 1'!$A$10:$K$1351</definedName>
    <definedName name="Age">'[1]Occ-Pre'!#REF!</definedName>
    <definedName name="Call">'Study 2'!$E$3</definedName>
    <definedName name="Claim">'Study 2'!$C$3</definedName>
    <definedName name="Coverrage">'[1]Occ-Pre'!$D$3</definedName>
    <definedName name="EMail">'Study 2'!$D$3</definedName>
    <definedName name="Lapse">'[1]Occ-Pre'!$A$3</definedName>
    <definedName name="Occupation">'[1]Occ-Pre'!$B$3</definedName>
    <definedName name="Payment">'[1]Occ-Pre'!$E$3</definedName>
    <definedName name="Premium">'[1]Occ-Pre'!$C$3</definedName>
    <definedName name="Reinstate">'Study 2'!$B$3</definedName>
    <definedName name="Sex">'[1]Occ-Pre'!#REF!</definedName>
    <definedName name="solver_adj" localSheetId="3" hidden="1">Occupation!$A$3:$B$3</definedName>
    <definedName name="solver_adj" localSheetId="4" hidden="1">'Study 2'!$A$3:$E$3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itr" localSheetId="3" hidden="1">2147483647</definedName>
    <definedName name="solver_itr" localSheetId="4" hidden="1">2147483647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0</definedName>
    <definedName name="solver_opt" localSheetId="3" hidden="1">Occupation!$G$3</definedName>
    <definedName name="solver_opt" localSheetId="4" hidden="1">'Study 2'!$J$3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2" i="1"/>
  <c r="H42" i="14"/>
  <c r="G42" i="14"/>
  <c r="F42" i="14"/>
  <c r="H41" i="14"/>
  <c r="G41" i="14"/>
  <c r="F41" i="14"/>
  <c r="H40" i="14"/>
  <c r="G40" i="14"/>
  <c r="F40" i="14"/>
  <c r="H39" i="14"/>
  <c r="G39" i="14"/>
  <c r="F39" i="14"/>
  <c r="H34" i="14"/>
  <c r="G34" i="14"/>
  <c r="H33" i="14"/>
  <c r="G33" i="14"/>
  <c r="H32" i="14"/>
  <c r="G32" i="14"/>
  <c r="H31" i="14"/>
  <c r="G31" i="14"/>
  <c r="F34" i="14"/>
  <c r="F33" i="14"/>
  <c r="F32" i="14"/>
  <c r="F31" i="14"/>
  <c r="E25" i="14"/>
  <c r="E24" i="14"/>
  <c r="E23" i="14"/>
  <c r="E22" i="14"/>
  <c r="E21" i="14"/>
  <c r="E20" i="14"/>
  <c r="E19" i="14"/>
  <c r="E18" i="14"/>
  <c r="E17" i="14"/>
  <c r="E13" i="14"/>
  <c r="E12" i="14"/>
  <c r="E11" i="14"/>
  <c r="E10" i="14"/>
  <c r="E9" i="14"/>
  <c r="E8" i="14"/>
  <c r="E7" i="14"/>
  <c r="E6" i="14"/>
  <c r="E5" i="14"/>
  <c r="B3" i="2"/>
  <c r="D61" i="2"/>
  <c r="D60" i="2"/>
  <c r="D59" i="2"/>
  <c r="D58" i="2"/>
  <c r="E58" i="2" s="1"/>
  <c r="B61" i="2"/>
  <c r="B60" i="2"/>
  <c r="F60" i="2" s="1"/>
  <c r="B59" i="2"/>
  <c r="F59" i="2" s="1"/>
  <c r="B58" i="2"/>
  <c r="F58" i="2" s="1"/>
  <c r="G58" i="2" s="1"/>
  <c r="D56" i="2"/>
  <c r="D55" i="2"/>
  <c r="D54" i="2"/>
  <c r="D53" i="2"/>
  <c r="E53" i="2" s="1"/>
  <c r="B56" i="2"/>
  <c r="B55" i="2"/>
  <c r="F55" i="2" s="1"/>
  <c r="B54" i="2"/>
  <c r="B53" i="2"/>
  <c r="F53" i="2" s="1"/>
  <c r="G53" i="2" s="1"/>
  <c r="D51" i="2"/>
  <c r="E51" i="2" s="1"/>
  <c r="D50" i="2"/>
  <c r="E50" i="2" s="1"/>
  <c r="D49" i="2"/>
  <c r="E49" i="2" s="1"/>
  <c r="B51" i="2"/>
  <c r="B50" i="2"/>
  <c r="B49" i="2"/>
  <c r="D47" i="2"/>
  <c r="E47" i="2" s="1"/>
  <c r="D46" i="2"/>
  <c r="E46" i="2" s="1"/>
  <c r="D45" i="2"/>
  <c r="E45" i="2" s="1"/>
  <c r="D44" i="2"/>
  <c r="E44" i="2" s="1"/>
  <c r="B47" i="2"/>
  <c r="B46" i="2"/>
  <c r="F46" i="2" s="1"/>
  <c r="G46" i="2" s="1"/>
  <c r="B45" i="2"/>
  <c r="B44" i="2"/>
  <c r="D42" i="2"/>
  <c r="E42" i="2" s="1"/>
  <c r="D41" i="2"/>
  <c r="E41" i="2" s="1"/>
  <c r="B42" i="2"/>
  <c r="B41" i="2"/>
  <c r="C41" i="2" s="1"/>
  <c r="X15" i="12"/>
  <c r="X14" i="12"/>
  <c r="X13" i="12"/>
  <c r="X12" i="12"/>
  <c r="X11" i="12"/>
  <c r="W15" i="12"/>
  <c r="W14" i="12"/>
  <c r="W13" i="12"/>
  <c r="W12" i="12"/>
  <c r="W11" i="12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A8" i="6"/>
  <c r="B8" i="12"/>
  <c r="T24" i="13"/>
  <c r="T25" i="13"/>
  <c r="T26" i="13"/>
  <c r="T27" i="13"/>
  <c r="T28" i="13"/>
  <c r="T29" i="13"/>
  <c r="T30" i="13"/>
  <c r="T31" i="13"/>
  <c r="T32" i="13"/>
  <c r="T33" i="13"/>
  <c r="T34" i="13"/>
  <c r="T23" i="13"/>
  <c r="S24" i="13"/>
  <c r="S25" i="13"/>
  <c r="S26" i="13"/>
  <c r="S27" i="13"/>
  <c r="S28" i="13"/>
  <c r="S29" i="13"/>
  <c r="S30" i="13"/>
  <c r="S31" i="13"/>
  <c r="S32" i="13"/>
  <c r="S33" i="13"/>
  <c r="S34" i="13"/>
  <c r="S23" i="13"/>
  <c r="R24" i="13"/>
  <c r="R25" i="13"/>
  <c r="R26" i="13"/>
  <c r="R27" i="13"/>
  <c r="R28" i="13"/>
  <c r="R29" i="13"/>
  <c r="R30" i="13"/>
  <c r="R31" i="13"/>
  <c r="R32" i="13"/>
  <c r="R33" i="13"/>
  <c r="R34" i="13"/>
  <c r="R23" i="13"/>
  <c r="F56" i="2" l="1"/>
  <c r="F61" i="2"/>
  <c r="G61" i="2" s="1"/>
  <c r="F45" i="2"/>
  <c r="G45" i="2" s="1"/>
  <c r="E54" i="2"/>
  <c r="G59" i="2"/>
  <c r="E59" i="2"/>
  <c r="G55" i="2"/>
  <c r="E55" i="2"/>
  <c r="G60" i="2"/>
  <c r="E60" i="2"/>
  <c r="G56" i="2"/>
  <c r="E56" i="2"/>
  <c r="E61" i="2"/>
  <c r="F47" i="2"/>
  <c r="G47" i="2" s="1"/>
  <c r="F54" i="2"/>
  <c r="G54" i="2" s="1"/>
  <c r="F49" i="2"/>
  <c r="G49" i="2" s="1"/>
  <c r="F44" i="2"/>
  <c r="G44" i="2" s="1"/>
  <c r="F51" i="2"/>
  <c r="G51" i="2" s="1"/>
  <c r="C44" i="2"/>
  <c r="C49" i="2"/>
  <c r="C54" i="2"/>
  <c r="C59" i="2"/>
  <c r="F42" i="2"/>
  <c r="G42" i="2" s="1"/>
  <c r="F50" i="2"/>
  <c r="G50" i="2" s="1"/>
  <c r="C45" i="2"/>
  <c r="C50" i="2"/>
  <c r="C55" i="2"/>
  <c r="C60" i="2"/>
  <c r="C46" i="2"/>
  <c r="C51" i="2"/>
  <c r="C56" i="2"/>
  <c r="C61" i="2"/>
  <c r="C42" i="2"/>
  <c r="C47" i="2"/>
  <c r="C53" i="2"/>
  <c r="C58" i="2"/>
  <c r="F41" i="2"/>
  <c r="G41" i="2" s="1"/>
  <c r="E34" i="13"/>
  <c r="F34" i="13" s="1"/>
  <c r="E33" i="13"/>
  <c r="F33" i="13" s="1"/>
  <c r="N34" i="13" s="1"/>
  <c r="E32" i="13"/>
  <c r="F32" i="13" s="1"/>
  <c r="E31" i="13"/>
  <c r="E30" i="13"/>
  <c r="F30" i="13" s="1"/>
  <c r="N30" i="13" s="1"/>
  <c r="E29" i="13"/>
  <c r="F29" i="13" s="1"/>
  <c r="E28" i="13"/>
  <c r="F28" i="13" s="1"/>
  <c r="E27" i="13"/>
  <c r="F27" i="13" s="1"/>
  <c r="E20" i="13"/>
  <c r="E19" i="13"/>
  <c r="E18" i="13"/>
  <c r="F18" i="13" s="1"/>
  <c r="E17" i="13"/>
  <c r="E16" i="13"/>
  <c r="F16" i="13" s="1"/>
  <c r="G16" i="13" s="1"/>
  <c r="E38" i="13"/>
  <c r="F38" i="13" s="1"/>
  <c r="G38" i="13" s="1"/>
  <c r="H38" i="13" s="1"/>
  <c r="I38" i="13" s="1"/>
  <c r="E37" i="13"/>
  <c r="F37" i="13" s="1"/>
  <c r="G37" i="13" s="1"/>
  <c r="H37" i="13" s="1"/>
  <c r="I37" i="13" s="1"/>
  <c r="E36" i="13"/>
  <c r="E35" i="13"/>
  <c r="F35" i="13" s="1"/>
  <c r="G35" i="13" s="1"/>
  <c r="H35" i="13" s="1"/>
  <c r="I35" i="13" s="1"/>
  <c r="E26" i="13"/>
  <c r="F26" i="13" s="1"/>
  <c r="E25" i="13"/>
  <c r="F25" i="13" s="1"/>
  <c r="E24" i="13"/>
  <c r="F24" i="13" s="1"/>
  <c r="E23" i="13"/>
  <c r="F23" i="13" s="1"/>
  <c r="C4" i="12"/>
  <c r="D4" i="12"/>
  <c r="B4" i="12"/>
  <c r="L7" i="8"/>
  <c r="L8" i="8"/>
  <c r="L9" i="8"/>
  <c r="L10" i="8"/>
  <c r="L11" i="8"/>
  <c r="L12" i="8"/>
  <c r="L13" i="8"/>
  <c r="L14" i="8"/>
  <c r="L6" i="8"/>
  <c r="E11" i="13"/>
  <c r="F11" i="13" s="1"/>
  <c r="G11" i="13" s="1"/>
  <c r="H11" i="13" s="1"/>
  <c r="I11" i="13" s="1"/>
  <c r="E15" i="13"/>
  <c r="F15" i="13" s="1"/>
  <c r="G15" i="13" s="1"/>
  <c r="H15" i="13" s="1"/>
  <c r="I15" i="13" s="1"/>
  <c r="E14" i="13"/>
  <c r="F14" i="13" s="1"/>
  <c r="G14" i="13" s="1"/>
  <c r="H14" i="13" s="1"/>
  <c r="I14" i="13" s="1"/>
  <c r="E13" i="13"/>
  <c r="F13" i="13" s="1"/>
  <c r="G13" i="13" s="1"/>
  <c r="H13" i="13" s="1"/>
  <c r="I13" i="13" s="1"/>
  <c r="E12" i="13"/>
  <c r="F12" i="13" s="1"/>
  <c r="G12" i="13" s="1"/>
  <c r="H12" i="13" s="1"/>
  <c r="I12" i="13" s="1"/>
  <c r="M3" i="13"/>
  <c r="N3" i="13" s="1"/>
  <c r="E7" i="13"/>
  <c r="E8" i="13"/>
  <c r="F8" i="13" s="1"/>
  <c r="E9" i="13"/>
  <c r="F9" i="13" s="1"/>
  <c r="E1380" i="13"/>
  <c r="F1380" i="13" s="1"/>
  <c r="G1380" i="13" s="1"/>
  <c r="H1380" i="13" s="1"/>
  <c r="I1380" i="13" s="1"/>
  <c r="E1379" i="13"/>
  <c r="F1379" i="13" s="1"/>
  <c r="G1379" i="13" s="1"/>
  <c r="H1379" i="13" s="1"/>
  <c r="I1379" i="13" s="1"/>
  <c r="E1378" i="13"/>
  <c r="F1378" i="13" s="1"/>
  <c r="G1378" i="13" s="1"/>
  <c r="H1378" i="13" s="1"/>
  <c r="I1378" i="13" s="1"/>
  <c r="E1377" i="13"/>
  <c r="F1377" i="13" s="1"/>
  <c r="G1377" i="13" s="1"/>
  <c r="H1377" i="13" s="1"/>
  <c r="I1377" i="13" s="1"/>
  <c r="E1376" i="13"/>
  <c r="F1376" i="13" s="1"/>
  <c r="G1376" i="13" s="1"/>
  <c r="H1376" i="13" s="1"/>
  <c r="I1376" i="13" s="1"/>
  <c r="E1375" i="13"/>
  <c r="F1375" i="13" s="1"/>
  <c r="G1375" i="13" s="1"/>
  <c r="H1375" i="13" s="1"/>
  <c r="I1375" i="13" s="1"/>
  <c r="E1374" i="13"/>
  <c r="F1374" i="13" s="1"/>
  <c r="G1374" i="13" s="1"/>
  <c r="H1374" i="13" s="1"/>
  <c r="I1374" i="13" s="1"/>
  <c r="E1373" i="13"/>
  <c r="F1373" i="13" s="1"/>
  <c r="G1373" i="13" s="1"/>
  <c r="H1373" i="13" s="1"/>
  <c r="I1373" i="13" s="1"/>
  <c r="E1372" i="13"/>
  <c r="F1372" i="13" s="1"/>
  <c r="G1372" i="13" s="1"/>
  <c r="H1372" i="13" s="1"/>
  <c r="I1372" i="13" s="1"/>
  <c r="E1371" i="13"/>
  <c r="F1371" i="13" s="1"/>
  <c r="G1371" i="13" s="1"/>
  <c r="H1371" i="13" s="1"/>
  <c r="I1371" i="13" s="1"/>
  <c r="E1370" i="13"/>
  <c r="F1370" i="13" s="1"/>
  <c r="G1370" i="13" s="1"/>
  <c r="H1370" i="13" s="1"/>
  <c r="I1370" i="13" s="1"/>
  <c r="E1369" i="13"/>
  <c r="F1369" i="13" s="1"/>
  <c r="G1369" i="13" s="1"/>
  <c r="H1369" i="13" s="1"/>
  <c r="I1369" i="13" s="1"/>
  <c r="E1368" i="13"/>
  <c r="F1368" i="13" s="1"/>
  <c r="G1368" i="13" s="1"/>
  <c r="H1368" i="13" s="1"/>
  <c r="I1368" i="13" s="1"/>
  <c r="E1367" i="13"/>
  <c r="F1367" i="13" s="1"/>
  <c r="G1367" i="13" s="1"/>
  <c r="H1367" i="13" s="1"/>
  <c r="I1367" i="13" s="1"/>
  <c r="E1366" i="13"/>
  <c r="F1366" i="13" s="1"/>
  <c r="G1366" i="13" s="1"/>
  <c r="H1366" i="13" s="1"/>
  <c r="I1366" i="13" s="1"/>
  <c r="E1365" i="13"/>
  <c r="F1365" i="13" s="1"/>
  <c r="G1365" i="13" s="1"/>
  <c r="H1365" i="13" s="1"/>
  <c r="I1365" i="13" s="1"/>
  <c r="E1364" i="13"/>
  <c r="F1364" i="13" s="1"/>
  <c r="G1364" i="13" s="1"/>
  <c r="H1364" i="13" s="1"/>
  <c r="I1364" i="13" s="1"/>
  <c r="E1363" i="13"/>
  <c r="F1363" i="13" s="1"/>
  <c r="G1363" i="13" s="1"/>
  <c r="H1363" i="13" s="1"/>
  <c r="I1363" i="13" s="1"/>
  <c r="E1362" i="13"/>
  <c r="F1362" i="13" s="1"/>
  <c r="G1362" i="13" s="1"/>
  <c r="H1362" i="13" s="1"/>
  <c r="I1362" i="13" s="1"/>
  <c r="E1361" i="13"/>
  <c r="F1361" i="13" s="1"/>
  <c r="G1361" i="13" s="1"/>
  <c r="H1361" i="13" s="1"/>
  <c r="I1361" i="13" s="1"/>
  <c r="E1360" i="13"/>
  <c r="F1360" i="13" s="1"/>
  <c r="G1360" i="13" s="1"/>
  <c r="H1360" i="13" s="1"/>
  <c r="I1360" i="13" s="1"/>
  <c r="E1359" i="13"/>
  <c r="F1359" i="13" s="1"/>
  <c r="G1359" i="13" s="1"/>
  <c r="H1359" i="13" s="1"/>
  <c r="I1359" i="13" s="1"/>
  <c r="E1358" i="13"/>
  <c r="F1358" i="13" s="1"/>
  <c r="G1358" i="13" s="1"/>
  <c r="H1358" i="13" s="1"/>
  <c r="I1358" i="13" s="1"/>
  <c r="E1357" i="13"/>
  <c r="F1357" i="13" s="1"/>
  <c r="G1357" i="13" s="1"/>
  <c r="H1357" i="13" s="1"/>
  <c r="I1357" i="13" s="1"/>
  <c r="E1356" i="13"/>
  <c r="F1356" i="13" s="1"/>
  <c r="G1356" i="13" s="1"/>
  <c r="H1356" i="13" s="1"/>
  <c r="I1356" i="13" s="1"/>
  <c r="E1355" i="13"/>
  <c r="F1355" i="13" s="1"/>
  <c r="G1355" i="13" s="1"/>
  <c r="H1355" i="13" s="1"/>
  <c r="I1355" i="13" s="1"/>
  <c r="E1354" i="13"/>
  <c r="F1354" i="13" s="1"/>
  <c r="G1354" i="13" s="1"/>
  <c r="H1354" i="13" s="1"/>
  <c r="I1354" i="13" s="1"/>
  <c r="E1353" i="13"/>
  <c r="F1353" i="13" s="1"/>
  <c r="G1353" i="13" s="1"/>
  <c r="H1353" i="13" s="1"/>
  <c r="I1353" i="13" s="1"/>
  <c r="E1352" i="13"/>
  <c r="F1352" i="13" s="1"/>
  <c r="G1352" i="13" s="1"/>
  <c r="H1352" i="13" s="1"/>
  <c r="I1352" i="13" s="1"/>
  <c r="E1351" i="13"/>
  <c r="F1351" i="13" s="1"/>
  <c r="G1351" i="13" s="1"/>
  <c r="H1351" i="13" s="1"/>
  <c r="I1351" i="13" s="1"/>
  <c r="E1350" i="13"/>
  <c r="F1350" i="13" s="1"/>
  <c r="G1350" i="13" s="1"/>
  <c r="H1350" i="13" s="1"/>
  <c r="I1350" i="13" s="1"/>
  <c r="E1349" i="13"/>
  <c r="F1349" i="13" s="1"/>
  <c r="G1349" i="13" s="1"/>
  <c r="H1349" i="13" s="1"/>
  <c r="I1349" i="13" s="1"/>
  <c r="E1348" i="13"/>
  <c r="F1348" i="13" s="1"/>
  <c r="G1348" i="13" s="1"/>
  <c r="H1348" i="13" s="1"/>
  <c r="I1348" i="13" s="1"/>
  <c r="E1347" i="13"/>
  <c r="F1347" i="13" s="1"/>
  <c r="G1347" i="13" s="1"/>
  <c r="H1347" i="13" s="1"/>
  <c r="I1347" i="13" s="1"/>
  <c r="E1346" i="13"/>
  <c r="F1346" i="13" s="1"/>
  <c r="G1346" i="13" s="1"/>
  <c r="H1346" i="13" s="1"/>
  <c r="I1346" i="13" s="1"/>
  <c r="E1345" i="13"/>
  <c r="F1345" i="13" s="1"/>
  <c r="G1345" i="13" s="1"/>
  <c r="H1345" i="13" s="1"/>
  <c r="I1345" i="13" s="1"/>
  <c r="E1344" i="13"/>
  <c r="F1344" i="13" s="1"/>
  <c r="G1344" i="13" s="1"/>
  <c r="H1344" i="13" s="1"/>
  <c r="I1344" i="13" s="1"/>
  <c r="E1343" i="13"/>
  <c r="F1343" i="13" s="1"/>
  <c r="G1343" i="13" s="1"/>
  <c r="H1343" i="13" s="1"/>
  <c r="I1343" i="13" s="1"/>
  <c r="E1342" i="13"/>
  <c r="F1342" i="13" s="1"/>
  <c r="G1342" i="13" s="1"/>
  <c r="H1342" i="13" s="1"/>
  <c r="I1342" i="13" s="1"/>
  <c r="E1341" i="13"/>
  <c r="F1341" i="13" s="1"/>
  <c r="G1341" i="13" s="1"/>
  <c r="H1341" i="13" s="1"/>
  <c r="I1341" i="13" s="1"/>
  <c r="E1340" i="13"/>
  <c r="F1340" i="13" s="1"/>
  <c r="G1340" i="13" s="1"/>
  <c r="H1340" i="13" s="1"/>
  <c r="I1340" i="13" s="1"/>
  <c r="E1339" i="13"/>
  <c r="F1339" i="13" s="1"/>
  <c r="G1339" i="13" s="1"/>
  <c r="H1339" i="13" s="1"/>
  <c r="I1339" i="13" s="1"/>
  <c r="E1338" i="13"/>
  <c r="F1338" i="13" s="1"/>
  <c r="G1338" i="13" s="1"/>
  <c r="H1338" i="13" s="1"/>
  <c r="I1338" i="13" s="1"/>
  <c r="E1337" i="13"/>
  <c r="F1337" i="13" s="1"/>
  <c r="G1337" i="13" s="1"/>
  <c r="H1337" i="13" s="1"/>
  <c r="I1337" i="13" s="1"/>
  <c r="E1336" i="13"/>
  <c r="F1336" i="13" s="1"/>
  <c r="G1336" i="13" s="1"/>
  <c r="H1336" i="13" s="1"/>
  <c r="I1336" i="13" s="1"/>
  <c r="E1335" i="13"/>
  <c r="F1335" i="13" s="1"/>
  <c r="G1335" i="13" s="1"/>
  <c r="H1335" i="13" s="1"/>
  <c r="I1335" i="13" s="1"/>
  <c r="E1334" i="13"/>
  <c r="F1334" i="13" s="1"/>
  <c r="G1334" i="13" s="1"/>
  <c r="H1334" i="13" s="1"/>
  <c r="I1334" i="13" s="1"/>
  <c r="E1333" i="13"/>
  <c r="F1333" i="13" s="1"/>
  <c r="G1333" i="13" s="1"/>
  <c r="H1333" i="13" s="1"/>
  <c r="I1333" i="13" s="1"/>
  <c r="E1332" i="13"/>
  <c r="F1332" i="13" s="1"/>
  <c r="G1332" i="13" s="1"/>
  <c r="H1332" i="13" s="1"/>
  <c r="I1332" i="13" s="1"/>
  <c r="E1331" i="13"/>
  <c r="F1331" i="13" s="1"/>
  <c r="G1331" i="13" s="1"/>
  <c r="H1331" i="13" s="1"/>
  <c r="I1331" i="13" s="1"/>
  <c r="E1330" i="13"/>
  <c r="F1330" i="13" s="1"/>
  <c r="G1330" i="13" s="1"/>
  <c r="H1330" i="13" s="1"/>
  <c r="I1330" i="13" s="1"/>
  <c r="E1329" i="13"/>
  <c r="F1329" i="13" s="1"/>
  <c r="G1329" i="13" s="1"/>
  <c r="H1329" i="13" s="1"/>
  <c r="I1329" i="13" s="1"/>
  <c r="E1328" i="13"/>
  <c r="F1328" i="13" s="1"/>
  <c r="G1328" i="13" s="1"/>
  <c r="H1328" i="13" s="1"/>
  <c r="I1328" i="13" s="1"/>
  <c r="E1327" i="13"/>
  <c r="F1327" i="13" s="1"/>
  <c r="G1327" i="13" s="1"/>
  <c r="H1327" i="13" s="1"/>
  <c r="I1327" i="13" s="1"/>
  <c r="E1326" i="13"/>
  <c r="F1326" i="13" s="1"/>
  <c r="G1326" i="13" s="1"/>
  <c r="H1326" i="13" s="1"/>
  <c r="I1326" i="13" s="1"/>
  <c r="E1325" i="13"/>
  <c r="F1325" i="13" s="1"/>
  <c r="G1325" i="13" s="1"/>
  <c r="H1325" i="13" s="1"/>
  <c r="I1325" i="13" s="1"/>
  <c r="E1324" i="13"/>
  <c r="F1324" i="13" s="1"/>
  <c r="G1324" i="13" s="1"/>
  <c r="H1324" i="13" s="1"/>
  <c r="I1324" i="13" s="1"/>
  <c r="E1323" i="13"/>
  <c r="F1323" i="13" s="1"/>
  <c r="G1323" i="13" s="1"/>
  <c r="H1323" i="13" s="1"/>
  <c r="I1323" i="13" s="1"/>
  <c r="E1322" i="13"/>
  <c r="F1322" i="13" s="1"/>
  <c r="G1322" i="13" s="1"/>
  <c r="H1322" i="13" s="1"/>
  <c r="I1322" i="13" s="1"/>
  <c r="E1321" i="13"/>
  <c r="F1321" i="13" s="1"/>
  <c r="G1321" i="13" s="1"/>
  <c r="H1321" i="13" s="1"/>
  <c r="I1321" i="13" s="1"/>
  <c r="E1320" i="13"/>
  <c r="F1320" i="13" s="1"/>
  <c r="G1320" i="13" s="1"/>
  <c r="H1320" i="13" s="1"/>
  <c r="I1320" i="13" s="1"/>
  <c r="E1319" i="13"/>
  <c r="F1319" i="13" s="1"/>
  <c r="G1319" i="13" s="1"/>
  <c r="H1319" i="13" s="1"/>
  <c r="I1319" i="13" s="1"/>
  <c r="E1318" i="13"/>
  <c r="F1318" i="13" s="1"/>
  <c r="G1318" i="13" s="1"/>
  <c r="H1318" i="13" s="1"/>
  <c r="I1318" i="13" s="1"/>
  <c r="E1317" i="13"/>
  <c r="F1317" i="13" s="1"/>
  <c r="G1317" i="13" s="1"/>
  <c r="H1317" i="13" s="1"/>
  <c r="I1317" i="13" s="1"/>
  <c r="E1316" i="13"/>
  <c r="F1316" i="13" s="1"/>
  <c r="G1316" i="13" s="1"/>
  <c r="H1316" i="13" s="1"/>
  <c r="I1316" i="13" s="1"/>
  <c r="E1315" i="13"/>
  <c r="F1315" i="13" s="1"/>
  <c r="G1315" i="13" s="1"/>
  <c r="H1315" i="13" s="1"/>
  <c r="I1315" i="13" s="1"/>
  <c r="E1314" i="13"/>
  <c r="F1314" i="13" s="1"/>
  <c r="G1314" i="13" s="1"/>
  <c r="H1314" i="13" s="1"/>
  <c r="I1314" i="13" s="1"/>
  <c r="E1313" i="13"/>
  <c r="F1313" i="13" s="1"/>
  <c r="G1313" i="13" s="1"/>
  <c r="H1313" i="13" s="1"/>
  <c r="I1313" i="13" s="1"/>
  <c r="E1312" i="13"/>
  <c r="F1312" i="13" s="1"/>
  <c r="G1312" i="13" s="1"/>
  <c r="H1312" i="13" s="1"/>
  <c r="I1312" i="13" s="1"/>
  <c r="E1311" i="13"/>
  <c r="F1311" i="13" s="1"/>
  <c r="G1311" i="13" s="1"/>
  <c r="H1311" i="13" s="1"/>
  <c r="I1311" i="13" s="1"/>
  <c r="E1310" i="13"/>
  <c r="F1310" i="13" s="1"/>
  <c r="G1310" i="13" s="1"/>
  <c r="H1310" i="13" s="1"/>
  <c r="I1310" i="13" s="1"/>
  <c r="E1309" i="13"/>
  <c r="F1309" i="13" s="1"/>
  <c r="G1309" i="13" s="1"/>
  <c r="H1309" i="13" s="1"/>
  <c r="I1309" i="13" s="1"/>
  <c r="E1308" i="13"/>
  <c r="F1308" i="13" s="1"/>
  <c r="G1308" i="13" s="1"/>
  <c r="H1308" i="13" s="1"/>
  <c r="I1308" i="13" s="1"/>
  <c r="E1307" i="13"/>
  <c r="F1307" i="13" s="1"/>
  <c r="G1307" i="13" s="1"/>
  <c r="H1307" i="13" s="1"/>
  <c r="I1307" i="13" s="1"/>
  <c r="E1306" i="13"/>
  <c r="F1306" i="13" s="1"/>
  <c r="G1306" i="13" s="1"/>
  <c r="H1306" i="13" s="1"/>
  <c r="I1306" i="13" s="1"/>
  <c r="E1305" i="13"/>
  <c r="F1305" i="13" s="1"/>
  <c r="G1305" i="13" s="1"/>
  <c r="H1305" i="13" s="1"/>
  <c r="I1305" i="13" s="1"/>
  <c r="E1304" i="13"/>
  <c r="F1304" i="13" s="1"/>
  <c r="G1304" i="13" s="1"/>
  <c r="H1304" i="13" s="1"/>
  <c r="I1304" i="13" s="1"/>
  <c r="E1303" i="13"/>
  <c r="F1303" i="13" s="1"/>
  <c r="G1303" i="13" s="1"/>
  <c r="H1303" i="13" s="1"/>
  <c r="I1303" i="13" s="1"/>
  <c r="E1302" i="13"/>
  <c r="F1302" i="13" s="1"/>
  <c r="G1302" i="13" s="1"/>
  <c r="H1302" i="13" s="1"/>
  <c r="I1302" i="13" s="1"/>
  <c r="E1301" i="13"/>
  <c r="F1301" i="13" s="1"/>
  <c r="G1301" i="13" s="1"/>
  <c r="H1301" i="13" s="1"/>
  <c r="I1301" i="13" s="1"/>
  <c r="E1300" i="13"/>
  <c r="F1300" i="13" s="1"/>
  <c r="G1300" i="13" s="1"/>
  <c r="H1300" i="13" s="1"/>
  <c r="I1300" i="13" s="1"/>
  <c r="E1299" i="13"/>
  <c r="F1299" i="13" s="1"/>
  <c r="G1299" i="13" s="1"/>
  <c r="H1299" i="13" s="1"/>
  <c r="I1299" i="13" s="1"/>
  <c r="E1298" i="13"/>
  <c r="F1298" i="13" s="1"/>
  <c r="G1298" i="13" s="1"/>
  <c r="H1298" i="13" s="1"/>
  <c r="I1298" i="13" s="1"/>
  <c r="E1297" i="13"/>
  <c r="F1297" i="13" s="1"/>
  <c r="G1297" i="13" s="1"/>
  <c r="H1297" i="13" s="1"/>
  <c r="I1297" i="13" s="1"/>
  <c r="E1296" i="13"/>
  <c r="F1296" i="13" s="1"/>
  <c r="G1296" i="13" s="1"/>
  <c r="H1296" i="13" s="1"/>
  <c r="I1296" i="13" s="1"/>
  <c r="E1295" i="13"/>
  <c r="F1295" i="13" s="1"/>
  <c r="G1295" i="13" s="1"/>
  <c r="H1295" i="13" s="1"/>
  <c r="I1295" i="13" s="1"/>
  <c r="E1294" i="13"/>
  <c r="F1294" i="13" s="1"/>
  <c r="G1294" i="13" s="1"/>
  <c r="H1294" i="13" s="1"/>
  <c r="I1294" i="13" s="1"/>
  <c r="E1293" i="13"/>
  <c r="F1293" i="13" s="1"/>
  <c r="G1293" i="13" s="1"/>
  <c r="H1293" i="13" s="1"/>
  <c r="I1293" i="13" s="1"/>
  <c r="E1292" i="13"/>
  <c r="F1292" i="13" s="1"/>
  <c r="G1292" i="13" s="1"/>
  <c r="H1292" i="13" s="1"/>
  <c r="I1292" i="13" s="1"/>
  <c r="E1291" i="13"/>
  <c r="F1291" i="13" s="1"/>
  <c r="G1291" i="13" s="1"/>
  <c r="H1291" i="13" s="1"/>
  <c r="I1291" i="13" s="1"/>
  <c r="E1290" i="13"/>
  <c r="F1290" i="13" s="1"/>
  <c r="G1290" i="13" s="1"/>
  <c r="H1290" i="13" s="1"/>
  <c r="I1290" i="13" s="1"/>
  <c r="E1289" i="13"/>
  <c r="F1289" i="13" s="1"/>
  <c r="G1289" i="13" s="1"/>
  <c r="H1289" i="13" s="1"/>
  <c r="I1289" i="13" s="1"/>
  <c r="E1288" i="13"/>
  <c r="F1288" i="13" s="1"/>
  <c r="G1288" i="13" s="1"/>
  <c r="H1288" i="13" s="1"/>
  <c r="I1288" i="13" s="1"/>
  <c r="E1287" i="13"/>
  <c r="F1287" i="13" s="1"/>
  <c r="G1287" i="13" s="1"/>
  <c r="H1287" i="13" s="1"/>
  <c r="I1287" i="13" s="1"/>
  <c r="E1286" i="13"/>
  <c r="F1286" i="13" s="1"/>
  <c r="G1286" i="13" s="1"/>
  <c r="H1286" i="13" s="1"/>
  <c r="I1286" i="13" s="1"/>
  <c r="E1285" i="13"/>
  <c r="F1285" i="13" s="1"/>
  <c r="G1285" i="13" s="1"/>
  <c r="H1285" i="13" s="1"/>
  <c r="I1285" i="13" s="1"/>
  <c r="E1284" i="13"/>
  <c r="F1284" i="13" s="1"/>
  <c r="G1284" i="13" s="1"/>
  <c r="H1284" i="13" s="1"/>
  <c r="I1284" i="13" s="1"/>
  <c r="E1283" i="13"/>
  <c r="F1283" i="13" s="1"/>
  <c r="G1283" i="13" s="1"/>
  <c r="H1283" i="13" s="1"/>
  <c r="I1283" i="13" s="1"/>
  <c r="E1282" i="13"/>
  <c r="F1282" i="13" s="1"/>
  <c r="G1282" i="13" s="1"/>
  <c r="H1282" i="13" s="1"/>
  <c r="I1282" i="13" s="1"/>
  <c r="E1281" i="13"/>
  <c r="F1281" i="13" s="1"/>
  <c r="G1281" i="13" s="1"/>
  <c r="H1281" i="13" s="1"/>
  <c r="I1281" i="13" s="1"/>
  <c r="E1280" i="13"/>
  <c r="F1280" i="13" s="1"/>
  <c r="G1280" i="13" s="1"/>
  <c r="H1280" i="13" s="1"/>
  <c r="I1280" i="13" s="1"/>
  <c r="E1279" i="13"/>
  <c r="F1279" i="13" s="1"/>
  <c r="G1279" i="13" s="1"/>
  <c r="H1279" i="13" s="1"/>
  <c r="I1279" i="13" s="1"/>
  <c r="E1278" i="13"/>
  <c r="F1278" i="13" s="1"/>
  <c r="G1278" i="13" s="1"/>
  <c r="H1278" i="13" s="1"/>
  <c r="I1278" i="13" s="1"/>
  <c r="E1277" i="13"/>
  <c r="F1277" i="13" s="1"/>
  <c r="G1277" i="13" s="1"/>
  <c r="H1277" i="13" s="1"/>
  <c r="I1277" i="13" s="1"/>
  <c r="E1276" i="13"/>
  <c r="F1276" i="13" s="1"/>
  <c r="G1276" i="13" s="1"/>
  <c r="H1276" i="13" s="1"/>
  <c r="I1276" i="13" s="1"/>
  <c r="E1275" i="13"/>
  <c r="F1275" i="13" s="1"/>
  <c r="G1275" i="13" s="1"/>
  <c r="H1275" i="13" s="1"/>
  <c r="I1275" i="13" s="1"/>
  <c r="E1274" i="13"/>
  <c r="F1274" i="13" s="1"/>
  <c r="G1274" i="13" s="1"/>
  <c r="H1274" i="13" s="1"/>
  <c r="I1274" i="13" s="1"/>
  <c r="E1273" i="13"/>
  <c r="F1273" i="13" s="1"/>
  <c r="G1273" i="13" s="1"/>
  <c r="H1273" i="13" s="1"/>
  <c r="I1273" i="13" s="1"/>
  <c r="E1272" i="13"/>
  <c r="F1272" i="13" s="1"/>
  <c r="G1272" i="13" s="1"/>
  <c r="H1272" i="13" s="1"/>
  <c r="I1272" i="13" s="1"/>
  <c r="E1271" i="13"/>
  <c r="F1271" i="13" s="1"/>
  <c r="G1271" i="13" s="1"/>
  <c r="H1271" i="13" s="1"/>
  <c r="I1271" i="13" s="1"/>
  <c r="E1270" i="13"/>
  <c r="F1270" i="13" s="1"/>
  <c r="G1270" i="13" s="1"/>
  <c r="H1270" i="13" s="1"/>
  <c r="I1270" i="13" s="1"/>
  <c r="E1269" i="13"/>
  <c r="F1269" i="13" s="1"/>
  <c r="G1269" i="13" s="1"/>
  <c r="H1269" i="13" s="1"/>
  <c r="I1269" i="13" s="1"/>
  <c r="E1268" i="13"/>
  <c r="F1268" i="13" s="1"/>
  <c r="G1268" i="13" s="1"/>
  <c r="H1268" i="13" s="1"/>
  <c r="I1268" i="13" s="1"/>
  <c r="E1267" i="13"/>
  <c r="F1267" i="13" s="1"/>
  <c r="G1267" i="13" s="1"/>
  <c r="H1267" i="13" s="1"/>
  <c r="I1267" i="13" s="1"/>
  <c r="E1266" i="13"/>
  <c r="F1266" i="13" s="1"/>
  <c r="G1266" i="13" s="1"/>
  <c r="H1266" i="13" s="1"/>
  <c r="I1266" i="13" s="1"/>
  <c r="E1265" i="13"/>
  <c r="F1265" i="13" s="1"/>
  <c r="G1265" i="13" s="1"/>
  <c r="H1265" i="13" s="1"/>
  <c r="I1265" i="13" s="1"/>
  <c r="E1264" i="13"/>
  <c r="F1264" i="13" s="1"/>
  <c r="G1264" i="13" s="1"/>
  <c r="H1264" i="13" s="1"/>
  <c r="I1264" i="13" s="1"/>
  <c r="E1263" i="13"/>
  <c r="F1263" i="13" s="1"/>
  <c r="G1263" i="13" s="1"/>
  <c r="H1263" i="13" s="1"/>
  <c r="I1263" i="13" s="1"/>
  <c r="E1262" i="13"/>
  <c r="F1262" i="13" s="1"/>
  <c r="G1262" i="13" s="1"/>
  <c r="H1262" i="13" s="1"/>
  <c r="I1262" i="13" s="1"/>
  <c r="E1261" i="13"/>
  <c r="F1261" i="13" s="1"/>
  <c r="G1261" i="13" s="1"/>
  <c r="H1261" i="13" s="1"/>
  <c r="I1261" i="13" s="1"/>
  <c r="E1260" i="13"/>
  <c r="F1260" i="13" s="1"/>
  <c r="G1260" i="13" s="1"/>
  <c r="H1260" i="13" s="1"/>
  <c r="I1260" i="13" s="1"/>
  <c r="E1259" i="13"/>
  <c r="F1259" i="13" s="1"/>
  <c r="G1259" i="13" s="1"/>
  <c r="H1259" i="13" s="1"/>
  <c r="I1259" i="13" s="1"/>
  <c r="E1258" i="13"/>
  <c r="F1258" i="13" s="1"/>
  <c r="G1258" i="13" s="1"/>
  <c r="H1258" i="13" s="1"/>
  <c r="I1258" i="13" s="1"/>
  <c r="E1257" i="13"/>
  <c r="F1257" i="13" s="1"/>
  <c r="G1257" i="13" s="1"/>
  <c r="H1257" i="13" s="1"/>
  <c r="I1257" i="13" s="1"/>
  <c r="E1256" i="13"/>
  <c r="F1256" i="13" s="1"/>
  <c r="G1256" i="13" s="1"/>
  <c r="H1256" i="13" s="1"/>
  <c r="I1256" i="13" s="1"/>
  <c r="E1255" i="13"/>
  <c r="F1255" i="13" s="1"/>
  <c r="G1255" i="13" s="1"/>
  <c r="H1255" i="13" s="1"/>
  <c r="I1255" i="13" s="1"/>
  <c r="E1254" i="13"/>
  <c r="F1254" i="13" s="1"/>
  <c r="G1254" i="13" s="1"/>
  <c r="H1254" i="13" s="1"/>
  <c r="I1254" i="13" s="1"/>
  <c r="E1253" i="13"/>
  <c r="F1253" i="13" s="1"/>
  <c r="G1253" i="13" s="1"/>
  <c r="H1253" i="13" s="1"/>
  <c r="I1253" i="13" s="1"/>
  <c r="E1252" i="13"/>
  <c r="F1252" i="13" s="1"/>
  <c r="G1252" i="13" s="1"/>
  <c r="H1252" i="13" s="1"/>
  <c r="I1252" i="13" s="1"/>
  <c r="E1251" i="13"/>
  <c r="F1251" i="13" s="1"/>
  <c r="G1251" i="13" s="1"/>
  <c r="H1251" i="13" s="1"/>
  <c r="I1251" i="13" s="1"/>
  <c r="E1250" i="13"/>
  <c r="F1250" i="13" s="1"/>
  <c r="G1250" i="13" s="1"/>
  <c r="H1250" i="13" s="1"/>
  <c r="I1250" i="13" s="1"/>
  <c r="E1249" i="13"/>
  <c r="F1249" i="13" s="1"/>
  <c r="G1249" i="13" s="1"/>
  <c r="H1249" i="13" s="1"/>
  <c r="I1249" i="13" s="1"/>
  <c r="E1248" i="13"/>
  <c r="F1248" i="13" s="1"/>
  <c r="G1248" i="13" s="1"/>
  <c r="H1248" i="13" s="1"/>
  <c r="I1248" i="13" s="1"/>
  <c r="E1247" i="13"/>
  <c r="F1247" i="13" s="1"/>
  <c r="G1247" i="13" s="1"/>
  <c r="H1247" i="13" s="1"/>
  <c r="I1247" i="13" s="1"/>
  <c r="E1246" i="13"/>
  <c r="F1246" i="13" s="1"/>
  <c r="G1246" i="13" s="1"/>
  <c r="H1246" i="13" s="1"/>
  <c r="I1246" i="13" s="1"/>
  <c r="E1245" i="13"/>
  <c r="F1245" i="13" s="1"/>
  <c r="G1245" i="13" s="1"/>
  <c r="H1245" i="13" s="1"/>
  <c r="I1245" i="13" s="1"/>
  <c r="E1244" i="13"/>
  <c r="F1244" i="13" s="1"/>
  <c r="G1244" i="13" s="1"/>
  <c r="H1244" i="13" s="1"/>
  <c r="I1244" i="13" s="1"/>
  <c r="E1243" i="13"/>
  <c r="F1243" i="13" s="1"/>
  <c r="G1243" i="13" s="1"/>
  <c r="H1243" i="13" s="1"/>
  <c r="I1243" i="13" s="1"/>
  <c r="E1242" i="13"/>
  <c r="F1242" i="13" s="1"/>
  <c r="G1242" i="13" s="1"/>
  <c r="H1242" i="13" s="1"/>
  <c r="I1242" i="13" s="1"/>
  <c r="E1241" i="13"/>
  <c r="F1241" i="13" s="1"/>
  <c r="G1241" i="13" s="1"/>
  <c r="H1241" i="13" s="1"/>
  <c r="I1241" i="13" s="1"/>
  <c r="E1240" i="13"/>
  <c r="F1240" i="13" s="1"/>
  <c r="G1240" i="13" s="1"/>
  <c r="H1240" i="13" s="1"/>
  <c r="I1240" i="13" s="1"/>
  <c r="E1239" i="13"/>
  <c r="F1239" i="13" s="1"/>
  <c r="G1239" i="13" s="1"/>
  <c r="H1239" i="13" s="1"/>
  <c r="I1239" i="13" s="1"/>
  <c r="E1238" i="13"/>
  <c r="F1238" i="13" s="1"/>
  <c r="G1238" i="13" s="1"/>
  <c r="H1238" i="13" s="1"/>
  <c r="I1238" i="13" s="1"/>
  <c r="E1237" i="13"/>
  <c r="F1237" i="13" s="1"/>
  <c r="G1237" i="13" s="1"/>
  <c r="H1237" i="13" s="1"/>
  <c r="I1237" i="13" s="1"/>
  <c r="E1236" i="13"/>
  <c r="F1236" i="13" s="1"/>
  <c r="G1236" i="13" s="1"/>
  <c r="H1236" i="13" s="1"/>
  <c r="I1236" i="13" s="1"/>
  <c r="E1235" i="13"/>
  <c r="F1235" i="13" s="1"/>
  <c r="G1235" i="13" s="1"/>
  <c r="H1235" i="13" s="1"/>
  <c r="I1235" i="13" s="1"/>
  <c r="E1234" i="13"/>
  <c r="F1234" i="13" s="1"/>
  <c r="G1234" i="13" s="1"/>
  <c r="H1234" i="13" s="1"/>
  <c r="I1234" i="13" s="1"/>
  <c r="E1233" i="13"/>
  <c r="F1233" i="13" s="1"/>
  <c r="G1233" i="13" s="1"/>
  <c r="H1233" i="13" s="1"/>
  <c r="I1233" i="13" s="1"/>
  <c r="E1232" i="13"/>
  <c r="F1232" i="13" s="1"/>
  <c r="G1232" i="13" s="1"/>
  <c r="H1232" i="13" s="1"/>
  <c r="I1232" i="13" s="1"/>
  <c r="E1231" i="13"/>
  <c r="F1231" i="13" s="1"/>
  <c r="G1231" i="13" s="1"/>
  <c r="H1231" i="13" s="1"/>
  <c r="I1231" i="13" s="1"/>
  <c r="E1230" i="13"/>
  <c r="F1230" i="13" s="1"/>
  <c r="G1230" i="13" s="1"/>
  <c r="H1230" i="13" s="1"/>
  <c r="I1230" i="13" s="1"/>
  <c r="E1229" i="13"/>
  <c r="F1229" i="13" s="1"/>
  <c r="G1229" i="13" s="1"/>
  <c r="H1229" i="13" s="1"/>
  <c r="I1229" i="13" s="1"/>
  <c r="E1228" i="13"/>
  <c r="F1228" i="13" s="1"/>
  <c r="G1228" i="13" s="1"/>
  <c r="H1228" i="13" s="1"/>
  <c r="I1228" i="13" s="1"/>
  <c r="E1227" i="13"/>
  <c r="F1227" i="13" s="1"/>
  <c r="G1227" i="13" s="1"/>
  <c r="H1227" i="13" s="1"/>
  <c r="I1227" i="13" s="1"/>
  <c r="E1226" i="13"/>
  <c r="F1226" i="13" s="1"/>
  <c r="G1226" i="13" s="1"/>
  <c r="H1226" i="13" s="1"/>
  <c r="I1226" i="13" s="1"/>
  <c r="E1225" i="13"/>
  <c r="F1225" i="13" s="1"/>
  <c r="G1225" i="13" s="1"/>
  <c r="H1225" i="13" s="1"/>
  <c r="I1225" i="13" s="1"/>
  <c r="E1224" i="13"/>
  <c r="F1224" i="13" s="1"/>
  <c r="G1224" i="13" s="1"/>
  <c r="H1224" i="13" s="1"/>
  <c r="I1224" i="13" s="1"/>
  <c r="E1223" i="13"/>
  <c r="F1223" i="13" s="1"/>
  <c r="G1223" i="13" s="1"/>
  <c r="H1223" i="13" s="1"/>
  <c r="I1223" i="13" s="1"/>
  <c r="E1222" i="13"/>
  <c r="F1222" i="13" s="1"/>
  <c r="G1222" i="13" s="1"/>
  <c r="H1222" i="13" s="1"/>
  <c r="I1222" i="13" s="1"/>
  <c r="E1221" i="13"/>
  <c r="F1221" i="13" s="1"/>
  <c r="G1221" i="13" s="1"/>
  <c r="H1221" i="13" s="1"/>
  <c r="I1221" i="13" s="1"/>
  <c r="E1220" i="13"/>
  <c r="F1220" i="13" s="1"/>
  <c r="G1220" i="13" s="1"/>
  <c r="H1220" i="13" s="1"/>
  <c r="I1220" i="13" s="1"/>
  <c r="E1219" i="13"/>
  <c r="F1219" i="13" s="1"/>
  <c r="G1219" i="13" s="1"/>
  <c r="H1219" i="13" s="1"/>
  <c r="I1219" i="13" s="1"/>
  <c r="E1218" i="13"/>
  <c r="F1218" i="13" s="1"/>
  <c r="G1218" i="13" s="1"/>
  <c r="H1218" i="13" s="1"/>
  <c r="I1218" i="13" s="1"/>
  <c r="E1217" i="13"/>
  <c r="F1217" i="13" s="1"/>
  <c r="G1217" i="13" s="1"/>
  <c r="H1217" i="13" s="1"/>
  <c r="I1217" i="13" s="1"/>
  <c r="E1216" i="13"/>
  <c r="F1216" i="13" s="1"/>
  <c r="G1216" i="13" s="1"/>
  <c r="H1216" i="13" s="1"/>
  <c r="I1216" i="13" s="1"/>
  <c r="E1215" i="13"/>
  <c r="F1215" i="13" s="1"/>
  <c r="G1215" i="13" s="1"/>
  <c r="H1215" i="13" s="1"/>
  <c r="I1215" i="13" s="1"/>
  <c r="E1214" i="13"/>
  <c r="F1214" i="13" s="1"/>
  <c r="G1214" i="13" s="1"/>
  <c r="H1214" i="13" s="1"/>
  <c r="I1214" i="13" s="1"/>
  <c r="E1213" i="13"/>
  <c r="F1213" i="13" s="1"/>
  <c r="G1213" i="13" s="1"/>
  <c r="H1213" i="13" s="1"/>
  <c r="I1213" i="13" s="1"/>
  <c r="E1212" i="13"/>
  <c r="F1212" i="13" s="1"/>
  <c r="G1212" i="13" s="1"/>
  <c r="H1212" i="13" s="1"/>
  <c r="I1212" i="13" s="1"/>
  <c r="E1211" i="13"/>
  <c r="F1211" i="13" s="1"/>
  <c r="G1211" i="13" s="1"/>
  <c r="H1211" i="13" s="1"/>
  <c r="I1211" i="13" s="1"/>
  <c r="E1210" i="13"/>
  <c r="F1210" i="13" s="1"/>
  <c r="G1210" i="13" s="1"/>
  <c r="H1210" i="13" s="1"/>
  <c r="I1210" i="13" s="1"/>
  <c r="E1209" i="13"/>
  <c r="F1209" i="13" s="1"/>
  <c r="G1209" i="13" s="1"/>
  <c r="H1209" i="13" s="1"/>
  <c r="I1209" i="13" s="1"/>
  <c r="E1208" i="13"/>
  <c r="F1208" i="13" s="1"/>
  <c r="G1208" i="13" s="1"/>
  <c r="H1208" i="13" s="1"/>
  <c r="I1208" i="13" s="1"/>
  <c r="E1207" i="13"/>
  <c r="F1207" i="13" s="1"/>
  <c r="G1207" i="13" s="1"/>
  <c r="H1207" i="13" s="1"/>
  <c r="I1207" i="13" s="1"/>
  <c r="E1206" i="13"/>
  <c r="F1206" i="13" s="1"/>
  <c r="G1206" i="13" s="1"/>
  <c r="H1206" i="13" s="1"/>
  <c r="I1206" i="13" s="1"/>
  <c r="E1205" i="13"/>
  <c r="F1205" i="13" s="1"/>
  <c r="G1205" i="13" s="1"/>
  <c r="H1205" i="13" s="1"/>
  <c r="I1205" i="13" s="1"/>
  <c r="E1204" i="13"/>
  <c r="F1204" i="13" s="1"/>
  <c r="G1204" i="13" s="1"/>
  <c r="H1204" i="13" s="1"/>
  <c r="I1204" i="13" s="1"/>
  <c r="E1203" i="13"/>
  <c r="F1203" i="13" s="1"/>
  <c r="G1203" i="13" s="1"/>
  <c r="H1203" i="13" s="1"/>
  <c r="I1203" i="13" s="1"/>
  <c r="E1202" i="13"/>
  <c r="F1202" i="13" s="1"/>
  <c r="G1202" i="13" s="1"/>
  <c r="H1202" i="13" s="1"/>
  <c r="I1202" i="13" s="1"/>
  <c r="E1201" i="13"/>
  <c r="F1201" i="13" s="1"/>
  <c r="G1201" i="13" s="1"/>
  <c r="H1201" i="13" s="1"/>
  <c r="I1201" i="13" s="1"/>
  <c r="E1200" i="13"/>
  <c r="F1200" i="13" s="1"/>
  <c r="G1200" i="13" s="1"/>
  <c r="H1200" i="13" s="1"/>
  <c r="I1200" i="13" s="1"/>
  <c r="E1199" i="13"/>
  <c r="F1199" i="13" s="1"/>
  <c r="G1199" i="13" s="1"/>
  <c r="H1199" i="13" s="1"/>
  <c r="I1199" i="13" s="1"/>
  <c r="E1198" i="13"/>
  <c r="F1198" i="13" s="1"/>
  <c r="G1198" i="13" s="1"/>
  <c r="H1198" i="13" s="1"/>
  <c r="I1198" i="13" s="1"/>
  <c r="E1197" i="13"/>
  <c r="F1197" i="13" s="1"/>
  <c r="G1197" i="13" s="1"/>
  <c r="H1197" i="13" s="1"/>
  <c r="I1197" i="13" s="1"/>
  <c r="E1196" i="13"/>
  <c r="F1196" i="13" s="1"/>
  <c r="G1196" i="13" s="1"/>
  <c r="H1196" i="13" s="1"/>
  <c r="I1196" i="13" s="1"/>
  <c r="E1195" i="13"/>
  <c r="F1195" i="13" s="1"/>
  <c r="G1195" i="13" s="1"/>
  <c r="H1195" i="13" s="1"/>
  <c r="I1195" i="13" s="1"/>
  <c r="E1194" i="13"/>
  <c r="F1194" i="13" s="1"/>
  <c r="G1194" i="13" s="1"/>
  <c r="H1194" i="13" s="1"/>
  <c r="I1194" i="13" s="1"/>
  <c r="E1193" i="13"/>
  <c r="F1193" i="13" s="1"/>
  <c r="G1193" i="13" s="1"/>
  <c r="H1193" i="13" s="1"/>
  <c r="I1193" i="13" s="1"/>
  <c r="E1192" i="13"/>
  <c r="F1192" i="13" s="1"/>
  <c r="G1192" i="13" s="1"/>
  <c r="H1192" i="13" s="1"/>
  <c r="I1192" i="13" s="1"/>
  <c r="E1191" i="13"/>
  <c r="F1191" i="13" s="1"/>
  <c r="G1191" i="13" s="1"/>
  <c r="H1191" i="13" s="1"/>
  <c r="I1191" i="13" s="1"/>
  <c r="E1190" i="13"/>
  <c r="F1190" i="13" s="1"/>
  <c r="G1190" i="13" s="1"/>
  <c r="H1190" i="13" s="1"/>
  <c r="I1190" i="13" s="1"/>
  <c r="E1189" i="13"/>
  <c r="F1189" i="13" s="1"/>
  <c r="G1189" i="13" s="1"/>
  <c r="H1189" i="13" s="1"/>
  <c r="I1189" i="13" s="1"/>
  <c r="E1188" i="13"/>
  <c r="F1188" i="13" s="1"/>
  <c r="G1188" i="13" s="1"/>
  <c r="H1188" i="13" s="1"/>
  <c r="I1188" i="13" s="1"/>
  <c r="E1187" i="13"/>
  <c r="F1187" i="13" s="1"/>
  <c r="G1187" i="13" s="1"/>
  <c r="H1187" i="13" s="1"/>
  <c r="I1187" i="13" s="1"/>
  <c r="E1186" i="13"/>
  <c r="F1186" i="13" s="1"/>
  <c r="G1186" i="13" s="1"/>
  <c r="H1186" i="13" s="1"/>
  <c r="I1186" i="13" s="1"/>
  <c r="E1185" i="13"/>
  <c r="F1185" i="13" s="1"/>
  <c r="G1185" i="13" s="1"/>
  <c r="H1185" i="13" s="1"/>
  <c r="I1185" i="13" s="1"/>
  <c r="E1184" i="13"/>
  <c r="F1184" i="13" s="1"/>
  <c r="G1184" i="13" s="1"/>
  <c r="H1184" i="13" s="1"/>
  <c r="I1184" i="13" s="1"/>
  <c r="E1183" i="13"/>
  <c r="F1183" i="13" s="1"/>
  <c r="G1183" i="13" s="1"/>
  <c r="H1183" i="13" s="1"/>
  <c r="I1183" i="13" s="1"/>
  <c r="E1182" i="13"/>
  <c r="F1182" i="13" s="1"/>
  <c r="G1182" i="13" s="1"/>
  <c r="H1182" i="13" s="1"/>
  <c r="I1182" i="13" s="1"/>
  <c r="E1181" i="13"/>
  <c r="F1181" i="13" s="1"/>
  <c r="G1181" i="13" s="1"/>
  <c r="H1181" i="13" s="1"/>
  <c r="I1181" i="13" s="1"/>
  <c r="E1180" i="13"/>
  <c r="F1180" i="13" s="1"/>
  <c r="G1180" i="13" s="1"/>
  <c r="H1180" i="13" s="1"/>
  <c r="I1180" i="13" s="1"/>
  <c r="E1179" i="13"/>
  <c r="F1179" i="13" s="1"/>
  <c r="G1179" i="13" s="1"/>
  <c r="H1179" i="13" s="1"/>
  <c r="I1179" i="13" s="1"/>
  <c r="E1178" i="13"/>
  <c r="F1178" i="13" s="1"/>
  <c r="G1178" i="13" s="1"/>
  <c r="H1178" i="13" s="1"/>
  <c r="I1178" i="13" s="1"/>
  <c r="E1177" i="13"/>
  <c r="F1177" i="13" s="1"/>
  <c r="G1177" i="13" s="1"/>
  <c r="H1177" i="13" s="1"/>
  <c r="I1177" i="13" s="1"/>
  <c r="E1176" i="13"/>
  <c r="F1176" i="13" s="1"/>
  <c r="G1176" i="13" s="1"/>
  <c r="H1176" i="13" s="1"/>
  <c r="I1176" i="13" s="1"/>
  <c r="E1175" i="13"/>
  <c r="F1175" i="13" s="1"/>
  <c r="G1175" i="13" s="1"/>
  <c r="H1175" i="13" s="1"/>
  <c r="I1175" i="13" s="1"/>
  <c r="E1174" i="13"/>
  <c r="F1174" i="13" s="1"/>
  <c r="G1174" i="13" s="1"/>
  <c r="H1174" i="13" s="1"/>
  <c r="I1174" i="13" s="1"/>
  <c r="E1173" i="13"/>
  <c r="F1173" i="13" s="1"/>
  <c r="G1173" i="13" s="1"/>
  <c r="H1173" i="13" s="1"/>
  <c r="I1173" i="13" s="1"/>
  <c r="E1172" i="13"/>
  <c r="F1172" i="13" s="1"/>
  <c r="G1172" i="13" s="1"/>
  <c r="H1172" i="13" s="1"/>
  <c r="I1172" i="13" s="1"/>
  <c r="E1171" i="13"/>
  <c r="F1171" i="13" s="1"/>
  <c r="G1171" i="13" s="1"/>
  <c r="H1171" i="13" s="1"/>
  <c r="I1171" i="13" s="1"/>
  <c r="E1170" i="13"/>
  <c r="F1170" i="13" s="1"/>
  <c r="G1170" i="13" s="1"/>
  <c r="H1170" i="13" s="1"/>
  <c r="I1170" i="13" s="1"/>
  <c r="E1169" i="13"/>
  <c r="F1169" i="13" s="1"/>
  <c r="G1169" i="13" s="1"/>
  <c r="H1169" i="13" s="1"/>
  <c r="I1169" i="13" s="1"/>
  <c r="E1168" i="13"/>
  <c r="F1168" i="13" s="1"/>
  <c r="G1168" i="13" s="1"/>
  <c r="H1168" i="13" s="1"/>
  <c r="I1168" i="13" s="1"/>
  <c r="E1167" i="13"/>
  <c r="F1167" i="13" s="1"/>
  <c r="G1167" i="13" s="1"/>
  <c r="H1167" i="13" s="1"/>
  <c r="I1167" i="13" s="1"/>
  <c r="E1166" i="13"/>
  <c r="F1166" i="13" s="1"/>
  <c r="G1166" i="13" s="1"/>
  <c r="H1166" i="13" s="1"/>
  <c r="I1166" i="13" s="1"/>
  <c r="E1165" i="13"/>
  <c r="F1165" i="13" s="1"/>
  <c r="G1165" i="13" s="1"/>
  <c r="H1165" i="13" s="1"/>
  <c r="I1165" i="13" s="1"/>
  <c r="E1164" i="13"/>
  <c r="F1164" i="13" s="1"/>
  <c r="G1164" i="13" s="1"/>
  <c r="H1164" i="13" s="1"/>
  <c r="I1164" i="13" s="1"/>
  <c r="E1163" i="13"/>
  <c r="F1163" i="13" s="1"/>
  <c r="G1163" i="13" s="1"/>
  <c r="H1163" i="13" s="1"/>
  <c r="I1163" i="13" s="1"/>
  <c r="E1162" i="13"/>
  <c r="F1162" i="13" s="1"/>
  <c r="G1162" i="13" s="1"/>
  <c r="H1162" i="13" s="1"/>
  <c r="I1162" i="13" s="1"/>
  <c r="E1161" i="13"/>
  <c r="F1161" i="13" s="1"/>
  <c r="G1161" i="13" s="1"/>
  <c r="H1161" i="13" s="1"/>
  <c r="I1161" i="13" s="1"/>
  <c r="E1160" i="13"/>
  <c r="F1160" i="13" s="1"/>
  <c r="G1160" i="13" s="1"/>
  <c r="H1160" i="13" s="1"/>
  <c r="I1160" i="13" s="1"/>
  <c r="E1159" i="13"/>
  <c r="F1159" i="13" s="1"/>
  <c r="G1159" i="13" s="1"/>
  <c r="H1159" i="13" s="1"/>
  <c r="I1159" i="13" s="1"/>
  <c r="E1158" i="13"/>
  <c r="F1158" i="13" s="1"/>
  <c r="G1158" i="13" s="1"/>
  <c r="H1158" i="13" s="1"/>
  <c r="I1158" i="13" s="1"/>
  <c r="E1157" i="13"/>
  <c r="F1157" i="13" s="1"/>
  <c r="G1157" i="13" s="1"/>
  <c r="H1157" i="13" s="1"/>
  <c r="I1157" i="13" s="1"/>
  <c r="E1156" i="13"/>
  <c r="F1156" i="13" s="1"/>
  <c r="G1156" i="13" s="1"/>
  <c r="H1156" i="13" s="1"/>
  <c r="I1156" i="13" s="1"/>
  <c r="E1155" i="13"/>
  <c r="F1155" i="13" s="1"/>
  <c r="G1155" i="13" s="1"/>
  <c r="H1155" i="13" s="1"/>
  <c r="I1155" i="13" s="1"/>
  <c r="E1154" i="13"/>
  <c r="F1154" i="13" s="1"/>
  <c r="G1154" i="13" s="1"/>
  <c r="H1154" i="13" s="1"/>
  <c r="I1154" i="13" s="1"/>
  <c r="E1153" i="13"/>
  <c r="F1153" i="13" s="1"/>
  <c r="G1153" i="13" s="1"/>
  <c r="H1153" i="13" s="1"/>
  <c r="I1153" i="13" s="1"/>
  <c r="E1152" i="13"/>
  <c r="F1152" i="13" s="1"/>
  <c r="G1152" i="13" s="1"/>
  <c r="H1152" i="13" s="1"/>
  <c r="I1152" i="13" s="1"/>
  <c r="E1151" i="13"/>
  <c r="F1151" i="13" s="1"/>
  <c r="G1151" i="13" s="1"/>
  <c r="H1151" i="13" s="1"/>
  <c r="I1151" i="13" s="1"/>
  <c r="E1150" i="13"/>
  <c r="F1150" i="13" s="1"/>
  <c r="G1150" i="13" s="1"/>
  <c r="H1150" i="13" s="1"/>
  <c r="I1150" i="13" s="1"/>
  <c r="E1149" i="13"/>
  <c r="F1149" i="13" s="1"/>
  <c r="G1149" i="13" s="1"/>
  <c r="H1149" i="13" s="1"/>
  <c r="I1149" i="13" s="1"/>
  <c r="E1148" i="13"/>
  <c r="F1148" i="13" s="1"/>
  <c r="G1148" i="13" s="1"/>
  <c r="H1148" i="13" s="1"/>
  <c r="I1148" i="13" s="1"/>
  <c r="E1147" i="13"/>
  <c r="F1147" i="13" s="1"/>
  <c r="G1147" i="13" s="1"/>
  <c r="H1147" i="13" s="1"/>
  <c r="I1147" i="13" s="1"/>
  <c r="E1146" i="13"/>
  <c r="F1146" i="13" s="1"/>
  <c r="G1146" i="13" s="1"/>
  <c r="H1146" i="13" s="1"/>
  <c r="I1146" i="13" s="1"/>
  <c r="E1145" i="13"/>
  <c r="F1145" i="13" s="1"/>
  <c r="G1145" i="13" s="1"/>
  <c r="H1145" i="13" s="1"/>
  <c r="I1145" i="13" s="1"/>
  <c r="E1144" i="13"/>
  <c r="F1144" i="13" s="1"/>
  <c r="G1144" i="13" s="1"/>
  <c r="H1144" i="13" s="1"/>
  <c r="I1144" i="13" s="1"/>
  <c r="E1143" i="13"/>
  <c r="F1143" i="13" s="1"/>
  <c r="G1143" i="13" s="1"/>
  <c r="H1143" i="13" s="1"/>
  <c r="I1143" i="13" s="1"/>
  <c r="E1142" i="13"/>
  <c r="F1142" i="13" s="1"/>
  <c r="G1142" i="13" s="1"/>
  <c r="H1142" i="13" s="1"/>
  <c r="I1142" i="13" s="1"/>
  <c r="E1141" i="13"/>
  <c r="F1141" i="13" s="1"/>
  <c r="G1141" i="13" s="1"/>
  <c r="H1141" i="13" s="1"/>
  <c r="I1141" i="13" s="1"/>
  <c r="E1140" i="13"/>
  <c r="F1140" i="13" s="1"/>
  <c r="G1140" i="13" s="1"/>
  <c r="H1140" i="13" s="1"/>
  <c r="I1140" i="13" s="1"/>
  <c r="E1139" i="13"/>
  <c r="F1139" i="13" s="1"/>
  <c r="G1139" i="13" s="1"/>
  <c r="H1139" i="13" s="1"/>
  <c r="I1139" i="13" s="1"/>
  <c r="E1138" i="13"/>
  <c r="F1138" i="13" s="1"/>
  <c r="G1138" i="13" s="1"/>
  <c r="H1138" i="13" s="1"/>
  <c r="I1138" i="13" s="1"/>
  <c r="E1137" i="13"/>
  <c r="F1137" i="13" s="1"/>
  <c r="G1137" i="13" s="1"/>
  <c r="H1137" i="13" s="1"/>
  <c r="I1137" i="13" s="1"/>
  <c r="E1136" i="13"/>
  <c r="F1136" i="13" s="1"/>
  <c r="G1136" i="13" s="1"/>
  <c r="H1136" i="13" s="1"/>
  <c r="I1136" i="13" s="1"/>
  <c r="E1135" i="13"/>
  <c r="F1135" i="13" s="1"/>
  <c r="G1135" i="13" s="1"/>
  <c r="H1135" i="13" s="1"/>
  <c r="I1135" i="13" s="1"/>
  <c r="E1134" i="13"/>
  <c r="F1134" i="13" s="1"/>
  <c r="G1134" i="13" s="1"/>
  <c r="H1134" i="13" s="1"/>
  <c r="I1134" i="13" s="1"/>
  <c r="E1133" i="13"/>
  <c r="F1133" i="13" s="1"/>
  <c r="G1133" i="13" s="1"/>
  <c r="H1133" i="13" s="1"/>
  <c r="I1133" i="13" s="1"/>
  <c r="E1132" i="13"/>
  <c r="F1132" i="13" s="1"/>
  <c r="G1132" i="13" s="1"/>
  <c r="H1132" i="13" s="1"/>
  <c r="I1132" i="13" s="1"/>
  <c r="E1131" i="13"/>
  <c r="F1131" i="13" s="1"/>
  <c r="G1131" i="13" s="1"/>
  <c r="H1131" i="13" s="1"/>
  <c r="I1131" i="13" s="1"/>
  <c r="E1130" i="13"/>
  <c r="F1130" i="13" s="1"/>
  <c r="G1130" i="13" s="1"/>
  <c r="H1130" i="13" s="1"/>
  <c r="I1130" i="13" s="1"/>
  <c r="E1129" i="13"/>
  <c r="F1129" i="13" s="1"/>
  <c r="G1129" i="13" s="1"/>
  <c r="H1129" i="13" s="1"/>
  <c r="I1129" i="13" s="1"/>
  <c r="E1128" i="13"/>
  <c r="F1128" i="13" s="1"/>
  <c r="G1128" i="13" s="1"/>
  <c r="H1128" i="13" s="1"/>
  <c r="I1128" i="13" s="1"/>
  <c r="E1127" i="13"/>
  <c r="F1127" i="13" s="1"/>
  <c r="G1127" i="13" s="1"/>
  <c r="H1127" i="13" s="1"/>
  <c r="I1127" i="13" s="1"/>
  <c r="E1126" i="13"/>
  <c r="F1126" i="13" s="1"/>
  <c r="G1126" i="13" s="1"/>
  <c r="H1126" i="13" s="1"/>
  <c r="I1126" i="13" s="1"/>
  <c r="E1125" i="13"/>
  <c r="F1125" i="13" s="1"/>
  <c r="G1125" i="13" s="1"/>
  <c r="H1125" i="13" s="1"/>
  <c r="I1125" i="13" s="1"/>
  <c r="E1124" i="13"/>
  <c r="F1124" i="13" s="1"/>
  <c r="G1124" i="13" s="1"/>
  <c r="H1124" i="13" s="1"/>
  <c r="I1124" i="13" s="1"/>
  <c r="E1123" i="13"/>
  <c r="F1123" i="13" s="1"/>
  <c r="G1123" i="13" s="1"/>
  <c r="H1123" i="13" s="1"/>
  <c r="I1123" i="13" s="1"/>
  <c r="E1122" i="13"/>
  <c r="F1122" i="13" s="1"/>
  <c r="G1122" i="13" s="1"/>
  <c r="H1122" i="13" s="1"/>
  <c r="I1122" i="13" s="1"/>
  <c r="E1121" i="13"/>
  <c r="F1121" i="13" s="1"/>
  <c r="G1121" i="13" s="1"/>
  <c r="H1121" i="13" s="1"/>
  <c r="I1121" i="13" s="1"/>
  <c r="E1120" i="13"/>
  <c r="F1120" i="13" s="1"/>
  <c r="G1120" i="13" s="1"/>
  <c r="H1120" i="13" s="1"/>
  <c r="I1120" i="13" s="1"/>
  <c r="E1119" i="13"/>
  <c r="F1119" i="13" s="1"/>
  <c r="G1119" i="13" s="1"/>
  <c r="H1119" i="13" s="1"/>
  <c r="I1119" i="13" s="1"/>
  <c r="E1118" i="13"/>
  <c r="F1118" i="13" s="1"/>
  <c r="G1118" i="13" s="1"/>
  <c r="H1118" i="13" s="1"/>
  <c r="I1118" i="13" s="1"/>
  <c r="E1117" i="13"/>
  <c r="F1117" i="13" s="1"/>
  <c r="G1117" i="13" s="1"/>
  <c r="H1117" i="13" s="1"/>
  <c r="I1117" i="13" s="1"/>
  <c r="E1116" i="13"/>
  <c r="F1116" i="13" s="1"/>
  <c r="G1116" i="13" s="1"/>
  <c r="H1116" i="13" s="1"/>
  <c r="I1116" i="13" s="1"/>
  <c r="E1115" i="13"/>
  <c r="F1115" i="13" s="1"/>
  <c r="G1115" i="13" s="1"/>
  <c r="H1115" i="13" s="1"/>
  <c r="I1115" i="13" s="1"/>
  <c r="E1114" i="13"/>
  <c r="F1114" i="13" s="1"/>
  <c r="G1114" i="13" s="1"/>
  <c r="H1114" i="13" s="1"/>
  <c r="I1114" i="13" s="1"/>
  <c r="E1113" i="13"/>
  <c r="F1113" i="13" s="1"/>
  <c r="G1113" i="13" s="1"/>
  <c r="H1113" i="13" s="1"/>
  <c r="I1113" i="13" s="1"/>
  <c r="E1112" i="13"/>
  <c r="F1112" i="13" s="1"/>
  <c r="G1112" i="13" s="1"/>
  <c r="H1112" i="13" s="1"/>
  <c r="I1112" i="13" s="1"/>
  <c r="E1111" i="13"/>
  <c r="F1111" i="13" s="1"/>
  <c r="G1111" i="13" s="1"/>
  <c r="H1111" i="13" s="1"/>
  <c r="I1111" i="13" s="1"/>
  <c r="E1110" i="13"/>
  <c r="F1110" i="13" s="1"/>
  <c r="G1110" i="13" s="1"/>
  <c r="H1110" i="13" s="1"/>
  <c r="I1110" i="13" s="1"/>
  <c r="E1109" i="13"/>
  <c r="F1109" i="13" s="1"/>
  <c r="G1109" i="13" s="1"/>
  <c r="H1109" i="13" s="1"/>
  <c r="I1109" i="13" s="1"/>
  <c r="E1108" i="13"/>
  <c r="F1108" i="13" s="1"/>
  <c r="G1108" i="13" s="1"/>
  <c r="H1108" i="13" s="1"/>
  <c r="I1108" i="13" s="1"/>
  <c r="E1107" i="13"/>
  <c r="F1107" i="13" s="1"/>
  <c r="G1107" i="13" s="1"/>
  <c r="H1107" i="13" s="1"/>
  <c r="I1107" i="13" s="1"/>
  <c r="E1106" i="13"/>
  <c r="F1106" i="13" s="1"/>
  <c r="G1106" i="13" s="1"/>
  <c r="H1106" i="13" s="1"/>
  <c r="I1106" i="13" s="1"/>
  <c r="E1105" i="13"/>
  <c r="F1105" i="13" s="1"/>
  <c r="G1105" i="13" s="1"/>
  <c r="H1105" i="13" s="1"/>
  <c r="I1105" i="13" s="1"/>
  <c r="E1104" i="13"/>
  <c r="F1104" i="13" s="1"/>
  <c r="G1104" i="13" s="1"/>
  <c r="H1104" i="13" s="1"/>
  <c r="I1104" i="13" s="1"/>
  <c r="E1103" i="13"/>
  <c r="F1103" i="13" s="1"/>
  <c r="G1103" i="13" s="1"/>
  <c r="H1103" i="13" s="1"/>
  <c r="I1103" i="13" s="1"/>
  <c r="E1102" i="13"/>
  <c r="F1102" i="13" s="1"/>
  <c r="G1102" i="13" s="1"/>
  <c r="H1102" i="13" s="1"/>
  <c r="I1102" i="13" s="1"/>
  <c r="E1101" i="13"/>
  <c r="F1101" i="13" s="1"/>
  <c r="G1101" i="13" s="1"/>
  <c r="H1101" i="13" s="1"/>
  <c r="I1101" i="13" s="1"/>
  <c r="E1100" i="13"/>
  <c r="F1100" i="13" s="1"/>
  <c r="G1100" i="13" s="1"/>
  <c r="H1100" i="13" s="1"/>
  <c r="I1100" i="13" s="1"/>
  <c r="E1099" i="13"/>
  <c r="F1099" i="13" s="1"/>
  <c r="G1099" i="13" s="1"/>
  <c r="H1099" i="13" s="1"/>
  <c r="I1099" i="13" s="1"/>
  <c r="E1098" i="13"/>
  <c r="F1098" i="13" s="1"/>
  <c r="G1098" i="13" s="1"/>
  <c r="H1098" i="13" s="1"/>
  <c r="I1098" i="13" s="1"/>
  <c r="E1097" i="13"/>
  <c r="F1097" i="13" s="1"/>
  <c r="G1097" i="13" s="1"/>
  <c r="H1097" i="13" s="1"/>
  <c r="I1097" i="13" s="1"/>
  <c r="E1096" i="13"/>
  <c r="F1096" i="13" s="1"/>
  <c r="G1096" i="13" s="1"/>
  <c r="H1096" i="13" s="1"/>
  <c r="I1096" i="13" s="1"/>
  <c r="E1095" i="13"/>
  <c r="F1095" i="13" s="1"/>
  <c r="G1095" i="13" s="1"/>
  <c r="H1095" i="13" s="1"/>
  <c r="I1095" i="13" s="1"/>
  <c r="E1094" i="13"/>
  <c r="F1094" i="13" s="1"/>
  <c r="G1094" i="13" s="1"/>
  <c r="H1094" i="13" s="1"/>
  <c r="I1094" i="13" s="1"/>
  <c r="E1093" i="13"/>
  <c r="F1093" i="13" s="1"/>
  <c r="G1093" i="13" s="1"/>
  <c r="H1093" i="13" s="1"/>
  <c r="I1093" i="13" s="1"/>
  <c r="E1092" i="13"/>
  <c r="F1092" i="13" s="1"/>
  <c r="G1092" i="13" s="1"/>
  <c r="H1092" i="13" s="1"/>
  <c r="I1092" i="13" s="1"/>
  <c r="E1091" i="13"/>
  <c r="F1091" i="13" s="1"/>
  <c r="G1091" i="13" s="1"/>
  <c r="H1091" i="13" s="1"/>
  <c r="I1091" i="13" s="1"/>
  <c r="E1090" i="13"/>
  <c r="F1090" i="13" s="1"/>
  <c r="G1090" i="13" s="1"/>
  <c r="H1090" i="13" s="1"/>
  <c r="I1090" i="13" s="1"/>
  <c r="E1089" i="13"/>
  <c r="F1089" i="13" s="1"/>
  <c r="G1089" i="13" s="1"/>
  <c r="H1089" i="13" s="1"/>
  <c r="I1089" i="13" s="1"/>
  <c r="E1088" i="13"/>
  <c r="F1088" i="13" s="1"/>
  <c r="G1088" i="13" s="1"/>
  <c r="H1088" i="13" s="1"/>
  <c r="I1088" i="13" s="1"/>
  <c r="E1087" i="13"/>
  <c r="F1087" i="13" s="1"/>
  <c r="G1087" i="13" s="1"/>
  <c r="H1087" i="13" s="1"/>
  <c r="I1087" i="13" s="1"/>
  <c r="E1086" i="13"/>
  <c r="F1086" i="13" s="1"/>
  <c r="G1086" i="13" s="1"/>
  <c r="H1086" i="13" s="1"/>
  <c r="I1086" i="13" s="1"/>
  <c r="E1085" i="13"/>
  <c r="F1085" i="13" s="1"/>
  <c r="G1085" i="13" s="1"/>
  <c r="H1085" i="13" s="1"/>
  <c r="I1085" i="13" s="1"/>
  <c r="E1084" i="13"/>
  <c r="F1084" i="13" s="1"/>
  <c r="G1084" i="13" s="1"/>
  <c r="H1084" i="13" s="1"/>
  <c r="I1084" i="13" s="1"/>
  <c r="E1083" i="13"/>
  <c r="F1083" i="13" s="1"/>
  <c r="G1083" i="13" s="1"/>
  <c r="H1083" i="13" s="1"/>
  <c r="I1083" i="13" s="1"/>
  <c r="E1082" i="13"/>
  <c r="F1082" i="13" s="1"/>
  <c r="G1082" i="13" s="1"/>
  <c r="H1082" i="13" s="1"/>
  <c r="I1082" i="13" s="1"/>
  <c r="E1081" i="13"/>
  <c r="F1081" i="13" s="1"/>
  <c r="G1081" i="13" s="1"/>
  <c r="H1081" i="13" s="1"/>
  <c r="I1081" i="13" s="1"/>
  <c r="E1080" i="13"/>
  <c r="F1080" i="13" s="1"/>
  <c r="G1080" i="13" s="1"/>
  <c r="H1080" i="13" s="1"/>
  <c r="I1080" i="13" s="1"/>
  <c r="E1079" i="13"/>
  <c r="F1079" i="13" s="1"/>
  <c r="G1079" i="13" s="1"/>
  <c r="H1079" i="13" s="1"/>
  <c r="I1079" i="13" s="1"/>
  <c r="E1078" i="13"/>
  <c r="F1078" i="13" s="1"/>
  <c r="G1078" i="13" s="1"/>
  <c r="H1078" i="13" s="1"/>
  <c r="I1078" i="13" s="1"/>
  <c r="E1077" i="13"/>
  <c r="F1077" i="13" s="1"/>
  <c r="G1077" i="13" s="1"/>
  <c r="H1077" i="13" s="1"/>
  <c r="I1077" i="13" s="1"/>
  <c r="E1076" i="13"/>
  <c r="F1076" i="13" s="1"/>
  <c r="G1076" i="13" s="1"/>
  <c r="H1076" i="13" s="1"/>
  <c r="I1076" i="13" s="1"/>
  <c r="E1075" i="13"/>
  <c r="F1075" i="13" s="1"/>
  <c r="G1075" i="13" s="1"/>
  <c r="H1075" i="13" s="1"/>
  <c r="I1075" i="13" s="1"/>
  <c r="E1074" i="13"/>
  <c r="F1074" i="13" s="1"/>
  <c r="G1074" i="13" s="1"/>
  <c r="H1074" i="13" s="1"/>
  <c r="I1074" i="13" s="1"/>
  <c r="E1073" i="13"/>
  <c r="F1073" i="13" s="1"/>
  <c r="G1073" i="13" s="1"/>
  <c r="H1073" i="13" s="1"/>
  <c r="I1073" i="13" s="1"/>
  <c r="E1072" i="13"/>
  <c r="F1072" i="13" s="1"/>
  <c r="G1072" i="13" s="1"/>
  <c r="H1072" i="13" s="1"/>
  <c r="I1072" i="13" s="1"/>
  <c r="E1071" i="13"/>
  <c r="F1071" i="13" s="1"/>
  <c r="G1071" i="13" s="1"/>
  <c r="H1071" i="13" s="1"/>
  <c r="I1071" i="13" s="1"/>
  <c r="E1070" i="13"/>
  <c r="F1070" i="13" s="1"/>
  <c r="G1070" i="13" s="1"/>
  <c r="H1070" i="13" s="1"/>
  <c r="I1070" i="13" s="1"/>
  <c r="E1069" i="13"/>
  <c r="F1069" i="13" s="1"/>
  <c r="G1069" i="13" s="1"/>
  <c r="H1069" i="13" s="1"/>
  <c r="I1069" i="13" s="1"/>
  <c r="E1068" i="13"/>
  <c r="F1068" i="13" s="1"/>
  <c r="G1068" i="13" s="1"/>
  <c r="H1068" i="13" s="1"/>
  <c r="I1068" i="13" s="1"/>
  <c r="E1067" i="13"/>
  <c r="F1067" i="13" s="1"/>
  <c r="G1067" i="13" s="1"/>
  <c r="H1067" i="13" s="1"/>
  <c r="I1067" i="13" s="1"/>
  <c r="E1066" i="13"/>
  <c r="F1066" i="13" s="1"/>
  <c r="G1066" i="13" s="1"/>
  <c r="H1066" i="13" s="1"/>
  <c r="I1066" i="13" s="1"/>
  <c r="E1065" i="13"/>
  <c r="F1065" i="13" s="1"/>
  <c r="G1065" i="13" s="1"/>
  <c r="H1065" i="13" s="1"/>
  <c r="I1065" i="13" s="1"/>
  <c r="E1064" i="13"/>
  <c r="F1064" i="13" s="1"/>
  <c r="G1064" i="13" s="1"/>
  <c r="H1064" i="13" s="1"/>
  <c r="I1064" i="13" s="1"/>
  <c r="E1063" i="13"/>
  <c r="F1063" i="13" s="1"/>
  <c r="G1063" i="13" s="1"/>
  <c r="H1063" i="13" s="1"/>
  <c r="I1063" i="13" s="1"/>
  <c r="E1062" i="13"/>
  <c r="F1062" i="13" s="1"/>
  <c r="G1062" i="13" s="1"/>
  <c r="H1062" i="13" s="1"/>
  <c r="I1062" i="13" s="1"/>
  <c r="E1061" i="13"/>
  <c r="F1061" i="13" s="1"/>
  <c r="G1061" i="13" s="1"/>
  <c r="H1061" i="13" s="1"/>
  <c r="I1061" i="13" s="1"/>
  <c r="E1060" i="13"/>
  <c r="F1060" i="13" s="1"/>
  <c r="G1060" i="13" s="1"/>
  <c r="H1060" i="13" s="1"/>
  <c r="I1060" i="13" s="1"/>
  <c r="E1059" i="13"/>
  <c r="F1059" i="13" s="1"/>
  <c r="G1059" i="13" s="1"/>
  <c r="H1059" i="13" s="1"/>
  <c r="I1059" i="13" s="1"/>
  <c r="E1058" i="13"/>
  <c r="F1058" i="13" s="1"/>
  <c r="G1058" i="13" s="1"/>
  <c r="H1058" i="13" s="1"/>
  <c r="I1058" i="13" s="1"/>
  <c r="E1057" i="13"/>
  <c r="F1057" i="13" s="1"/>
  <c r="G1057" i="13" s="1"/>
  <c r="H1057" i="13" s="1"/>
  <c r="I1057" i="13" s="1"/>
  <c r="E1056" i="13"/>
  <c r="F1056" i="13" s="1"/>
  <c r="G1056" i="13" s="1"/>
  <c r="H1056" i="13" s="1"/>
  <c r="I1056" i="13" s="1"/>
  <c r="E1055" i="13"/>
  <c r="F1055" i="13" s="1"/>
  <c r="G1055" i="13" s="1"/>
  <c r="H1055" i="13" s="1"/>
  <c r="I1055" i="13" s="1"/>
  <c r="E1054" i="13"/>
  <c r="F1054" i="13" s="1"/>
  <c r="G1054" i="13" s="1"/>
  <c r="H1054" i="13" s="1"/>
  <c r="I1054" i="13" s="1"/>
  <c r="E1053" i="13"/>
  <c r="F1053" i="13" s="1"/>
  <c r="G1053" i="13" s="1"/>
  <c r="H1053" i="13" s="1"/>
  <c r="I1053" i="13" s="1"/>
  <c r="E1052" i="13"/>
  <c r="F1052" i="13" s="1"/>
  <c r="G1052" i="13" s="1"/>
  <c r="H1052" i="13" s="1"/>
  <c r="I1052" i="13" s="1"/>
  <c r="E1051" i="13"/>
  <c r="F1051" i="13" s="1"/>
  <c r="G1051" i="13" s="1"/>
  <c r="H1051" i="13" s="1"/>
  <c r="I1051" i="13" s="1"/>
  <c r="E1050" i="13"/>
  <c r="F1050" i="13" s="1"/>
  <c r="G1050" i="13" s="1"/>
  <c r="H1050" i="13" s="1"/>
  <c r="I1050" i="13" s="1"/>
  <c r="E1049" i="13"/>
  <c r="F1049" i="13" s="1"/>
  <c r="G1049" i="13" s="1"/>
  <c r="H1049" i="13" s="1"/>
  <c r="I1049" i="13" s="1"/>
  <c r="E1048" i="13"/>
  <c r="F1048" i="13" s="1"/>
  <c r="G1048" i="13" s="1"/>
  <c r="H1048" i="13" s="1"/>
  <c r="I1048" i="13" s="1"/>
  <c r="E1047" i="13"/>
  <c r="F1047" i="13" s="1"/>
  <c r="G1047" i="13" s="1"/>
  <c r="H1047" i="13" s="1"/>
  <c r="I1047" i="13" s="1"/>
  <c r="E1046" i="13"/>
  <c r="F1046" i="13" s="1"/>
  <c r="G1046" i="13" s="1"/>
  <c r="H1046" i="13" s="1"/>
  <c r="I1046" i="13" s="1"/>
  <c r="E1045" i="13"/>
  <c r="F1045" i="13" s="1"/>
  <c r="G1045" i="13" s="1"/>
  <c r="H1045" i="13" s="1"/>
  <c r="I1045" i="13" s="1"/>
  <c r="E1044" i="13"/>
  <c r="F1044" i="13" s="1"/>
  <c r="G1044" i="13" s="1"/>
  <c r="H1044" i="13" s="1"/>
  <c r="I1044" i="13" s="1"/>
  <c r="E1043" i="13"/>
  <c r="F1043" i="13" s="1"/>
  <c r="G1043" i="13" s="1"/>
  <c r="H1043" i="13" s="1"/>
  <c r="I1043" i="13" s="1"/>
  <c r="E1042" i="13"/>
  <c r="F1042" i="13" s="1"/>
  <c r="G1042" i="13" s="1"/>
  <c r="H1042" i="13" s="1"/>
  <c r="I1042" i="13" s="1"/>
  <c r="E1041" i="13"/>
  <c r="F1041" i="13" s="1"/>
  <c r="G1041" i="13" s="1"/>
  <c r="H1041" i="13" s="1"/>
  <c r="I1041" i="13" s="1"/>
  <c r="E1040" i="13"/>
  <c r="F1040" i="13" s="1"/>
  <c r="G1040" i="13" s="1"/>
  <c r="H1040" i="13" s="1"/>
  <c r="I1040" i="13" s="1"/>
  <c r="E1039" i="13"/>
  <c r="F1039" i="13" s="1"/>
  <c r="G1039" i="13" s="1"/>
  <c r="H1039" i="13" s="1"/>
  <c r="I1039" i="13" s="1"/>
  <c r="E1038" i="13"/>
  <c r="F1038" i="13" s="1"/>
  <c r="G1038" i="13" s="1"/>
  <c r="H1038" i="13" s="1"/>
  <c r="I1038" i="13" s="1"/>
  <c r="E1037" i="13"/>
  <c r="F1037" i="13" s="1"/>
  <c r="G1037" i="13" s="1"/>
  <c r="H1037" i="13" s="1"/>
  <c r="I1037" i="13" s="1"/>
  <c r="E1036" i="13"/>
  <c r="F1036" i="13" s="1"/>
  <c r="G1036" i="13" s="1"/>
  <c r="H1036" i="13" s="1"/>
  <c r="I1036" i="13" s="1"/>
  <c r="E1035" i="13"/>
  <c r="F1035" i="13" s="1"/>
  <c r="G1035" i="13" s="1"/>
  <c r="H1035" i="13" s="1"/>
  <c r="I1035" i="13" s="1"/>
  <c r="E1034" i="13"/>
  <c r="F1034" i="13" s="1"/>
  <c r="G1034" i="13" s="1"/>
  <c r="H1034" i="13" s="1"/>
  <c r="I1034" i="13" s="1"/>
  <c r="E1033" i="13"/>
  <c r="F1033" i="13" s="1"/>
  <c r="G1033" i="13" s="1"/>
  <c r="H1033" i="13" s="1"/>
  <c r="I1033" i="13" s="1"/>
  <c r="E1032" i="13"/>
  <c r="F1032" i="13" s="1"/>
  <c r="G1032" i="13" s="1"/>
  <c r="H1032" i="13" s="1"/>
  <c r="I1032" i="13" s="1"/>
  <c r="E1031" i="13"/>
  <c r="F1031" i="13" s="1"/>
  <c r="G1031" i="13" s="1"/>
  <c r="H1031" i="13" s="1"/>
  <c r="I1031" i="13" s="1"/>
  <c r="E1030" i="13"/>
  <c r="F1030" i="13" s="1"/>
  <c r="G1030" i="13" s="1"/>
  <c r="H1030" i="13" s="1"/>
  <c r="I1030" i="13" s="1"/>
  <c r="E1029" i="13"/>
  <c r="F1029" i="13" s="1"/>
  <c r="G1029" i="13" s="1"/>
  <c r="H1029" i="13" s="1"/>
  <c r="I1029" i="13" s="1"/>
  <c r="E1028" i="13"/>
  <c r="F1028" i="13" s="1"/>
  <c r="G1028" i="13" s="1"/>
  <c r="H1028" i="13" s="1"/>
  <c r="I1028" i="13" s="1"/>
  <c r="E1027" i="13"/>
  <c r="F1027" i="13" s="1"/>
  <c r="G1027" i="13" s="1"/>
  <c r="H1027" i="13" s="1"/>
  <c r="I1027" i="13" s="1"/>
  <c r="E1026" i="13"/>
  <c r="F1026" i="13" s="1"/>
  <c r="G1026" i="13" s="1"/>
  <c r="H1026" i="13" s="1"/>
  <c r="I1026" i="13" s="1"/>
  <c r="E1025" i="13"/>
  <c r="F1025" i="13" s="1"/>
  <c r="G1025" i="13" s="1"/>
  <c r="H1025" i="13" s="1"/>
  <c r="I1025" i="13" s="1"/>
  <c r="E1024" i="13"/>
  <c r="F1024" i="13" s="1"/>
  <c r="G1024" i="13" s="1"/>
  <c r="H1024" i="13" s="1"/>
  <c r="I1024" i="13" s="1"/>
  <c r="E1023" i="13"/>
  <c r="F1023" i="13" s="1"/>
  <c r="G1023" i="13" s="1"/>
  <c r="H1023" i="13" s="1"/>
  <c r="I1023" i="13" s="1"/>
  <c r="E1022" i="13"/>
  <c r="F1022" i="13" s="1"/>
  <c r="G1022" i="13" s="1"/>
  <c r="H1022" i="13" s="1"/>
  <c r="I1022" i="13" s="1"/>
  <c r="E1021" i="13"/>
  <c r="F1021" i="13" s="1"/>
  <c r="G1021" i="13" s="1"/>
  <c r="H1021" i="13" s="1"/>
  <c r="I1021" i="13" s="1"/>
  <c r="E1020" i="13"/>
  <c r="F1020" i="13" s="1"/>
  <c r="G1020" i="13" s="1"/>
  <c r="H1020" i="13" s="1"/>
  <c r="I1020" i="13" s="1"/>
  <c r="E1019" i="13"/>
  <c r="F1019" i="13" s="1"/>
  <c r="G1019" i="13" s="1"/>
  <c r="H1019" i="13" s="1"/>
  <c r="I1019" i="13" s="1"/>
  <c r="E1018" i="13"/>
  <c r="F1018" i="13" s="1"/>
  <c r="G1018" i="13" s="1"/>
  <c r="H1018" i="13" s="1"/>
  <c r="I1018" i="13" s="1"/>
  <c r="E1017" i="13"/>
  <c r="F1017" i="13" s="1"/>
  <c r="G1017" i="13" s="1"/>
  <c r="H1017" i="13" s="1"/>
  <c r="I1017" i="13" s="1"/>
  <c r="E1016" i="13"/>
  <c r="F1016" i="13" s="1"/>
  <c r="G1016" i="13" s="1"/>
  <c r="H1016" i="13" s="1"/>
  <c r="I1016" i="13" s="1"/>
  <c r="E1015" i="13"/>
  <c r="F1015" i="13" s="1"/>
  <c r="G1015" i="13" s="1"/>
  <c r="H1015" i="13" s="1"/>
  <c r="I1015" i="13" s="1"/>
  <c r="E1014" i="13"/>
  <c r="F1014" i="13" s="1"/>
  <c r="G1014" i="13" s="1"/>
  <c r="H1014" i="13" s="1"/>
  <c r="I1014" i="13" s="1"/>
  <c r="E1013" i="13"/>
  <c r="F1013" i="13" s="1"/>
  <c r="G1013" i="13" s="1"/>
  <c r="H1013" i="13" s="1"/>
  <c r="I1013" i="13" s="1"/>
  <c r="E1012" i="13"/>
  <c r="F1012" i="13" s="1"/>
  <c r="G1012" i="13" s="1"/>
  <c r="H1012" i="13" s="1"/>
  <c r="I1012" i="13" s="1"/>
  <c r="E1011" i="13"/>
  <c r="F1011" i="13" s="1"/>
  <c r="G1011" i="13" s="1"/>
  <c r="H1011" i="13" s="1"/>
  <c r="I1011" i="13" s="1"/>
  <c r="E1010" i="13"/>
  <c r="F1010" i="13" s="1"/>
  <c r="G1010" i="13" s="1"/>
  <c r="H1010" i="13" s="1"/>
  <c r="I1010" i="13" s="1"/>
  <c r="E1009" i="13"/>
  <c r="F1009" i="13" s="1"/>
  <c r="G1009" i="13" s="1"/>
  <c r="H1009" i="13" s="1"/>
  <c r="I1009" i="13" s="1"/>
  <c r="E1008" i="13"/>
  <c r="F1008" i="13" s="1"/>
  <c r="G1008" i="13" s="1"/>
  <c r="H1008" i="13" s="1"/>
  <c r="I1008" i="13" s="1"/>
  <c r="E1007" i="13"/>
  <c r="F1007" i="13" s="1"/>
  <c r="G1007" i="13" s="1"/>
  <c r="H1007" i="13" s="1"/>
  <c r="I1007" i="13" s="1"/>
  <c r="E1006" i="13"/>
  <c r="F1006" i="13" s="1"/>
  <c r="G1006" i="13" s="1"/>
  <c r="H1006" i="13" s="1"/>
  <c r="I1006" i="13" s="1"/>
  <c r="E1005" i="13"/>
  <c r="F1005" i="13" s="1"/>
  <c r="G1005" i="13" s="1"/>
  <c r="H1005" i="13" s="1"/>
  <c r="I1005" i="13" s="1"/>
  <c r="E1004" i="13"/>
  <c r="F1004" i="13" s="1"/>
  <c r="G1004" i="13" s="1"/>
  <c r="H1004" i="13" s="1"/>
  <c r="I1004" i="13" s="1"/>
  <c r="E1003" i="13"/>
  <c r="F1003" i="13" s="1"/>
  <c r="G1003" i="13" s="1"/>
  <c r="H1003" i="13" s="1"/>
  <c r="I1003" i="13" s="1"/>
  <c r="E1002" i="13"/>
  <c r="F1002" i="13" s="1"/>
  <c r="G1002" i="13" s="1"/>
  <c r="H1002" i="13" s="1"/>
  <c r="I1002" i="13" s="1"/>
  <c r="E1001" i="13"/>
  <c r="F1001" i="13" s="1"/>
  <c r="G1001" i="13" s="1"/>
  <c r="H1001" i="13" s="1"/>
  <c r="I1001" i="13" s="1"/>
  <c r="E1000" i="13"/>
  <c r="F1000" i="13" s="1"/>
  <c r="G1000" i="13" s="1"/>
  <c r="H1000" i="13" s="1"/>
  <c r="I1000" i="13" s="1"/>
  <c r="E999" i="13"/>
  <c r="F999" i="13" s="1"/>
  <c r="G999" i="13" s="1"/>
  <c r="H999" i="13" s="1"/>
  <c r="I999" i="13" s="1"/>
  <c r="E998" i="13"/>
  <c r="F998" i="13" s="1"/>
  <c r="G998" i="13" s="1"/>
  <c r="H998" i="13" s="1"/>
  <c r="I998" i="13" s="1"/>
  <c r="E997" i="13"/>
  <c r="F997" i="13" s="1"/>
  <c r="G997" i="13" s="1"/>
  <c r="H997" i="13" s="1"/>
  <c r="I997" i="13" s="1"/>
  <c r="E996" i="13"/>
  <c r="F996" i="13" s="1"/>
  <c r="G996" i="13" s="1"/>
  <c r="H996" i="13" s="1"/>
  <c r="I996" i="13" s="1"/>
  <c r="E995" i="13"/>
  <c r="F995" i="13" s="1"/>
  <c r="G995" i="13" s="1"/>
  <c r="H995" i="13" s="1"/>
  <c r="I995" i="13" s="1"/>
  <c r="E994" i="13"/>
  <c r="F994" i="13" s="1"/>
  <c r="G994" i="13" s="1"/>
  <c r="H994" i="13" s="1"/>
  <c r="I994" i="13" s="1"/>
  <c r="E993" i="13"/>
  <c r="F993" i="13" s="1"/>
  <c r="G993" i="13" s="1"/>
  <c r="H993" i="13" s="1"/>
  <c r="I993" i="13" s="1"/>
  <c r="E992" i="13"/>
  <c r="F992" i="13" s="1"/>
  <c r="G992" i="13" s="1"/>
  <c r="H992" i="13" s="1"/>
  <c r="I992" i="13" s="1"/>
  <c r="E991" i="13"/>
  <c r="F991" i="13" s="1"/>
  <c r="G991" i="13" s="1"/>
  <c r="H991" i="13" s="1"/>
  <c r="I991" i="13" s="1"/>
  <c r="E990" i="13"/>
  <c r="F990" i="13" s="1"/>
  <c r="G990" i="13" s="1"/>
  <c r="H990" i="13" s="1"/>
  <c r="I990" i="13" s="1"/>
  <c r="E989" i="13"/>
  <c r="F989" i="13" s="1"/>
  <c r="G989" i="13" s="1"/>
  <c r="H989" i="13" s="1"/>
  <c r="I989" i="13" s="1"/>
  <c r="E988" i="13"/>
  <c r="F988" i="13" s="1"/>
  <c r="G988" i="13" s="1"/>
  <c r="H988" i="13" s="1"/>
  <c r="I988" i="13" s="1"/>
  <c r="E987" i="13"/>
  <c r="F987" i="13" s="1"/>
  <c r="G987" i="13" s="1"/>
  <c r="H987" i="13" s="1"/>
  <c r="I987" i="13" s="1"/>
  <c r="E986" i="13"/>
  <c r="F986" i="13" s="1"/>
  <c r="G986" i="13" s="1"/>
  <c r="H986" i="13" s="1"/>
  <c r="I986" i="13" s="1"/>
  <c r="E985" i="13"/>
  <c r="F985" i="13" s="1"/>
  <c r="G985" i="13" s="1"/>
  <c r="H985" i="13" s="1"/>
  <c r="I985" i="13" s="1"/>
  <c r="E984" i="13"/>
  <c r="F984" i="13" s="1"/>
  <c r="G984" i="13" s="1"/>
  <c r="H984" i="13" s="1"/>
  <c r="I984" i="13" s="1"/>
  <c r="E983" i="13"/>
  <c r="F983" i="13" s="1"/>
  <c r="G983" i="13" s="1"/>
  <c r="H983" i="13" s="1"/>
  <c r="I983" i="13" s="1"/>
  <c r="E982" i="13"/>
  <c r="F982" i="13" s="1"/>
  <c r="G982" i="13" s="1"/>
  <c r="H982" i="13" s="1"/>
  <c r="I982" i="13" s="1"/>
  <c r="E981" i="13"/>
  <c r="F981" i="13" s="1"/>
  <c r="G981" i="13" s="1"/>
  <c r="H981" i="13" s="1"/>
  <c r="I981" i="13" s="1"/>
  <c r="E980" i="13"/>
  <c r="F980" i="13" s="1"/>
  <c r="G980" i="13" s="1"/>
  <c r="H980" i="13" s="1"/>
  <c r="I980" i="13" s="1"/>
  <c r="E979" i="13"/>
  <c r="F979" i="13" s="1"/>
  <c r="G979" i="13" s="1"/>
  <c r="H979" i="13" s="1"/>
  <c r="I979" i="13" s="1"/>
  <c r="E978" i="13"/>
  <c r="F978" i="13" s="1"/>
  <c r="G978" i="13" s="1"/>
  <c r="H978" i="13" s="1"/>
  <c r="I978" i="13" s="1"/>
  <c r="E977" i="13"/>
  <c r="F977" i="13" s="1"/>
  <c r="G977" i="13" s="1"/>
  <c r="H977" i="13" s="1"/>
  <c r="I977" i="13" s="1"/>
  <c r="E976" i="13"/>
  <c r="F976" i="13" s="1"/>
  <c r="G976" i="13" s="1"/>
  <c r="H976" i="13" s="1"/>
  <c r="I976" i="13" s="1"/>
  <c r="E975" i="13"/>
  <c r="F975" i="13" s="1"/>
  <c r="G975" i="13" s="1"/>
  <c r="H975" i="13" s="1"/>
  <c r="I975" i="13" s="1"/>
  <c r="E974" i="13"/>
  <c r="F974" i="13" s="1"/>
  <c r="G974" i="13" s="1"/>
  <c r="H974" i="13" s="1"/>
  <c r="I974" i="13" s="1"/>
  <c r="E973" i="13"/>
  <c r="F973" i="13" s="1"/>
  <c r="G973" i="13" s="1"/>
  <c r="H973" i="13" s="1"/>
  <c r="I973" i="13" s="1"/>
  <c r="E972" i="13"/>
  <c r="F972" i="13" s="1"/>
  <c r="G972" i="13" s="1"/>
  <c r="H972" i="13" s="1"/>
  <c r="I972" i="13" s="1"/>
  <c r="E971" i="13"/>
  <c r="F971" i="13" s="1"/>
  <c r="G971" i="13" s="1"/>
  <c r="H971" i="13" s="1"/>
  <c r="I971" i="13" s="1"/>
  <c r="E970" i="13"/>
  <c r="F970" i="13" s="1"/>
  <c r="G970" i="13" s="1"/>
  <c r="H970" i="13" s="1"/>
  <c r="I970" i="13" s="1"/>
  <c r="E969" i="13"/>
  <c r="F969" i="13" s="1"/>
  <c r="G969" i="13" s="1"/>
  <c r="H969" i="13" s="1"/>
  <c r="I969" i="13" s="1"/>
  <c r="E968" i="13"/>
  <c r="F968" i="13" s="1"/>
  <c r="G968" i="13" s="1"/>
  <c r="H968" i="13" s="1"/>
  <c r="I968" i="13" s="1"/>
  <c r="E967" i="13"/>
  <c r="F967" i="13" s="1"/>
  <c r="G967" i="13" s="1"/>
  <c r="H967" i="13" s="1"/>
  <c r="I967" i="13" s="1"/>
  <c r="E966" i="13"/>
  <c r="F966" i="13" s="1"/>
  <c r="G966" i="13" s="1"/>
  <c r="H966" i="13" s="1"/>
  <c r="I966" i="13" s="1"/>
  <c r="E965" i="13"/>
  <c r="F965" i="13" s="1"/>
  <c r="G965" i="13" s="1"/>
  <c r="H965" i="13" s="1"/>
  <c r="I965" i="13" s="1"/>
  <c r="E964" i="13"/>
  <c r="F964" i="13" s="1"/>
  <c r="G964" i="13" s="1"/>
  <c r="H964" i="13" s="1"/>
  <c r="I964" i="13" s="1"/>
  <c r="E963" i="13"/>
  <c r="F963" i="13" s="1"/>
  <c r="G963" i="13" s="1"/>
  <c r="H963" i="13" s="1"/>
  <c r="I963" i="13" s="1"/>
  <c r="E962" i="13"/>
  <c r="F962" i="13" s="1"/>
  <c r="G962" i="13" s="1"/>
  <c r="H962" i="13" s="1"/>
  <c r="I962" i="13" s="1"/>
  <c r="E961" i="13"/>
  <c r="F961" i="13" s="1"/>
  <c r="G961" i="13" s="1"/>
  <c r="H961" i="13" s="1"/>
  <c r="I961" i="13" s="1"/>
  <c r="E960" i="13"/>
  <c r="F960" i="13" s="1"/>
  <c r="G960" i="13" s="1"/>
  <c r="H960" i="13" s="1"/>
  <c r="I960" i="13" s="1"/>
  <c r="E959" i="13"/>
  <c r="F959" i="13" s="1"/>
  <c r="G959" i="13" s="1"/>
  <c r="H959" i="13" s="1"/>
  <c r="I959" i="13" s="1"/>
  <c r="E958" i="13"/>
  <c r="F958" i="13" s="1"/>
  <c r="G958" i="13" s="1"/>
  <c r="H958" i="13" s="1"/>
  <c r="I958" i="13" s="1"/>
  <c r="E957" i="13"/>
  <c r="F957" i="13" s="1"/>
  <c r="G957" i="13" s="1"/>
  <c r="H957" i="13" s="1"/>
  <c r="I957" i="13" s="1"/>
  <c r="E956" i="13"/>
  <c r="F956" i="13" s="1"/>
  <c r="G956" i="13" s="1"/>
  <c r="H956" i="13" s="1"/>
  <c r="I956" i="13" s="1"/>
  <c r="E955" i="13"/>
  <c r="F955" i="13" s="1"/>
  <c r="G955" i="13" s="1"/>
  <c r="H955" i="13" s="1"/>
  <c r="I955" i="13" s="1"/>
  <c r="E954" i="13"/>
  <c r="F954" i="13" s="1"/>
  <c r="G954" i="13" s="1"/>
  <c r="H954" i="13" s="1"/>
  <c r="I954" i="13" s="1"/>
  <c r="E953" i="13"/>
  <c r="F953" i="13" s="1"/>
  <c r="G953" i="13" s="1"/>
  <c r="H953" i="13" s="1"/>
  <c r="I953" i="13" s="1"/>
  <c r="E952" i="13"/>
  <c r="F952" i="13" s="1"/>
  <c r="G952" i="13" s="1"/>
  <c r="H952" i="13" s="1"/>
  <c r="I952" i="13" s="1"/>
  <c r="E951" i="13"/>
  <c r="F951" i="13" s="1"/>
  <c r="G951" i="13" s="1"/>
  <c r="H951" i="13" s="1"/>
  <c r="I951" i="13" s="1"/>
  <c r="E950" i="13"/>
  <c r="F950" i="13" s="1"/>
  <c r="G950" i="13" s="1"/>
  <c r="H950" i="13" s="1"/>
  <c r="I950" i="13" s="1"/>
  <c r="E949" i="13"/>
  <c r="F949" i="13" s="1"/>
  <c r="G949" i="13" s="1"/>
  <c r="H949" i="13" s="1"/>
  <c r="I949" i="13" s="1"/>
  <c r="E948" i="13"/>
  <c r="F948" i="13" s="1"/>
  <c r="G948" i="13" s="1"/>
  <c r="H948" i="13" s="1"/>
  <c r="I948" i="13" s="1"/>
  <c r="E947" i="13"/>
  <c r="F947" i="13" s="1"/>
  <c r="G947" i="13" s="1"/>
  <c r="H947" i="13" s="1"/>
  <c r="I947" i="13" s="1"/>
  <c r="E946" i="13"/>
  <c r="F946" i="13" s="1"/>
  <c r="G946" i="13" s="1"/>
  <c r="H946" i="13" s="1"/>
  <c r="I946" i="13" s="1"/>
  <c r="E945" i="13"/>
  <c r="F945" i="13" s="1"/>
  <c r="G945" i="13" s="1"/>
  <c r="H945" i="13" s="1"/>
  <c r="I945" i="13" s="1"/>
  <c r="E944" i="13"/>
  <c r="F944" i="13" s="1"/>
  <c r="G944" i="13" s="1"/>
  <c r="H944" i="13" s="1"/>
  <c r="I944" i="13" s="1"/>
  <c r="E943" i="13"/>
  <c r="F943" i="13" s="1"/>
  <c r="G943" i="13" s="1"/>
  <c r="H943" i="13" s="1"/>
  <c r="I943" i="13" s="1"/>
  <c r="E942" i="13"/>
  <c r="F942" i="13" s="1"/>
  <c r="G942" i="13" s="1"/>
  <c r="H942" i="13" s="1"/>
  <c r="I942" i="13" s="1"/>
  <c r="E941" i="13"/>
  <c r="F941" i="13" s="1"/>
  <c r="G941" i="13" s="1"/>
  <c r="H941" i="13" s="1"/>
  <c r="I941" i="13" s="1"/>
  <c r="E940" i="13"/>
  <c r="F940" i="13" s="1"/>
  <c r="G940" i="13" s="1"/>
  <c r="H940" i="13" s="1"/>
  <c r="I940" i="13" s="1"/>
  <c r="E939" i="13"/>
  <c r="F939" i="13" s="1"/>
  <c r="G939" i="13" s="1"/>
  <c r="H939" i="13" s="1"/>
  <c r="I939" i="13" s="1"/>
  <c r="E938" i="13"/>
  <c r="F938" i="13" s="1"/>
  <c r="G938" i="13" s="1"/>
  <c r="H938" i="13" s="1"/>
  <c r="I938" i="13" s="1"/>
  <c r="E937" i="13"/>
  <c r="F937" i="13" s="1"/>
  <c r="G937" i="13" s="1"/>
  <c r="H937" i="13" s="1"/>
  <c r="I937" i="13" s="1"/>
  <c r="E936" i="13"/>
  <c r="F936" i="13" s="1"/>
  <c r="G936" i="13" s="1"/>
  <c r="H936" i="13" s="1"/>
  <c r="I936" i="13" s="1"/>
  <c r="E935" i="13"/>
  <c r="F935" i="13" s="1"/>
  <c r="G935" i="13" s="1"/>
  <c r="H935" i="13" s="1"/>
  <c r="I935" i="13" s="1"/>
  <c r="E934" i="13"/>
  <c r="F934" i="13" s="1"/>
  <c r="G934" i="13" s="1"/>
  <c r="H934" i="13" s="1"/>
  <c r="I934" i="13" s="1"/>
  <c r="E933" i="13"/>
  <c r="F933" i="13" s="1"/>
  <c r="G933" i="13" s="1"/>
  <c r="H933" i="13" s="1"/>
  <c r="I933" i="13" s="1"/>
  <c r="E932" i="13"/>
  <c r="F932" i="13" s="1"/>
  <c r="G932" i="13" s="1"/>
  <c r="H932" i="13" s="1"/>
  <c r="I932" i="13" s="1"/>
  <c r="E931" i="13"/>
  <c r="F931" i="13" s="1"/>
  <c r="G931" i="13" s="1"/>
  <c r="H931" i="13" s="1"/>
  <c r="I931" i="13" s="1"/>
  <c r="E930" i="13"/>
  <c r="F930" i="13" s="1"/>
  <c r="G930" i="13" s="1"/>
  <c r="H930" i="13" s="1"/>
  <c r="I930" i="13" s="1"/>
  <c r="E929" i="13"/>
  <c r="F929" i="13" s="1"/>
  <c r="G929" i="13" s="1"/>
  <c r="H929" i="13" s="1"/>
  <c r="I929" i="13" s="1"/>
  <c r="E928" i="13"/>
  <c r="F928" i="13" s="1"/>
  <c r="G928" i="13" s="1"/>
  <c r="H928" i="13" s="1"/>
  <c r="I928" i="13" s="1"/>
  <c r="E927" i="13"/>
  <c r="F927" i="13" s="1"/>
  <c r="G927" i="13" s="1"/>
  <c r="H927" i="13" s="1"/>
  <c r="I927" i="13" s="1"/>
  <c r="E926" i="13"/>
  <c r="F926" i="13" s="1"/>
  <c r="G926" i="13" s="1"/>
  <c r="H926" i="13" s="1"/>
  <c r="I926" i="13" s="1"/>
  <c r="E925" i="13"/>
  <c r="F925" i="13" s="1"/>
  <c r="G925" i="13" s="1"/>
  <c r="H925" i="13" s="1"/>
  <c r="I925" i="13" s="1"/>
  <c r="E924" i="13"/>
  <c r="F924" i="13" s="1"/>
  <c r="G924" i="13" s="1"/>
  <c r="H924" i="13" s="1"/>
  <c r="I924" i="13" s="1"/>
  <c r="E923" i="13"/>
  <c r="F923" i="13" s="1"/>
  <c r="G923" i="13" s="1"/>
  <c r="H923" i="13" s="1"/>
  <c r="I923" i="13" s="1"/>
  <c r="E922" i="13"/>
  <c r="F922" i="13" s="1"/>
  <c r="G922" i="13" s="1"/>
  <c r="H922" i="13" s="1"/>
  <c r="I922" i="13" s="1"/>
  <c r="E921" i="13"/>
  <c r="F921" i="13" s="1"/>
  <c r="G921" i="13" s="1"/>
  <c r="H921" i="13" s="1"/>
  <c r="I921" i="13" s="1"/>
  <c r="E920" i="13"/>
  <c r="F920" i="13" s="1"/>
  <c r="G920" i="13" s="1"/>
  <c r="H920" i="13" s="1"/>
  <c r="I920" i="13" s="1"/>
  <c r="E919" i="13"/>
  <c r="F919" i="13" s="1"/>
  <c r="G919" i="13" s="1"/>
  <c r="H919" i="13" s="1"/>
  <c r="I919" i="13" s="1"/>
  <c r="E918" i="13"/>
  <c r="F918" i="13" s="1"/>
  <c r="G918" i="13" s="1"/>
  <c r="H918" i="13" s="1"/>
  <c r="I918" i="13" s="1"/>
  <c r="E917" i="13"/>
  <c r="F917" i="13" s="1"/>
  <c r="G917" i="13" s="1"/>
  <c r="H917" i="13" s="1"/>
  <c r="I917" i="13" s="1"/>
  <c r="E916" i="13"/>
  <c r="F916" i="13" s="1"/>
  <c r="G916" i="13" s="1"/>
  <c r="H916" i="13" s="1"/>
  <c r="I916" i="13" s="1"/>
  <c r="E915" i="13"/>
  <c r="F915" i="13" s="1"/>
  <c r="G915" i="13" s="1"/>
  <c r="H915" i="13" s="1"/>
  <c r="I915" i="13" s="1"/>
  <c r="E914" i="13"/>
  <c r="F914" i="13" s="1"/>
  <c r="G914" i="13" s="1"/>
  <c r="H914" i="13" s="1"/>
  <c r="I914" i="13" s="1"/>
  <c r="E913" i="13"/>
  <c r="F913" i="13" s="1"/>
  <c r="G913" i="13" s="1"/>
  <c r="H913" i="13" s="1"/>
  <c r="I913" i="13" s="1"/>
  <c r="E912" i="13"/>
  <c r="F912" i="13" s="1"/>
  <c r="G912" i="13" s="1"/>
  <c r="H912" i="13" s="1"/>
  <c r="I912" i="13" s="1"/>
  <c r="E911" i="13"/>
  <c r="F911" i="13" s="1"/>
  <c r="G911" i="13" s="1"/>
  <c r="H911" i="13" s="1"/>
  <c r="I911" i="13" s="1"/>
  <c r="E910" i="13"/>
  <c r="F910" i="13" s="1"/>
  <c r="G910" i="13" s="1"/>
  <c r="H910" i="13" s="1"/>
  <c r="I910" i="13" s="1"/>
  <c r="E909" i="13"/>
  <c r="F909" i="13" s="1"/>
  <c r="G909" i="13" s="1"/>
  <c r="H909" i="13" s="1"/>
  <c r="I909" i="13" s="1"/>
  <c r="E908" i="13"/>
  <c r="F908" i="13" s="1"/>
  <c r="G908" i="13" s="1"/>
  <c r="H908" i="13" s="1"/>
  <c r="I908" i="13" s="1"/>
  <c r="E907" i="13"/>
  <c r="F907" i="13" s="1"/>
  <c r="G907" i="13" s="1"/>
  <c r="H907" i="13" s="1"/>
  <c r="I907" i="13" s="1"/>
  <c r="E906" i="13"/>
  <c r="F906" i="13" s="1"/>
  <c r="G906" i="13" s="1"/>
  <c r="H906" i="13" s="1"/>
  <c r="I906" i="13" s="1"/>
  <c r="E905" i="13"/>
  <c r="F905" i="13" s="1"/>
  <c r="G905" i="13" s="1"/>
  <c r="H905" i="13" s="1"/>
  <c r="I905" i="13" s="1"/>
  <c r="E904" i="13"/>
  <c r="F904" i="13" s="1"/>
  <c r="G904" i="13" s="1"/>
  <c r="H904" i="13" s="1"/>
  <c r="I904" i="13" s="1"/>
  <c r="E903" i="13"/>
  <c r="F903" i="13" s="1"/>
  <c r="G903" i="13" s="1"/>
  <c r="H903" i="13" s="1"/>
  <c r="I903" i="13" s="1"/>
  <c r="E902" i="13"/>
  <c r="F902" i="13" s="1"/>
  <c r="G902" i="13" s="1"/>
  <c r="H902" i="13" s="1"/>
  <c r="I902" i="13" s="1"/>
  <c r="E901" i="13"/>
  <c r="F901" i="13" s="1"/>
  <c r="G901" i="13" s="1"/>
  <c r="H901" i="13" s="1"/>
  <c r="I901" i="13" s="1"/>
  <c r="E900" i="13"/>
  <c r="F900" i="13" s="1"/>
  <c r="G900" i="13" s="1"/>
  <c r="H900" i="13" s="1"/>
  <c r="I900" i="13" s="1"/>
  <c r="E899" i="13"/>
  <c r="F899" i="13" s="1"/>
  <c r="G899" i="13" s="1"/>
  <c r="H899" i="13" s="1"/>
  <c r="I899" i="13" s="1"/>
  <c r="E898" i="13"/>
  <c r="F898" i="13" s="1"/>
  <c r="G898" i="13" s="1"/>
  <c r="H898" i="13" s="1"/>
  <c r="I898" i="13" s="1"/>
  <c r="E897" i="13"/>
  <c r="F897" i="13" s="1"/>
  <c r="G897" i="13" s="1"/>
  <c r="H897" i="13" s="1"/>
  <c r="I897" i="13" s="1"/>
  <c r="E896" i="13"/>
  <c r="F896" i="13" s="1"/>
  <c r="G896" i="13" s="1"/>
  <c r="H896" i="13" s="1"/>
  <c r="I896" i="13" s="1"/>
  <c r="E895" i="13"/>
  <c r="F895" i="13" s="1"/>
  <c r="G895" i="13" s="1"/>
  <c r="H895" i="13" s="1"/>
  <c r="I895" i="13" s="1"/>
  <c r="E894" i="13"/>
  <c r="F894" i="13" s="1"/>
  <c r="G894" i="13" s="1"/>
  <c r="H894" i="13" s="1"/>
  <c r="I894" i="13" s="1"/>
  <c r="E893" i="13"/>
  <c r="F893" i="13" s="1"/>
  <c r="G893" i="13" s="1"/>
  <c r="H893" i="13" s="1"/>
  <c r="I893" i="13" s="1"/>
  <c r="E892" i="13"/>
  <c r="F892" i="13" s="1"/>
  <c r="G892" i="13" s="1"/>
  <c r="H892" i="13" s="1"/>
  <c r="I892" i="13" s="1"/>
  <c r="E891" i="13"/>
  <c r="F891" i="13" s="1"/>
  <c r="G891" i="13" s="1"/>
  <c r="H891" i="13" s="1"/>
  <c r="I891" i="13" s="1"/>
  <c r="E890" i="13"/>
  <c r="F890" i="13" s="1"/>
  <c r="G890" i="13" s="1"/>
  <c r="H890" i="13" s="1"/>
  <c r="I890" i="13" s="1"/>
  <c r="E889" i="13"/>
  <c r="F889" i="13" s="1"/>
  <c r="G889" i="13" s="1"/>
  <c r="H889" i="13" s="1"/>
  <c r="I889" i="13" s="1"/>
  <c r="E888" i="13"/>
  <c r="F888" i="13" s="1"/>
  <c r="G888" i="13" s="1"/>
  <c r="H888" i="13" s="1"/>
  <c r="I888" i="13" s="1"/>
  <c r="E887" i="13"/>
  <c r="F887" i="13" s="1"/>
  <c r="G887" i="13" s="1"/>
  <c r="H887" i="13" s="1"/>
  <c r="I887" i="13" s="1"/>
  <c r="E886" i="13"/>
  <c r="F886" i="13" s="1"/>
  <c r="G886" i="13" s="1"/>
  <c r="H886" i="13" s="1"/>
  <c r="I886" i="13" s="1"/>
  <c r="E885" i="13"/>
  <c r="F885" i="13" s="1"/>
  <c r="G885" i="13" s="1"/>
  <c r="H885" i="13" s="1"/>
  <c r="I885" i="13" s="1"/>
  <c r="E884" i="13"/>
  <c r="F884" i="13" s="1"/>
  <c r="G884" i="13" s="1"/>
  <c r="H884" i="13" s="1"/>
  <c r="I884" i="13" s="1"/>
  <c r="E883" i="13"/>
  <c r="F883" i="13" s="1"/>
  <c r="G883" i="13" s="1"/>
  <c r="H883" i="13" s="1"/>
  <c r="I883" i="13" s="1"/>
  <c r="E882" i="13"/>
  <c r="F882" i="13" s="1"/>
  <c r="G882" i="13" s="1"/>
  <c r="H882" i="13" s="1"/>
  <c r="I882" i="13" s="1"/>
  <c r="E881" i="13"/>
  <c r="F881" i="13" s="1"/>
  <c r="G881" i="13" s="1"/>
  <c r="H881" i="13" s="1"/>
  <c r="I881" i="13" s="1"/>
  <c r="E880" i="13"/>
  <c r="F880" i="13" s="1"/>
  <c r="G880" i="13" s="1"/>
  <c r="H880" i="13" s="1"/>
  <c r="I880" i="13" s="1"/>
  <c r="E879" i="13"/>
  <c r="F879" i="13" s="1"/>
  <c r="G879" i="13" s="1"/>
  <c r="H879" i="13" s="1"/>
  <c r="I879" i="13" s="1"/>
  <c r="E878" i="13"/>
  <c r="F878" i="13" s="1"/>
  <c r="G878" i="13" s="1"/>
  <c r="H878" i="13" s="1"/>
  <c r="I878" i="13" s="1"/>
  <c r="E877" i="13"/>
  <c r="F877" i="13" s="1"/>
  <c r="G877" i="13" s="1"/>
  <c r="H877" i="13" s="1"/>
  <c r="I877" i="13" s="1"/>
  <c r="E876" i="13"/>
  <c r="F876" i="13" s="1"/>
  <c r="G876" i="13" s="1"/>
  <c r="H876" i="13" s="1"/>
  <c r="I876" i="13" s="1"/>
  <c r="E875" i="13"/>
  <c r="F875" i="13" s="1"/>
  <c r="G875" i="13" s="1"/>
  <c r="H875" i="13" s="1"/>
  <c r="I875" i="13" s="1"/>
  <c r="E874" i="13"/>
  <c r="F874" i="13" s="1"/>
  <c r="G874" i="13" s="1"/>
  <c r="H874" i="13" s="1"/>
  <c r="I874" i="13" s="1"/>
  <c r="E873" i="13"/>
  <c r="F873" i="13" s="1"/>
  <c r="G873" i="13" s="1"/>
  <c r="H873" i="13" s="1"/>
  <c r="I873" i="13" s="1"/>
  <c r="E872" i="13"/>
  <c r="F872" i="13" s="1"/>
  <c r="G872" i="13" s="1"/>
  <c r="H872" i="13" s="1"/>
  <c r="I872" i="13" s="1"/>
  <c r="E871" i="13"/>
  <c r="F871" i="13" s="1"/>
  <c r="G871" i="13" s="1"/>
  <c r="H871" i="13" s="1"/>
  <c r="I871" i="13" s="1"/>
  <c r="E870" i="13"/>
  <c r="F870" i="13" s="1"/>
  <c r="G870" i="13" s="1"/>
  <c r="H870" i="13" s="1"/>
  <c r="I870" i="13" s="1"/>
  <c r="E869" i="13"/>
  <c r="F869" i="13" s="1"/>
  <c r="G869" i="13" s="1"/>
  <c r="H869" i="13" s="1"/>
  <c r="I869" i="13" s="1"/>
  <c r="E868" i="13"/>
  <c r="F868" i="13" s="1"/>
  <c r="G868" i="13" s="1"/>
  <c r="H868" i="13" s="1"/>
  <c r="I868" i="13" s="1"/>
  <c r="E867" i="13"/>
  <c r="F867" i="13" s="1"/>
  <c r="G867" i="13" s="1"/>
  <c r="H867" i="13" s="1"/>
  <c r="I867" i="13" s="1"/>
  <c r="E866" i="13"/>
  <c r="F866" i="13" s="1"/>
  <c r="G866" i="13" s="1"/>
  <c r="H866" i="13" s="1"/>
  <c r="I866" i="13" s="1"/>
  <c r="E865" i="13"/>
  <c r="F865" i="13" s="1"/>
  <c r="G865" i="13" s="1"/>
  <c r="H865" i="13" s="1"/>
  <c r="I865" i="13" s="1"/>
  <c r="E864" i="13"/>
  <c r="F864" i="13" s="1"/>
  <c r="G864" i="13" s="1"/>
  <c r="H864" i="13" s="1"/>
  <c r="I864" i="13" s="1"/>
  <c r="E863" i="13"/>
  <c r="F863" i="13" s="1"/>
  <c r="G863" i="13" s="1"/>
  <c r="H863" i="13" s="1"/>
  <c r="I863" i="13" s="1"/>
  <c r="E862" i="13"/>
  <c r="F862" i="13" s="1"/>
  <c r="G862" i="13" s="1"/>
  <c r="H862" i="13" s="1"/>
  <c r="I862" i="13" s="1"/>
  <c r="E861" i="13"/>
  <c r="F861" i="13" s="1"/>
  <c r="G861" i="13" s="1"/>
  <c r="H861" i="13" s="1"/>
  <c r="I861" i="13" s="1"/>
  <c r="E860" i="13"/>
  <c r="F860" i="13" s="1"/>
  <c r="G860" i="13" s="1"/>
  <c r="H860" i="13" s="1"/>
  <c r="I860" i="13" s="1"/>
  <c r="E859" i="13"/>
  <c r="F859" i="13" s="1"/>
  <c r="G859" i="13" s="1"/>
  <c r="H859" i="13" s="1"/>
  <c r="I859" i="13" s="1"/>
  <c r="E858" i="13"/>
  <c r="F858" i="13" s="1"/>
  <c r="G858" i="13" s="1"/>
  <c r="H858" i="13" s="1"/>
  <c r="I858" i="13" s="1"/>
  <c r="E857" i="13"/>
  <c r="F857" i="13" s="1"/>
  <c r="G857" i="13" s="1"/>
  <c r="H857" i="13" s="1"/>
  <c r="I857" i="13" s="1"/>
  <c r="E856" i="13"/>
  <c r="F856" i="13" s="1"/>
  <c r="G856" i="13" s="1"/>
  <c r="H856" i="13" s="1"/>
  <c r="I856" i="13" s="1"/>
  <c r="E855" i="13"/>
  <c r="F855" i="13" s="1"/>
  <c r="G855" i="13" s="1"/>
  <c r="H855" i="13" s="1"/>
  <c r="I855" i="13" s="1"/>
  <c r="E854" i="13"/>
  <c r="F854" i="13" s="1"/>
  <c r="G854" i="13" s="1"/>
  <c r="H854" i="13" s="1"/>
  <c r="I854" i="13" s="1"/>
  <c r="E853" i="13"/>
  <c r="F853" i="13" s="1"/>
  <c r="G853" i="13" s="1"/>
  <c r="H853" i="13" s="1"/>
  <c r="I853" i="13" s="1"/>
  <c r="E852" i="13"/>
  <c r="F852" i="13" s="1"/>
  <c r="G852" i="13" s="1"/>
  <c r="H852" i="13" s="1"/>
  <c r="I852" i="13" s="1"/>
  <c r="E851" i="13"/>
  <c r="F851" i="13" s="1"/>
  <c r="G851" i="13" s="1"/>
  <c r="H851" i="13" s="1"/>
  <c r="I851" i="13" s="1"/>
  <c r="E850" i="13"/>
  <c r="F850" i="13" s="1"/>
  <c r="G850" i="13" s="1"/>
  <c r="H850" i="13" s="1"/>
  <c r="I850" i="13" s="1"/>
  <c r="E849" i="13"/>
  <c r="F849" i="13" s="1"/>
  <c r="G849" i="13" s="1"/>
  <c r="H849" i="13" s="1"/>
  <c r="I849" i="13" s="1"/>
  <c r="E848" i="13"/>
  <c r="F848" i="13" s="1"/>
  <c r="G848" i="13" s="1"/>
  <c r="H848" i="13" s="1"/>
  <c r="I848" i="13" s="1"/>
  <c r="E847" i="13"/>
  <c r="F847" i="13" s="1"/>
  <c r="G847" i="13" s="1"/>
  <c r="H847" i="13" s="1"/>
  <c r="I847" i="13" s="1"/>
  <c r="E846" i="13"/>
  <c r="F846" i="13" s="1"/>
  <c r="G846" i="13" s="1"/>
  <c r="H846" i="13" s="1"/>
  <c r="I846" i="13" s="1"/>
  <c r="E845" i="13"/>
  <c r="F845" i="13" s="1"/>
  <c r="G845" i="13" s="1"/>
  <c r="H845" i="13" s="1"/>
  <c r="I845" i="13" s="1"/>
  <c r="E844" i="13"/>
  <c r="F844" i="13" s="1"/>
  <c r="G844" i="13" s="1"/>
  <c r="H844" i="13" s="1"/>
  <c r="I844" i="13" s="1"/>
  <c r="E843" i="13"/>
  <c r="F843" i="13" s="1"/>
  <c r="G843" i="13" s="1"/>
  <c r="H843" i="13" s="1"/>
  <c r="I843" i="13" s="1"/>
  <c r="E842" i="13"/>
  <c r="F842" i="13" s="1"/>
  <c r="G842" i="13" s="1"/>
  <c r="H842" i="13" s="1"/>
  <c r="I842" i="13" s="1"/>
  <c r="E841" i="13"/>
  <c r="F841" i="13" s="1"/>
  <c r="G841" i="13" s="1"/>
  <c r="H841" i="13" s="1"/>
  <c r="I841" i="13" s="1"/>
  <c r="E840" i="13"/>
  <c r="F840" i="13" s="1"/>
  <c r="G840" i="13" s="1"/>
  <c r="H840" i="13" s="1"/>
  <c r="I840" i="13" s="1"/>
  <c r="E839" i="13"/>
  <c r="F839" i="13" s="1"/>
  <c r="G839" i="13" s="1"/>
  <c r="H839" i="13" s="1"/>
  <c r="I839" i="13" s="1"/>
  <c r="E838" i="13"/>
  <c r="F838" i="13" s="1"/>
  <c r="G838" i="13" s="1"/>
  <c r="H838" i="13" s="1"/>
  <c r="I838" i="13" s="1"/>
  <c r="E837" i="13"/>
  <c r="F837" i="13" s="1"/>
  <c r="G837" i="13" s="1"/>
  <c r="H837" i="13" s="1"/>
  <c r="I837" i="13" s="1"/>
  <c r="E836" i="13"/>
  <c r="F836" i="13" s="1"/>
  <c r="G836" i="13" s="1"/>
  <c r="H836" i="13" s="1"/>
  <c r="I836" i="13" s="1"/>
  <c r="E835" i="13"/>
  <c r="F835" i="13" s="1"/>
  <c r="G835" i="13" s="1"/>
  <c r="H835" i="13" s="1"/>
  <c r="I835" i="13" s="1"/>
  <c r="E834" i="13"/>
  <c r="F834" i="13" s="1"/>
  <c r="G834" i="13" s="1"/>
  <c r="H834" i="13" s="1"/>
  <c r="I834" i="13" s="1"/>
  <c r="E833" i="13"/>
  <c r="F833" i="13" s="1"/>
  <c r="G833" i="13" s="1"/>
  <c r="H833" i="13" s="1"/>
  <c r="I833" i="13" s="1"/>
  <c r="E832" i="13"/>
  <c r="F832" i="13" s="1"/>
  <c r="G832" i="13" s="1"/>
  <c r="H832" i="13" s="1"/>
  <c r="I832" i="13" s="1"/>
  <c r="E831" i="13"/>
  <c r="F831" i="13" s="1"/>
  <c r="G831" i="13" s="1"/>
  <c r="H831" i="13" s="1"/>
  <c r="I831" i="13" s="1"/>
  <c r="E830" i="13"/>
  <c r="F830" i="13" s="1"/>
  <c r="G830" i="13" s="1"/>
  <c r="H830" i="13" s="1"/>
  <c r="I830" i="13" s="1"/>
  <c r="E829" i="13"/>
  <c r="F829" i="13" s="1"/>
  <c r="G829" i="13" s="1"/>
  <c r="H829" i="13" s="1"/>
  <c r="I829" i="13" s="1"/>
  <c r="E828" i="13"/>
  <c r="F828" i="13" s="1"/>
  <c r="G828" i="13" s="1"/>
  <c r="H828" i="13" s="1"/>
  <c r="I828" i="13" s="1"/>
  <c r="E827" i="13"/>
  <c r="F827" i="13" s="1"/>
  <c r="G827" i="13" s="1"/>
  <c r="H827" i="13" s="1"/>
  <c r="I827" i="13" s="1"/>
  <c r="E826" i="13"/>
  <c r="F826" i="13" s="1"/>
  <c r="G826" i="13" s="1"/>
  <c r="H826" i="13" s="1"/>
  <c r="I826" i="13" s="1"/>
  <c r="E825" i="13"/>
  <c r="F825" i="13" s="1"/>
  <c r="G825" i="13" s="1"/>
  <c r="H825" i="13" s="1"/>
  <c r="I825" i="13" s="1"/>
  <c r="E824" i="13"/>
  <c r="F824" i="13" s="1"/>
  <c r="G824" i="13" s="1"/>
  <c r="H824" i="13" s="1"/>
  <c r="I824" i="13" s="1"/>
  <c r="E823" i="13"/>
  <c r="F823" i="13" s="1"/>
  <c r="G823" i="13" s="1"/>
  <c r="H823" i="13" s="1"/>
  <c r="I823" i="13" s="1"/>
  <c r="E822" i="13"/>
  <c r="F822" i="13" s="1"/>
  <c r="G822" i="13" s="1"/>
  <c r="H822" i="13" s="1"/>
  <c r="I822" i="13" s="1"/>
  <c r="E821" i="13"/>
  <c r="F821" i="13" s="1"/>
  <c r="G821" i="13" s="1"/>
  <c r="H821" i="13" s="1"/>
  <c r="I821" i="13" s="1"/>
  <c r="E820" i="13"/>
  <c r="F820" i="13" s="1"/>
  <c r="G820" i="13" s="1"/>
  <c r="H820" i="13" s="1"/>
  <c r="I820" i="13" s="1"/>
  <c r="E819" i="13"/>
  <c r="F819" i="13" s="1"/>
  <c r="G819" i="13" s="1"/>
  <c r="H819" i="13" s="1"/>
  <c r="I819" i="13" s="1"/>
  <c r="E818" i="13"/>
  <c r="F818" i="13" s="1"/>
  <c r="G818" i="13" s="1"/>
  <c r="H818" i="13" s="1"/>
  <c r="I818" i="13" s="1"/>
  <c r="E817" i="13"/>
  <c r="F817" i="13" s="1"/>
  <c r="G817" i="13" s="1"/>
  <c r="H817" i="13" s="1"/>
  <c r="I817" i="13" s="1"/>
  <c r="E816" i="13"/>
  <c r="F816" i="13" s="1"/>
  <c r="G816" i="13" s="1"/>
  <c r="H816" i="13" s="1"/>
  <c r="I816" i="13" s="1"/>
  <c r="E815" i="13"/>
  <c r="F815" i="13" s="1"/>
  <c r="G815" i="13" s="1"/>
  <c r="H815" i="13" s="1"/>
  <c r="I815" i="13" s="1"/>
  <c r="E814" i="13"/>
  <c r="F814" i="13" s="1"/>
  <c r="G814" i="13" s="1"/>
  <c r="H814" i="13" s="1"/>
  <c r="I814" i="13" s="1"/>
  <c r="E813" i="13"/>
  <c r="F813" i="13" s="1"/>
  <c r="G813" i="13" s="1"/>
  <c r="H813" i="13" s="1"/>
  <c r="I813" i="13" s="1"/>
  <c r="E812" i="13"/>
  <c r="F812" i="13" s="1"/>
  <c r="G812" i="13" s="1"/>
  <c r="H812" i="13" s="1"/>
  <c r="I812" i="13" s="1"/>
  <c r="E811" i="13"/>
  <c r="F811" i="13" s="1"/>
  <c r="G811" i="13" s="1"/>
  <c r="H811" i="13" s="1"/>
  <c r="I811" i="13" s="1"/>
  <c r="E810" i="13"/>
  <c r="F810" i="13" s="1"/>
  <c r="G810" i="13" s="1"/>
  <c r="H810" i="13" s="1"/>
  <c r="I810" i="13" s="1"/>
  <c r="E809" i="13"/>
  <c r="F809" i="13" s="1"/>
  <c r="G809" i="13" s="1"/>
  <c r="H809" i="13" s="1"/>
  <c r="I809" i="13" s="1"/>
  <c r="E808" i="13"/>
  <c r="F808" i="13" s="1"/>
  <c r="G808" i="13" s="1"/>
  <c r="H808" i="13" s="1"/>
  <c r="I808" i="13" s="1"/>
  <c r="E807" i="13"/>
  <c r="F807" i="13" s="1"/>
  <c r="G807" i="13" s="1"/>
  <c r="H807" i="13" s="1"/>
  <c r="I807" i="13" s="1"/>
  <c r="E806" i="13"/>
  <c r="F806" i="13" s="1"/>
  <c r="G806" i="13" s="1"/>
  <c r="H806" i="13" s="1"/>
  <c r="I806" i="13" s="1"/>
  <c r="E805" i="13"/>
  <c r="F805" i="13" s="1"/>
  <c r="G805" i="13" s="1"/>
  <c r="H805" i="13" s="1"/>
  <c r="I805" i="13" s="1"/>
  <c r="E804" i="13"/>
  <c r="F804" i="13" s="1"/>
  <c r="G804" i="13" s="1"/>
  <c r="H804" i="13" s="1"/>
  <c r="I804" i="13" s="1"/>
  <c r="E803" i="13"/>
  <c r="F803" i="13" s="1"/>
  <c r="G803" i="13" s="1"/>
  <c r="H803" i="13" s="1"/>
  <c r="I803" i="13" s="1"/>
  <c r="E802" i="13"/>
  <c r="F802" i="13" s="1"/>
  <c r="G802" i="13" s="1"/>
  <c r="H802" i="13" s="1"/>
  <c r="I802" i="13" s="1"/>
  <c r="E801" i="13"/>
  <c r="F801" i="13" s="1"/>
  <c r="G801" i="13" s="1"/>
  <c r="H801" i="13" s="1"/>
  <c r="I801" i="13" s="1"/>
  <c r="E800" i="13"/>
  <c r="F800" i="13" s="1"/>
  <c r="G800" i="13" s="1"/>
  <c r="H800" i="13" s="1"/>
  <c r="I800" i="13" s="1"/>
  <c r="E799" i="13"/>
  <c r="F799" i="13" s="1"/>
  <c r="G799" i="13" s="1"/>
  <c r="H799" i="13" s="1"/>
  <c r="I799" i="13" s="1"/>
  <c r="E798" i="13"/>
  <c r="F798" i="13" s="1"/>
  <c r="G798" i="13" s="1"/>
  <c r="H798" i="13" s="1"/>
  <c r="I798" i="13" s="1"/>
  <c r="E797" i="13"/>
  <c r="F797" i="13" s="1"/>
  <c r="G797" i="13" s="1"/>
  <c r="H797" i="13" s="1"/>
  <c r="I797" i="13" s="1"/>
  <c r="E796" i="13"/>
  <c r="F796" i="13" s="1"/>
  <c r="G796" i="13" s="1"/>
  <c r="H796" i="13" s="1"/>
  <c r="I796" i="13" s="1"/>
  <c r="E795" i="13"/>
  <c r="F795" i="13" s="1"/>
  <c r="G795" i="13" s="1"/>
  <c r="H795" i="13" s="1"/>
  <c r="I795" i="13" s="1"/>
  <c r="E794" i="13"/>
  <c r="F794" i="13" s="1"/>
  <c r="G794" i="13" s="1"/>
  <c r="H794" i="13" s="1"/>
  <c r="I794" i="13" s="1"/>
  <c r="E793" i="13"/>
  <c r="F793" i="13" s="1"/>
  <c r="G793" i="13" s="1"/>
  <c r="H793" i="13" s="1"/>
  <c r="I793" i="13" s="1"/>
  <c r="E792" i="13"/>
  <c r="F792" i="13" s="1"/>
  <c r="G792" i="13" s="1"/>
  <c r="H792" i="13" s="1"/>
  <c r="I792" i="13" s="1"/>
  <c r="E791" i="13"/>
  <c r="F791" i="13" s="1"/>
  <c r="G791" i="13" s="1"/>
  <c r="H791" i="13" s="1"/>
  <c r="I791" i="13" s="1"/>
  <c r="E790" i="13"/>
  <c r="F790" i="13" s="1"/>
  <c r="G790" i="13" s="1"/>
  <c r="H790" i="13" s="1"/>
  <c r="I790" i="13" s="1"/>
  <c r="E789" i="13"/>
  <c r="F789" i="13" s="1"/>
  <c r="G789" i="13" s="1"/>
  <c r="H789" i="13" s="1"/>
  <c r="I789" i="13" s="1"/>
  <c r="E788" i="13"/>
  <c r="F788" i="13" s="1"/>
  <c r="G788" i="13" s="1"/>
  <c r="H788" i="13" s="1"/>
  <c r="I788" i="13" s="1"/>
  <c r="E787" i="13"/>
  <c r="F787" i="13" s="1"/>
  <c r="G787" i="13" s="1"/>
  <c r="H787" i="13" s="1"/>
  <c r="I787" i="13" s="1"/>
  <c r="E786" i="13"/>
  <c r="F786" i="13" s="1"/>
  <c r="G786" i="13" s="1"/>
  <c r="H786" i="13" s="1"/>
  <c r="I786" i="13" s="1"/>
  <c r="E785" i="13"/>
  <c r="F785" i="13" s="1"/>
  <c r="G785" i="13" s="1"/>
  <c r="H785" i="13" s="1"/>
  <c r="I785" i="13" s="1"/>
  <c r="E784" i="13"/>
  <c r="F784" i="13" s="1"/>
  <c r="G784" i="13" s="1"/>
  <c r="H784" i="13" s="1"/>
  <c r="I784" i="13" s="1"/>
  <c r="E783" i="13"/>
  <c r="F783" i="13" s="1"/>
  <c r="G783" i="13" s="1"/>
  <c r="H783" i="13" s="1"/>
  <c r="I783" i="13" s="1"/>
  <c r="E782" i="13"/>
  <c r="F782" i="13" s="1"/>
  <c r="G782" i="13" s="1"/>
  <c r="H782" i="13" s="1"/>
  <c r="I782" i="13" s="1"/>
  <c r="E781" i="13"/>
  <c r="F781" i="13" s="1"/>
  <c r="G781" i="13" s="1"/>
  <c r="H781" i="13" s="1"/>
  <c r="I781" i="13" s="1"/>
  <c r="E780" i="13"/>
  <c r="F780" i="13" s="1"/>
  <c r="G780" i="13" s="1"/>
  <c r="H780" i="13" s="1"/>
  <c r="I780" i="13" s="1"/>
  <c r="E779" i="13"/>
  <c r="F779" i="13" s="1"/>
  <c r="G779" i="13" s="1"/>
  <c r="H779" i="13" s="1"/>
  <c r="I779" i="13" s="1"/>
  <c r="E778" i="13"/>
  <c r="F778" i="13" s="1"/>
  <c r="G778" i="13" s="1"/>
  <c r="H778" i="13" s="1"/>
  <c r="I778" i="13" s="1"/>
  <c r="E777" i="13"/>
  <c r="F777" i="13" s="1"/>
  <c r="G777" i="13" s="1"/>
  <c r="H777" i="13" s="1"/>
  <c r="I777" i="13" s="1"/>
  <c r="E776" i="13"/>
  <c r="F776" i="13" s="1"/>
  <c r="G776" i="13" s="1"/>
  <c r="H776" i="13" s="1"/>
  <c r="I776" i="13" s="1"/>
  <c r="E775" i="13"/>
  <c r="F775" i="13" s="1"/>
  <c r="G775" i="13" s="1"/>
  <c r="H775" i="13" s="1"/>
  <c r="I775" i="13" s="1"/>
  <c r="E774" i="13"/>
  <c r="F774" i="13" s="1"/>
  <c r="G774" i="13" s="1"/>
  <c r="H774" i="13" s="1"/>
  <c r="I774" i="13" s="1"/>
  <c r="E773" i="13"/>
  <c r="F773" i="13" s="1"/>
  <c r="G773" i="13" s="1"/>
  <c r="H773" i="13" s="1"/>
  <c r="I773" i="13" s="1"/>
  <c r="E772" i="13"/>
  <c r="F772" i="13" s="1"/>
  <c r="G772" i="13" s="1"/>
  <c r="H772" i="13" s="1"/>
  <c r="I772" i="13" s="1"/>
  <c r="E771" i="13"/>
  <c r="F771" i="13" s="1"/>
  <c r="G771" i="13" s="1"/>
  <c r="H771" i="13" s="1"/>
  <c r="I771" i="13" s="1"/>
  <c r="E770" i="13"/>
  <c r="F770" i="13" s="1"/>
  <c r="G770" i="13" s="1"/>
  <c r="H770" i="13" s="1"/>
  <c r="I770" i="13" s="1"/>
  <c r="E769" i="13"/>
  <c r="F769" i="13" s="1"/>
  <c r="G769" i="13" s="1"/>
  <c r="H769" i="13" s="1"/>
  <c r="I769" i="13" s="1"/>
  <c r="E768" i="13"/>
  <c r="F768" i="13" s="1"/>
  <c r="G768" i="13" s="1"/>
  <c r="H768" i="13" s="1"/>
  <c r="I768" i="13" s="1"/>
  <c r="E767" i="13"/>
  <c r="F767" i="13" s="1"/>
  <c r="G767" i="13" s="1"/>
  <c r="H767" i="13" s="1"/>
  <c r="I767" i="13" s="1"/>
  <c r="E766" i="13"/>
  <c r="F766" i="13" s="1"/>
  <c r="G766" i="13" s="1"/>
  <c r="H766" i="13" s="1"/>
  <c r="I766" i="13" s="1"/>
  <c r="E765" i="13"/>
  <c r="F765" i="13" s="1"/>
  <c r="G765" i="13" s="1"/>
  <c r="H765" i="13" s="1"/>
  <c r="I765" i="13" s="1"/>
  <c r="E764" i="13"/>
  <c r="F764" i="13" s="1"/>
  <c r="G764" i="13" s="1"/>
  <c r="H764" i="13" s="1"/>
  <c r="I764" i="13" s="1"/>
  <c r="E763" i="13"/>
  <c r="F763" i="13" s="1"/>
  <c r="G763" i="13" s="1"/>
  <c r="H763" i="13" s="1"/>
  <c r="I763" i="13" s="1"/>
  <c r="E762" i="13"/>
  <c r="F762" i="13" s="1"/>
  <c r="G762" i="13" s="1"/>
  <c r="H762" i="13" s="1"/>
  <c r="I762" i="13" s="1"/>
  <c r="E761" i="13"/>
  <c r="F761" i="13" s="1"/>
  <c r="G761" i="13" s="1"/>
  <c r="H761" i="13" s="1"/>
  <c r="I761" i="13" s="1"/>
  <c r="E760" i="13"/>
  <c r="F760" i="13" s="1"/>
  <c r="G760" i="13" s="1"/>
  <c r="H760" i="13" s="1"/>
  <c r="I760" i="13" s="1"/>
  <c r="E759" i="13"/>
  <c r="F759" i="13" s="1"/>
  <c r="G759" i="13" s="1"/>
  <c r="H759" i="13" s="1"/>
  <c r="I759" i="13" s="1"/>
  <c r="E758" i="13"/>
  <c r="F758" i="13" s="1"/>
  <c r="G758" i="13" s="1"/>
  <c r="H758" i="13" s="1"/>
  <c r="I758" i="13" s="1"/>
  <c r="E757" i="13"/>
  <c r="F757" i="13" s="1"/>
  <c r="G757" i="13" s="1"/>
  <c r="H757" i="13" s="1"/>
  <c r="I757" i="13" s="1"/>
  <c r="E756" i="13"/>
  <c r="F756" i="13" s="1"/>
  <c r="G756" i="13" s="1"/>
  <c r="H756" i="13" s="1"/>
  <c r="I756" i="13" s="1"/>
  <c r="E755" i="13"/>
  <c r="F755" i="13" s="1"/>
  <c r="G755" i="13" s="1"/>
  <c r="H755" i="13" s="1"/>
  <c r="I755" i="13" s="1"/>
  <c r="E754" i="13"/>
  <c r="F754" i="13" s="1"/>
  <c r="G754" i="13" s="1"/>
  <c r="H754" i="13" s="1"/>
  <c r="I754" i="13" s="1"/>
  <c r="E753" i="13"/>
  <c r="F753" i="13" s="1"/>
  <c r="G753" i="13" s="1"/>
  <c r="H753" i="13" s="1"/>
  <c r="I753" i="13" s="1"/>
  <c r="E752" i="13"/>
  <c r="F752" i="13" s="1"/>
  <c r="G752" i="13" s="1"/>
  <c r="H752" i="13" s="1"/>
  <c r="I752" i="13" s="1"/>
  <c r="E751" i="13"/>
  <c r="F751" i="13" s="1"/>
  <c r="G751" i="13" s="1"/>
  <c r="H751" i="13" s="1"/>
  <c r="I751" i="13" s="1"/>
  <c r="E750" i="13"/>
  <c r="F750" i="13" s="1"/>
  <c r="G750" i="13" s="1"/>
  <c r="H750" i="13" s="1"/>
  <c r="I750" i="13" s="1"/>
  <c r="E749" i="13"/>
  <c r="F749" i="13" s="1"/>
  <c r="G749" i="13" s="1"/>
  <c r="H749" i="13" s="1"/>
  <c r="I749" i="13" s="1"/>
  <c r="E748" i="13"/>
  <c r="F748" i="13" s="1"/>
  <c r="G748" i="13" s="1"/>
  <c r="H748" i="13" s="1"/>
  <c r="I748" i="13" s="1"/>
  <c r="E747" i="13"/>
  <c r="F747" i="13" s="1"/>
  <c r="G747" i="13" s="1"/>
  <c r="H747" i="13" s="1"/>
  <c r="I747" i="13" s="1"/>
  <c r="E746" i="13"/>
  <c r="F746" i="13" s="1"/>
  <c r="G746" i="13" s="1"/>
  <c r="H746" i="13" s="1"/>
  <c r="I746" i="13" s="1"/>
  <c r="E745" i="13"/>
  <c r="F745" i="13" s="1"/>
  <c r="G745" i="13" s="1"/>
  <c r="H745" i="13" s="1"/>
  <c r="I745" i="13" s="1"/>
  <c r="E744" i="13"/>
  <c r="F744" i="13" s="1"/>
  <c r="G744" i="13" s="1"/>
  <c r="H744" i="13" s="1"/>
  <c r="I744" i="13" s="1"/>
  <c r="E743" i="13"/>
  <c r="F743" i="13" s="1"/>
  <c r="G743" i="13" s="1"/>
  <c r="H743" i="13" s="1"/>
  <c r="I743" i="13" s="1"/>
  <c r="E742" i="13"/>
  <c r="F742" i="13" s="1"/>
  <c r="G742" i="13" s="1"/>
  <c r="H742" i="13" s="1"/>
  <c r="I742" i="13" s="1"/>
  <c r="E741" i="13"/>
  <c r="F741" i="13" s="1"/>
  <c r="G741" i="13" s="1"/>
  <c r="H741" i="13" s="1"/>
  <c r="I741" i="13" s="1"/>
  <c r="E740" i="13"/>
  <c r="F740" i="13" s="1"/>
  <c r="G740" i="13" s="1"/>
  <c r="H740" i="13" s="1"/>
  <c r="I740" i="13" s="1"/>
  <c r="E739" i="13"/>
  <c r="F739" i="13" s="1"/>
  <c r="G739" i="13" s="1"/>
  <c r="H739" i="13" s="1"/>
  <c r="I739" i="13" s="1"/>
  <c r="E738" i="13"/>
  <c r="F738" i="13" s="1"/>
  <c r="G738" i="13" s="1"/>
  <c r="H738" i="13" s="1"/>
  <c r="I738" i="13" s="1"/>
  <c r="E737" i="13"/>
  <c r="F737" i="13" s="1"/>
  <c r="G737" i="13" s="1"/>
  <c r="H737" i="13" s="1"/>
  <c r="I737" i="13" s="1"/>
  <c r="E736" i="13"/>
  <c r="F736" i="13" s="1"/>
  <c r="G736" i="13" s="1"/>
  <c r="H736" i="13" s="1"/>
  <c r="I736" i="13" s="1"/>
  <c r="E735" i="13"/>
  <c r="F735" i="13" s="1"/>
  <c r="G735" i="13" s="1"/>
  <c r="H735" i="13" s="1"/>
  <c r="I735" i="13" s="1"/>
  <c r="E734" i="13"/>
  <c r="F734" i="13" s="1"/>
  <c r="G734" i="13" s="1"/>
  <c r="H734" i="13" s="1"/>
  <c r="I734" i="13" s="1"/>
  <c r="E733" i="13"/>
  <c r="F733" i="13" s="1"/>
  <c r="G733" i="13" s="1"/>
  <c r="H733" i="13" s="1"/>
  <c r="I733" i="13" s="1"/>
  <c r="E732" i="13"/>
  <c r="F732" i="13" s="1"/>
  <c r="G732" i="13" s="1"/>
  <c r="H732" i="13" s="1"/>
  <c r="I732" i="13" s="1"/>
  <c r="E731" i="13"/>
  <c r="F731" i="13" s="1"/>
  <c r="G731" i="13" s="1"/>
  <c r="H731" i="13" s="1"/>
  <c r="I731" i="13" s="1"/>
  <c r="E730" i="13"/>
  <c r="F730" i="13" s="1"/>
  <c r="G730" i="13" s="1"/>
  <c r="H730" i="13" s="1"/>
  <c r="I730" i="13" s="1"/>
  <c r="E729" i="13"/>
  <c r="F729" i="13" s="1"/>
  <c r="G729" i="13" s="1"/>
  <c r="H729" i="13" s="1"/>
  <c r="I729" i="13" s="1"/>
  <c r="E728" i="13"/>
  <c r="F728" i="13" s="1"/>
  <c r="G728" i="13" s="1"/>
  <c r="H728" i="13" s="1"/>
  <c r="I728" i="13" s="1"/>
  <c r="E727" i="13"/>
  <c r="F727" i="13" s="1"/>
  <c r="G727" i="13" s="1"/>
  <c r="H727" i="13" s="1"/>
  <c r="I727" i="13" s="1"/>
  <c r="E726" i="13"/>
  <c r="F726" i="13" s="1"/>
  <c r="G726" i="13" s="1"/>
  <c r="H726" i="13" s="1"/>
  <c r="I726" i="13" s="1"/>
  <c r="E725" i="13"/>
  <c r="F725" i="13" s="1"/>
  <c r="G725" i="13" s="1"/>
  <c r="H725" i="13" s="1"/>
  <c r="I725" i="13" s="1"/>
  <c r="E724" i="13"/>
  <c r="F724" i="13" s="1"/>
  <c r="G724" i="13" s="1"/>
  <c r="H724" i="13" s="1"/>
  <c r="I724" i="13" s="1"/>
  <c r="E723" i="13"/>
  <c r="F723" i="13" s="1"/>
  <c r="G723" i="13" s="1"/>
  <c r="H723" i="13" s="1"/>
  <c r="I723" i="13" s="1"/>
  <c r="E722" i="13"/>
  <c r="F722" i="13" s="1"/>
  <c r="G722" i="13" s="1"/>
  <c r="H722" i="13" s="1"/>
  <c r="I722" i="13" s="1"/>
  <c r="E721" i="13"/>
  <c r="F721" i="13" s="1"/>
  <c r="G721" i="13" s="1"/>
  <c r="H721" i="13" s="1"/>
  <c r="I721" i="13" s="1"/>
  <c r="E720" i="13"/>
  <c r="F720" i="13" s="1"/>
  <c r="G720" i="13" s="1"/>
  <c r="H720" i="13" s="1"/>
  <c r="I720" i="13" s="1"/>
  <c r="E719" i="13"/>
  <c r="F719" i="13" s="1"/>
  <c r="G719" i="13" s="1"/>
  <c r="H719" i="13" s="1"/>
  <c r="I719" i="13" s="1"/>
  <c r="E718" i="13"/>
  <c r="F718" i="13" s="1"/>
  <c r="G718" i="13" s="1"/>
  <c r="H718" i="13" s="1"/>
  <c r="I718" i="13" s="1"/>
  <c r="E717" i="13"/>
  <c r="F717" i="13" s="1"/>
  <c r="G717" i="13" s="1"/>
  <c r="H717" i="13" s="1"/>
  <c r="I717" i="13" s="1"/>
  <c r="E716" i="13"/>
  <c r="F716" i="13" s="1"/>
  <c r="G716" i="13" s="1"/>
  <c r="H716" i="13" s="1"/>
  <c r="I716" i="13" s="1"/>
  <c r="E715" i="13"/>
  <c r="F715" i="13" s="1"/>
  <c r="G715" i="13" s="1"/>
  <c r="H715" i="13" s="1"/>
  <c r="I715" i="13" s="1"/>
  <c r="E714" i="13"/>
  <c r="F714" i="13" s="1"/>
  <c r="G714" i="13" s="1"/>
  <c r="H714" i="13" s="1"/>
  <c r="I714" i="13" s="1"/>
  <c r="E713" i="13"/>
  <c r="F713" i="13" s="1"/>
  <c r="G713" i="13" s="1"/>
  <c r="H713" i="13" s="1"/>
  <c r="I713" i="13" s="1"/>
  <c r="E712" i="13"/>
  <c r="F712" i="13" s="1"/>
  <c r="G712" i="13" s="1"/>
  <c r="H712" i="13" s="1"/>
  <c r="I712" i="13" s="1"/>
  <c r="E711" i="13"/>
  <c r="F711" i="13" s="1"/>
  <c r="G711" i="13" s="1"/>
  <c r="H711" i="13" s="1"/>
  <c r="I711" i="13" s="1"/>
  <c r="E710" i="13"/>
  <c r="F710" i="13" s="1"/>
  <c r="G710" i="13" s="1"/>
  <c r="H710" i="13" s="1"/>
  <c r="I710" i="13" s="1"/>
  <c r="E709" i="13"/>
  <c r="F709" i="13" s="1"/>
  <c r="G709" i="13" s="1"/>
  <c r="H709" i="13" s="1"/>
  <c r="I709" i="13" s="1"/>
  <c r="E708" i="13"/>
  <c r="F708" i="13" s="1"/>
  <c r="G708" i="13" s="1"/>
  <c r="H708" i="13" s="1"/>
  <c r="I708" i="13" s="1"/>
  <c r="E707" i="13"/>
  <c r="F707" i="13" s="1"/>
  <c r="G707" i="13" s="1"/>
  <c r="H707" i="13" s="1"/>
  <c r="I707" i="13" s="1"/>
  <c r="E706" i="13"/>
  <c r="F706" i="13" s="1"/>
  <c r="G706" i="13" s="1"/>
  <c r="H706" i="13" s="1"/>
  <c r="I706" i="13" s="1"/>
  <c r="E705" i="13"/>
  <c r="F705" i="13" s="1"/>
  <c r="G705" i="13" s="1"/>
  <c r="H705" i="13" s="1"/>
  <c r="I705" i="13" s="1"/>
  <c r="E704" i="13"/>
  <c r="F704" i="13" s="1"/>
  <c r="G704" i="13" s="1"/>
  <c r="H704" i="13" s="1"/>
  <c r="I704" i="13" s="1"/>
  <c r="E703" i="13"/>
  <c r="F703" i="13" s="1"/>
  <c r="G703" i="13" s="1"/>
  <c r="H703" i="13" s="1"/>
  <c r="I703" i="13" s="1"/>
  <c r="E702" i="13"/>
  <c r="F702" i="13" s="1"/>
  <c r="G702" i="13" s="1"/>
  <c r="H702" i="13" s="1"/>
  <c r="I702" i="13" s="1"/>
  <c r="E701" i="13"/>
  <c r="F701" i="13" s="1"/>
  <c r="G701" i="13" s="1"/>
  <c r="H701" i="13" s="1"/>
  <c r="I701" i="13" s="1"/>
  <c r="E700" i="13"/>
  <c r="F700" i="13" s="1"/>
  <c r="G700" i="13" s="1"/>
  <c r="H700" i="13" s="1"/>
  <c r="I700" i="13" s="1"/>
  <c r="E699" i="13"/>
  <c r="F699" i="13" s="1"/>
  <c r="G699" i="13" s="1"/>
  <c r="H699" i="13" s="1"/>
  <c r="I699" i="13" s="1"/>
  <c r="E698" i="13"/>
  <c r="F698" i="13" s="1"/>
  <c r="G698" i="13" s="1"/>
  <c r="H698" i="13" s="1"/>
  <c r="I698" i="13" s="1"/>
  <c r="E697" i="13"/>
  <c r="F697" i="13" s="1"/>
  <c r="G697" i="13" s="1"/>
  <c r="H697" i="13" s="1"/>
  <c r="I697" i="13" s="1"/>
  <c r="E696" i="13"/>
  <c r="F696" i="13" s="1"/>
  <c r="G696" i="13" s="1"/>
  <c r="H696" i="13" s="1"/>
  <c r="I696" i="13" s="1"/>
  <c r="E695" i="13"/>
  <c r="F695" i="13" s="1"/>
  <c r="G695" i="13" s="1"/>
  <c r="H695" i="13" s="1"/>
  <c r="I695" i="13" s="1"/>
  <c r="E694" i="13"/>
  <c r="F694" i="13" s="1"/>
  <c r="G694" i="13" s="1"/>
  <c r="H694" i="13" s="1"/>
  <c r="I694" i="13" s="1"/>
  <c r="E693" i="13"/>
  <c r="F693" i="13" s="1"/>
  <c r="G693" i="13" s="1"/>
  <c r="H693" i="13" s="1"/>
  <c r="I693" i="13" s="1"/>
  <c r="E692" i="13"/>
  <c r="F692" i="13" s="1"/>
  <c r="G692" i="13" s="1"/>
  <c r="H692" i="13" s="1"/>
  <c r="I692" i="13" s="1"/>
  <c r="E691" i="13"/>
  <c r="F691" i="13" s="1"/>
  <c r="G691" i="13" s="1"/>
  <c r="H691" i="13" s="1"/>
  <c r="I691" i="13" s="1"/>
  <c r="E690" i="13"/>
  <c r="F690" i="13" s="1"/>
  <c r="G690" i="13" s="1"/>
  <c r="H690" i="13" s="1"/>
  <c r="I690" i="13" s="1"/>
  <c r="E689" i="13"/>
  <c r="F689" i="13" s="1"/>
  <c r="G689" i="13" s="1"/>
  <c r="H689" i="13" s="1"/>
  <c r="I689" i="13" s="1"/>
  <c r="E688" i="13"/>
  <c r="F688" i="13" s="1"/>
  <c r="G688" i="13" s="1"/>
  <c r="H688" i="13" s="1"/>
  <c r="I688" i="13" s="1"/>
  <c r="E687" i="13"/>
  <c r="F687" i="13" s="1"/>
  <c r="G687" i="13" s="1"/>
  <c r="H687" i="13" s="1"/>
  <c r="I687" i="13" s="1"/>
  <c r="E686" i="13"/>
  <c r="F686" i="13" s="1"/>
  <c r="G686" i="13" s="1"/>
  <c r="H686" i="13" s="1"/>
  <c r="I686" i="13" s="1"/>
  <c r="E685" i="13"/>
  <c r="F685" i="13" s="1"/>
  <c r="G685" i="13" s="1"/>
  <c r="H685" i="13" s="1"/>
  <c r="I685" i="13" s="1"/>
  <c r="E684" i="13"/>
  <c r="F684" i="13" s="1"/>
  <c r="G684" i="13" s="1"/>
  <c r="H684" i="13" s="1"/>
  <c r="I684" i="13" s="1"/>
  <c r="E683" i="13"/>
  <c r="F683" i="13" s="1"/>
  <c r="G683" i="13" s="1"/>
  <c r="H683" i="13" s="1"/>
  <c r="I683" i="13" s="1"/>
  <c r="E682" i="13"/>
  <c r="F682" i="13" s="1"/>
  <c r="G682" i="13" s="1"/>
  <c r="H682" i="13" s="1"/>
  <c r="I682" i="13" s="1"/>
  <c r="E681" i="13"/>
  <c r="F681" i="13" s="1"/>
  <c r="G681" i="13" s="1"/>
  <c r="H681" i="13" s="1"/>
  <c r="I681" i="13" s="1"/>
  <c r="E680" i="13"/>
  <c r="F680" i="13" s="1"/>
  <c r="G680" i="13" s="1"/>
  <c r="H680" i="13" s="1"/>
  <c r="I680" i="13" s="1"/>
  <c r="E679" i="13"/>
  <c r="F679" i="13" s="1"/>
  <c r="G679" i="13" s="1"/>
  <c r="H679" i="13" s="1"/>
  <c r="I679" i="13" s="1"/>
  <c r="E678" i="13"/>
  <c r="F678" i="13" s="1"/>
  <c r="G678" i="13" s="1"/>
  <c r="H678" i="13" s="1"/>
  <c r="I678" i="13" s="1"/>
  <c r="E677" i="13"/>
  <c r="F677" i="13" s="1"/>
  <c r="G677" i="13" s="1"/>
  <c r="H677" i="13" s="1"/>
  <c r="I677" i="13" s="1"/>
  <c r="E676" i="13"/>
  <c r="F676" i="13" s="1"/>
  <c r="G676" i="13" s="1"/>
  <c r="H676" i="13" s="1"/>
  <c r="I676" i="13" s="1"/>
  <c r="E675" i="13"/>
  <c r="F675" i="13" s="1"/>
  <c r="G675" i="13" s="1"/>
  <c r="H675" i="13" s="1"/>
  <c r="I675" i="13" s="1"/>
  <c r="E674" i="13"/>
  <c r="F674" i="13" s="1"/>
  <c r="G674" i="13" s="1"/>
  <c r="H674" i="13" s="1"/>
  <c r="I674" i="13" s="1"/>
  <c r="E673" i="13"/>
  <c r="F673" i="13" s="1"/>
  <c r="G673" i="13" s="1"/>
  <c r="H673" i="13" s="1"/>
  <c r="I673" i="13" s="1"/>
  <c r="E672" i="13"/>
  <c r="F672" i="13" s="1"/>
  <c r="G672" i="13" s="1"/>
  <c r="H672" i="13" s="1"/>
  <c r="I672" i="13" s="1"/>
  <c r="E671" i="13"/>
  <c r="F671" i="13" s="1"/>
  <c r="G671" i="13" s="1"/>
  <c r="H671" i="13" s="1"/>
  <c r="I671" i="13" s="1"/>
  <c r="E670" i="13"/>
  <c r="F670" i="13" s="1"/>
  <c r="G670" i="13" s="1"/>
  <c r="H670" i="13" s="1"/>
  <c r="I670" i="13" s="1"/>
  <c r="E669" i="13"/>
  <c r="F669" i="13" s="1"/>
  <c r="G669" i="13" s="1"/>
  <c r="H669" i="13" s="1"/>
  <c r="I669" i="13" s="1"/>
  <c r="E668" i="13"/>
  <c r="F668" i="13" s="1"/>
  <c r="G668" i="13" s="1"/>
  <c r="H668" i="13" s="1"/>
  <c r="I668" i="13" s="1"/>
  <c r="E667" i="13"/>
  <c r="F667" i="13" s="1"/>
  <c r="G667" i="13" s="1"/>
  <c r="H667" i="13" s="1"/>
  <c r="I667" i="13" s="1"/>
  <c r="E666" i="13"/>
  <c r="F666" i="13" s="1"/>
  <c r="G666" i="13" s="1"/>
  <c r="H666" i="13" s="1"/>
  <c r="I666" i="13" s="1"/>
  <c r="E665" i="13"/>
  <c r="F665" i="13" s="1"/>
  <c r="G665" i="13" s="1"/>
  <c r="H665" i="13" s="1"/>
  <c r="I665" i="13" s="1"/>
  <c r="E664" i="13"/>
  <c r="F664" i="13" s="1"/>
  <c r="G664" i="13" s="1"/>
  <c r="H664" i="13" s="1"/>
  <c r="I664" i="13" s="1"/>
  <c r="E663" i="13"/>
  <c r="F663" i="13" s="1"/>
  <c r="G663" i="13" s="1"/>
  <c r="H663" i="13" s="1"/>
  <c r="I663" i="13" s="1"/>
  <c r="E662" i="13"/>
  <c r="F662" i="13" s="1"/>
  <c r="G662" i="13" s="1"/>
  <c r="H662" i="13" s="1"/>
  <c r="I662" i="13" s="1"/>
  <c r="E661" i="13"/>
  <c r="F661" i="13" s="1"/>
  <c r="G661" i="13" s="1"/>
  <c r="H661" i="13" s="1"/>
  <c r="I661" i="13" s="1"/>
  <c r="E660" i="13"/>
  <c r="F660" i="13" s="1"/>
  <c r="G660" i="13" s="1"/>
  <c r="H660" i="13" s="1"/>
  <c r="I660" i="13" s="1"/>
  <c r="E659" i="13"/>
  <c r="F659" i="13" s="1"/>
  <c r="G659" i="13" s="1"/>
  <c r="H659" i="13" s="1"/>
  <c r="I659" i="13" s="1"/>
  <c r="E658" i="13"/>
  <c r="F658" i="13" s="1"/>
  <c r="G658" i="13" s="1"/>
  <c r="H658" i="13" s="1"/>
  <c r="I658" i="13" s="1"/>
  <c r="E657" i="13"/>
  <c r="F657" i="13" s="1"/>
  <c r="G657" i="13" s="1"/>
  <c r="H657" i="13" s="1"/>
  <c r="I657" i="13" s="1"/>
  <c r="E656" i="13"/>
  <c r="F656" i="13" s="1"/>
  <c r="G656" i="13" s="1"/>
  <c r="H656" i="13" s="1"/>
  <c r="I656" i="13" s="1"/>
  <c r="E655" i="13"/>
  <c r="F655" i="13" s="1"/>
  <c r="G655" i="13" s="1"/>
  <c r="H655" i="13" s="1"/>
  <c r="I655" i="13" s="1"/>
  <c r="E654" i="13"/>
  <c r="F654" i="13" s="1"/>
  <c r="G654" i="13" s="1"/>
  <c r="H654" i="13" s="1"/>
  <c r="I654" i="13" s="1"/>
  <c r="E653" i="13"/>
  <c r="F653" i="13" s="1"/>
  <c r="G653" i="13" s="1"/>
  <c r="H653" i="13" s="1"/>
  <c r="I653" i="13" s="1"/>
  <c r="E652" i="13"/>
  <c r="F652" i="13" s="1"/>
  <c r="G652" i="13" s="1"/>
  <c r="H652" i="13" s="1"/>
  <c r="I652" i="13" s="1"/>
  <c r="E651" i="13"/>
  <c r="F651" i="13" s="1"/>
  <c r="G651" i="13" s="1"/>
  <c r="H651" i="13" s="1"/>
  <c r="I651" i="13" s="1"/>
  <c r="E650" i="13"/>
  <c r="F650" i="13" s="1"/>
  <c r="G650" i="13" s="1"/>
  <c r="H650" i="13" s="1"/>
  <c r="I650" i="13" s="1"/>
  <c r="E649" i="13"/>
  <c r="F649" i="13" s="1"/>
  <c r="G649" i="13" s="1"/>
  <c r="H649" i="13" s="1"/>
  <c r="I649" i="13" s="1"/>
  <c r="E648" i="13"/>
  <c r="F648" i="13" s="1"/>
  <c r="G648" i="13" s="1"/>
  <c r="H648" i="13" s="1"/>
  <c r="I648" i="13" s="1"/>
  <c r="E647" i="13"/>
  <c r="F647" i="13" s="1"/>
  <c r="G647" i="13" s="1"/>
  <c r="H647" i="13" s="1"/>
  <c r="I647" i="13" s="1"/>
  <c r="E646" i="13"/>
  <c r="F646" i="13" s="1"/>
  <c r="G646" i="13" s="1"/>
  <c r="H646" i="13" s="1"/>
  <c r="I646" i="13" s="1"/>
  <c r="E645" i="13"/>
  <c r="F645" i="13" s="1"/>
  <c r="G645" i="13" s="1"/>
  <c r="H645" i="13" s="1"/>
  <c r="I645" i="13" s="1"/>
  <c r="E644" i="13"/>
  <c r="F644" i="13" s="1"/>
  <c r="G644" i="13" s="1"/>
  <c r="H644" i="13" s="1"/>
  <c r="I644" i="13" s="1"/>
  <c r="E643" i="13"/>
  <c r="F643" i="13" s="1"/>
  <c r="G643" i="13" s="1"/>
  <c r="H643" i="13" s="1"/>
  <c r="I643" i="13" s="1"/>
  <c r="E642" i="13"/>
  <c r="F642" i="13" s="1"/>
  <c r="G642" i="13" s="1"/>
  <c r="H642" i="13" s="1"/>
  <c r="I642" i="13" s="1"/>
  <c r="E641" i="13"/>
  <c r="F641" i="13" s="1"/>
  <c r="G641" i="13" s="1"/>
  <c r="H641" i="13" s="1"/>
  <c r="I641" i="13" s="1"/>
  <c r="E640" i="13"/>
  <c r="F640" i="13" s="1"/>
  <c r="G640" i="13" s="1"/>
  <c r="H640" i="13" s="1"/>
  <c r="I640" i="13" s="1"/>
  <c r="E639" i="13"/>
  <c r="F639" i="13" s="1"/>
  <c r="G639" i="13" s="1"/>
  <c r="H639" i="13" s="1"/>
  <c r="I639" i="13" s="1"/>
  <c r="E638" i="13"/>
  <c r="F638" i="13" s="1"/>
  <c r="G638" i="13" s="1"/>
  <c r="H638" i="13" s="1"/>
  <c r="I638" i="13" s="1"/>
  <c r="E637" i="13"/>
  <c r="F637" i="13" s="1"/>
  <c r="G637" i="13" s="1"/>
  <c r="H637" i="13" s="1"/>
  <c r="I637" i="13" s="1"/>
  <c r="E636" i="13"/>
  <c r="F636" i="13" s="1"/>
  <c r="G636" i="13" s="1"/>
  <c r="H636" i="13" s="1"/>
  <c r="I636" i="13" s="1"/>
  <c r="E635" i="13"/>
  <c r="F635" i="13" s="1"/>
  <c r="G635" i="13" s="1"/>
  <c r="H635" i="13" s="1"/>
  <c r="I635" i="13" s="1"/>
  <c r="E634" i="13"/>
  <c r="F634" i="13" s="1"/>
  <c r="G634" i="13" s="1"/>
  <c r="H634" i="13" s="1"/>
  <c r="I634" i="13" s="1"/>
  <c r="E633" i="13"/>
  <c r="F633" i="13" s="1"/>
  <c r="G633" i="13" s="1"/>
  <c r="H633" i="13" s="1"/>
  <c r="I633" i="13" s="1"/>
  <c r="E632" i="13"/>
  <c r="F632" i="13" s="1"/>
  <c r="G632" i="13" s="1"/>
  <c r="H632" i="13" s="1"/>
  <c r="I632" i="13" s="1"/>
  <c r="E631" i="13"/>
  <c r="F631" i="13" s="1"/>
  <c r="G631" i="13" s="1"/>
  <c r="H631" i="13" s="1"/>
  <c r="I631" i="13" s="1"/>
  <c r="E630" i="13"/>
  <c r="F630" i="13" s="1"/>
  <c r="G630" i="13" s="1"/>
  <c r="H630" i="13" s="1"/>
  <c r="I630" i="13" s="1"/>
  <c r="E629" i="13"/>
  <c r="F629" i="13" s="1"/>
  <c r="G629" i="13" s="1"/>
  <c r="H629" i="13" s="1"/>
  <c r="I629" i="13" s="1"/>
  <c r="E628" i="13"/>
  <c r="F628" i="13" s="1"/>
  <c r="G628" i="13" s="1"/>
  <c r="H628" i="13" s="1"/>
  <c r="I628" i="13" s="1"/>
  <c r="E627" i="13"/>
  <c r="F627" i="13" s="1"/>
  <c r="G627" i="13" s="1"/>
  <c r="H627" i="13" s="1"/>
  <c r="I627" i="13" s="1"/>
  <c r="E626" i="13"/>
  <c r="F626" i="13" s="1"/>
  <c r="G626" i="13" s="1"/>
  <c r="H626" i="13" s="1"/>
  <c r="I626" i="13" s="1"/>
  <c r="E625" i="13"/>
  <c r="F625" i="13" s="1"/>
  <c r="G625" i="13" s="1"/>
  <c r="H625" i="13" s="1"/>
  <c r="I625" i="13" s="1"/>
  <c r="E624" i="13"/>
  <c r="F624" i="13" s="1"/>
  <c r="G624" i="13" s="1"/>
  <c r="H624" i="13" s="1"/>
  <c r="I624" i="13" s="1"/>
  <c r="E623" i="13"/>
  <c r="F623" i="13" s="1"/>
  <c r="G623" i="13" s="1"/>
  <c r="H623" i="13" s="1"/>
  <c r="I623" i="13" s="1"/>
  <c r="E622" i="13"/>
  <c r="F622" i="13" s="1"/>
  <c r="G622" i="13" s="1"/>
  <c r="H622" i="13" s="1"/>
  <c r="I622" i="13" s="1"/>
  <c r="E621" i="13"/>
  <c r="F621" i="13" s="1"/>
  <c r="G621" i="13" s="1"/>
  <c r="H621" i="13" s="1"/>
  <c r="I621" i="13" s="1"/>
  <c r="E620" i="13"/>
  <c r="F620" i="13" s="1"/>
  <c r="G620" i="13" s="1"/>
  <c r="H620" i="13" s="1"/>
  <c r="I620" i="13" s="1"/>
  <c r="E619" i="13"/>
  <c r="F619" i="13" s="1"/>
  <c r="G619" i="13" s="1"/>
  <c r="H619" i="13" s="1"/>
  <c r="I619" i="13" s="1"/>
  <c r="E618" i="13"/>
  <c r="F618" i="13" s="1"/>
  <c r="G618" i="13" s="1"/>
  <c r="H618" i="13" s="1"/>
  <c r="I618" i="13" s="1"/>
  <c r="E617" i="13"/>
  <c r="F617" i="13" s="1"/>
  <c r="G617" i="13" s="1"/>
  <c r="H617" i="13" s="1"/>
  <c r="I617" i="13" s="1"/>
  <c r="E616" i="13"/>
  <c r="F616" i="13" s="1"/>
  <c r="G616" i="13" s="1"/>
  <c r="H616" i="13" s="1"/>
  <c r="I616" i="13" s="1"/>
  <c r="E615" i="13"/>
  <c r="F615" i="13" s="1"/>
  <c r="G615" i="13" s="1"/>
  <c r="H615" i="13" s="1"/>
  <c r="I615" i="13" s="1"/>
  <c r="E614" i="13"/>
  <c r="F614" i="13" s="1"/>
  <c r="G614" i="13" s="1"/>
  <c r="H614" i="13" s="1"/>
  <c r="I614" i="13" s="1"/>
  <c r="E613" i="13"/>
  <c r="F613" i="13" s="1"/>
  <c r="G613" i="13" s="1"/>
  <c r="H613" i="13" s="1"/>
  <c r="I613" i="13" s="1"/>
  <c r="E612" i="13"/>
  <c r="F612" i="13" s="1"/>
  <c r="G612" i="13" s="1"/>
  <c r="H612" i="13" s="1"/>
  <c r="I612" i="13" s="1"/>
  <c r="E611" i="13"/>
  <c r="F611" i="13" s="1"/>
  <c r="G611" i="13" s="1"/>
  <c r="H611" i="13" s="1"/>
  <c r="I611" i="13" s="1"/>
  <c r="E610" i="13"/>
  <c r="F610" i="13" s="1"/>
  <c r="G610" i="13" s="1"/>
  <c r="H610" i="13" s="1"/>
  <c r="I610" i="13" s="1"/>
  <c r="E609" i="13"/>
  <c r="F609" i="13" s="1"/>
  <c r="G609" i="13" s="1"/>
  <c r="H609" i="13" s="1"/>
  <c r="I609" i="13" s="1"/>
  <c r="E608" i="13"/>
  <c r="F608" i="13" s="1"/>
  <c r="G608" i="13" s="1"/>
  <c r="H608" i="13" s="1"/>
  <c r="I608" i="13" s="1"/>
  <c r="E607" i="13"/>
  <c r="F607" i="13" s="1"/>
  <c r="G607" i="13" s="1"/>
  <c r="H607" i="13" s="1"/>
  <c r="I607" i="13" s="1"/>
  <c r="E606" i="13"/>
  <c r="F606" i="13" s="1"/>
  <c r="G606" i="13" s="1"/>
  <c r="H606" i="13" s="1"/>
  <c r="I606" i="13" s="1"/>
  <c r="E605" i="13"/>
  <c r="F605" i="13" s="1"/>
  <c r="G605" i="13" s="1"/>
  <c r="H605" i="13" s="1"/>
  <c r="I605" i="13" s="1"/>
  <c r="E604" i="13"/>
  <c r="F604" i="13" s="1"/>
  <c r="G604" i="13" s="1"/>
  <c r="H604" i="13" s="1"/>
  <c r="I604" i="13" s="1"/>
  <c r="E603" i="13"/>
  <c r="F603" i="13" s="1"/>
  <c r="G603" i="13" s="1"/>
  <c r="H603" i="13" s="1"/>
  <c r="I603" i="13" s="1"/>
  <c r="E602" i="13"/>
  <c r="F602" i="13" s="1"/>
  <c r="G602" i="13" s="1"/>
  <c r="H602" i="13" s="1"/>
  <c r="I602" i="13" s="1"/>
  <c r="E601" i="13"/>
  <c r="F601" i="13" s="1"/>
  <c r="G601" i="13" s="1"/>
  <c r="H601" i="13" s="1"/>
  <c r="I601" i="13" s="1"/>
  <c r="E600" i="13"/>
  <c r="F600" i="13" s="1"/>
  <c r="G600" i="13" s="1"/>
  <c r="H600" i="13" s="1"/>
  <c r="I600" i="13" s="1"/>
  <c r="E599" i="13"/>
  <c r="F599" i="13" s="1"/>
  <c r="G599" i="13" s="1"/>
  <c r="H599" i="13" s="1"/>
  <c r="I599" i="13" s="1"/>
  <c r="E598" i="13"/>
  <c r="F598" i="13" s="1"/>
  <c r="G598" i="13" s="1"/>
  <c r="H598" i="13" s="1"/>
  <c r="I598" i="13" s="1"/>
  <c r="E597" i="13"/>
  <c r="F597" i="13" s="1"/>
  <c r="G597" i="13" s="1"/>
  <c r="H597" i="13" s="1"/>
  <c r="I597" i="13" s="1"/>
  <c r="E596" i="13"/>
  <c r="F596" i="13" s="1"/>
  <c r="G596" i="13" s="1"/>
  <c r="H596" i="13" s="1"/>
  <c r="I596" i="13" s="1"/>
  <c r="E595" i="13"/>
  <c r="F595" i="13" s="1"/>
  <c r="G595" i="13" s="1"/>
  <c r="H595" i="13" s="1"/>
  <c r="I595" i="13" s="1"/>
  <c r="E594" i="13"/>
  <c r="F594" i="13" s="1"/>
  <c r="G594" i="13" s="1"/>
  <c r="H594" i="13" s="1"/>
  <c r="I594" i="13" s="1"/>
  <c r="E593" i="13"/>
  <c r="F593" i="13" s="1"/>
  <c r="G593" i="13" s="1"/>
  <c r="H593" i="13" s="1"/>
  <c r="I593" i="13" s="1"/>
  <c r="E592" i="13"/>
  <c r="F592" i="13" s="1"/>
  <c r="G592" i="13" s="1"/>
  <c r="H592" i="13" s="1"/>
  <c r="I592" i="13" s="1"/>
  <c r="E591" i="13"/>
  <c r="F591" i="13" s="1"/>
  <c r="G591" i="13" s="1"/>
  <c r="H591" i="13" s="1"/>
  <c r="I591" i="13" s="1"/>
  <c r="E590" i="13"/>
  <c r="F590" i="13" s="1"/>
  <c r="G590" i="13" s="1"/>
  <c r="H590" i="13" s="1"/>
  <c r="I590" i="13" s="1"/>
  <c r="E589" i="13"/>
  <c r="F589" i="13" s="1"/>
  <c r="G589" i="13" s="1"/>
  <c r="H589" i="13" s="1"/>
  <c r="I589" i="13" s="1"/>
  <c r="E588" i="13"/>
  <c r="F588" i="13" s="1"/>
  <c r="G588" i="13" s="1"/>
  <c r="H588" i="13" s="1"/>
  <c r="I588" i="13" s="1"/>
  <c r="E587" i="13"/>
  <c r="F587" i="13" s="1"/>
  <c r="G587" i="13" s="1"/>
  <c r="H587" i="13" s="1"/>
  <c r="I587" i="13" s="1"/>
  <c r="E586" i="13"/>
  <c r="F586" i="13" s="1"/>
  <c r="G586" i="13" s="1"/>
  <c r="H586" i="13" s="1"/>
  <c r="I586" i="13" s="1"/>
  <c r="E585" i="13"/>
  <c r="F585" i="13" s="1"/>
  <c r="G585" i="13" s="1"/>
  <c r="H585" i="13" s="1"/>
  <c r="I585" i="13" s="1"/>
  <c r="E584" i="13"/>
  <c r="F584" i="13" s="1"/>
  <c r="G584" i="13" s="1"/>
  <c r="H584" i="13" s="1"/>
  <c r="I584" i="13" s="1"/>
  <c r="E583" i="13"/>
  <c r="F583" i="13" s="1"/>
  <c r="G583" i="13" s="1"/>
  <c r="H583" i="13" s="1"/>
  <c r="I583" i="13" s="1"/>
  <c r="E582" i="13"/>
  <c r="F582" i="13" s="1"/>
  <c r="G582" i="13" s="1"/>
  <c r="H582" i="13" s="1"/>
  <c r="I582" i="13" s="1"/>
  <c r="E581" i="13"/>
  <c r="F581" i="13" s="1"/>
  <c r="G581" i="13" s="1"/>
  <c r="H581" i="13" s="1"/>
  <c r="I581" i="13" s="1"/>
  <c r="E580" i="13"/>
  <c r="F580" i="13" s="1"/>
  <c r="G580" i="13" s="1"/>
  <c r="H580" i="13" s="1"/>
  <c r="I580" i="13" s="1"/>
  <c r="E579" i="13"/>
  <c r="F579" i="13" s="1"/>
  <c r="G579" i="13" s="1"/>
  <c r="H579" i="13" s="1"/>
  <c r="I579" i="13" s="1"/>
  <c r="E578" i="13"/>
  <c r="F578" i="13" s="1"/>
  <c r="G578" i="13" s="1"/>
  <c r="H578" i="13" s="1"/>
  <c r="I578" i="13" s="1"/>
  <c r="E577" i="13"/>
  <c r="F577" i="13" s="1"/>
  <c r="G577" i="13" s="1"/>
  <c r="H577" i="13" s="1"/>
  <c r="I577" i="13" s="1"/>
  <c r="E576" i="13"/>
  <c r="F576" i="13" s="1"/>
  <c r="G576" i="13" s="1"/>
  <c r="H576" i="13" s="1"/>
  <c r="I576" i="13" s="1"/>
  <c r="E575" i="13"/>
  <c r="F575" i="13" s="1"/>
  <c r="G575" i="13" s="1"/>
  <c r="H575" i="13" s="1"/>
  <c r="I575" i="13" s="1"/>
  <c r="E574" i="13"/>
  <c r="F574" i="13" s="1"/>
  <c r="G574" i="13" s="1"/>
  <c r="H574" i="13" s="1"/>
  <c r="I574" i="13" s="1"/>
  <c r="E573" i="13"/>
  <c r="F573" i="13" s="1"/>
  <c r="G573" i="13" s="1"/>
  <c r="H573" i="13" s="1"/>
  <c r="I573" i="13" s="1"/>
  <c r="E572" i="13"/>
  <c r="F572" i="13" s="1"/>
  <c r="G572" i="13" s="1"/>
  <c r="H572" i="13" s="1"/>
  <c r="I572" i="13" s="1"/>
  <c r="E571" i="13"/>
  <c r="F571" i="13" s="1"/>
  <c r="G571" i="13" s="1"/>
  <c r="H571" i="13" s="1"/>
  <c r="I571" i="13" s="1"/>
  <c r="E570" i="13"/>
  <c r="F570" i="13" s="1"/>
  <c r="G570" i="13" s="1"/>
  <c r="H570" i="13" s="1"/>
  <c r="I570" i="13" s="1"/>
  <c r="E569" i="13"/>
  <c r="F569" i="13" s="1"/>
  <c r="G569" i="13" s="1"/>
  <c r="H569" i="13" s="1"/>
  <c r="I569" i="13" s="1"/>
  <c r="E568" i="13"/>
  <c r="F568" i="13" s="1"/>
  <c r="G568" i="13" s="1"/>
  <c r="H568" i="13" s="1"/>
  <c r="I568" i="13" s="1"/>
  <c r="E567" i="13"/>
  <c r="F567" i="13" s="1"/>
  <c r="G567" i="13" s="1"/>
  <c r="H567" i="13" s="1"/>
  <c r="I567" i="13" s="1"/>
  <c r="E566" i="13"/>
  <c r="F566" i="13" s="1"/>
  <c r="G566" i="13" s="1"/>
  <c r="H566" i="13" s="1"/>
  <c r="I566" i="13" s="1"/>
  <c r="E565" i="13"/>
  <c r="F565" i="13" s="1"/>
  <c r="G565" i="13" s="1"/>
  <c r="H565" i="13" s="1"/>
  <c r="I565" i="13" s="1"/>
  <c r="E564" i="13"/>
  <c r="F564" i="13" s="1"/>
  <c r="G564" i="13" s="1"/>
  <c r="H564" i="13" s="1"/>
  <c r="I564" i="13" s="1"/>
  <c r="E563" i="13"/>
  <c r="F563" i="13" s="1"/>
  <c r="G563" i="13" s="1"/>
  <c r="H563" i="13" s="1"/>
  <c r="I563" i="13" s="1"/>
  <c r="E562" i="13"/>
  <c r="F562" i="13" s="1"/>
  <c r="G562" i="13" s="1"/>
  <c r="H562" i="13" s="1"/>
  <c r="I562" i="13" s="1"/>
  <c r="E561" i="13"/>
  <c r="F561" i="13" s="1"/>
  <c r="G561" i="13" s="1"/>
  <c r="H561" i="13" s="1"/>
  <c r="I561" i="13" s="1"/>
  <c r="E560" i="13"/>
  <c r="F560" i="13" s="1"/>
  <c r="G560" i="13" s="1"/>
  <c r="H560" i="13" s="1"/>
  <c r="I560" i="13" s="1"/>
  <c r="E559" i="13"/>
  <c r="F559" i="13" s="1"/>
  <c r="G559" i="13" s="1"/>
  <c r="H559" i="13" s="1"/>
  <c r="I559" i="13" s="1"/>
  <c r="E558" i="13"/>
  <c r="F558" i="13" s="1"/>
  <c r="G558" i="13" s="1"/>
  <c r="H558" i="13" s="1"/>
  <c r="I558" i="13" s="1"/>
  <c r="E557" i="13"/>
  <c r="F557" i="13" s="1"/>
  <c r="G557" i="13" s="1"/>
  <c r="H557" i="13" s="1"/>
  <c r="I557" i="13" s="1"/>
  <c r="E556" i="13"/>
  <c r="F556" i="13" s="1"/>
  <c r="G556" i="13" s="1"/>
  <c r="H556" i="13" s="1"/>
  <c r="I556" i="13" s="1"/>
  <c r="E555" i="13"/>
  <c r="F555" i="13" s="1"/>
  <c r="G555" i="13" s="1"/>
  <c r="H555" i="13" s="1"/>
  <c r="I555" i="13" s="1"/>
  <c r="E554" i="13"/>
  <c r="F554" i="13" s="1"/>
  <c r="G554" i="13" s="1"/>
  <c r="H554" i="13" s="1"/>
  <c r="I554" i="13" s="1"/>
  <c r="E553" i="13"/>
  <c r="F553" i="13" s="1"/>
  <c r="G553" i="13" s="1"/>
  <c r="H553" i="13" s="1"/>
  <c r="I553" i="13" s="1"/>
  <c r="E552" i="13"/>
  <c r="F552" i="13" s="1"/>
  <c r="G552" i="13" s="1"/>
  <c r="H552" i="13" s="1"/>
  <c r="I552" i="13" s="1"/>
  <c r="E551" i="13"/>
  <c r="F551" i="13" s="1"/>
  <c r="G551" i="13" s="1"/>
  <c r="H551" i="13" s="1"/>
  <c r="I551" i="13" s="1"/>
  <c r="E550" i="13"/>
  <c r="F550" i="13" s="1"/>
  <c r="G550" i="13" s="1"/>
  <c r="H550" i="13" s="1"/>
  <c r="I550" i="13" s="1"/>
  <c r="E549" i="13"/>
  <c r="F549" i="13" s="1"/>
  <c r="G549" i="13" s="1"/>
  <c r="H549" i="13" s="1"/>
  <c r="I549" i="13" s="1"/>
  <c r="E548" i="13"/>
  <c r="F548" i="13" s="1"/>
  <c r="G548" i="13" s="1"/>
  <c r="H548" i="13" s="1"/>
  <c r="I548" i="13" s="1"/>
  <c r="E547" i="13"/>
  <c r="F547" i="13" s="1"/>
  <c r="G547" i="13" s="1"/>
  <c r="H547" i="13" s="1"/>
  <c r="I547" i="13" s="1"/>
  <c r="E546" i="13"/>
  <c r="F546" i="13" s="1"/>
  <c r="G546" i="13" s="1"/>
  <c r="H546" i="13" s="1"/>
  <c r="I546" i="13" s="1"/>
  <c r="E545" i="13"/>
  <c r="F545" i="13" s="1"/>
  <c r="G545" i="13" s="1"/>
  <c r="H545" i="13" s="1"/>
  <c r="I545" i="13" s="1"/>
  <c r="E544" i="13"/>
  <c r="F544" i="13" s="1"/>
  <c r="G544" i="13" s="1"/>
  <c r="H544" i="13" s="1"/>
  <c r="I544" i="13" s="1"/>
  <c r="E543" i="13"/>
  <c r="F543" i="13" s="1"/>
  <c r="G543" i="13" s="1"/>
  <c r="H543" i="13" s="1"/>
  <c r="I543" i="13" s="1"/>
  <c r="E542" i="13"/>
  <c r="F542" i="13" s="1"/>
  <c r="G542" i="13" s="1"/>
  <c r="H542" i="13" s="1"/>
  <c r="I542" i="13" s="1"/>
  <c r="E541" i="13"/>
  <c r="F541" i="13" s="1"/>
  <c r="G541" i="13" s="1"/>
  <c r="H541" i="13" s="1"/>
  <c r="I541" i="13" s="1"/>
  <c r="E540" i="13"/>
  <c r="F540" i="13" s="1"/>
  <c r="G540" i="13" s="1"/>
  <c r="H540" i="13" s="1"/>
  <c r="I540" i="13" s="1"/>
  <c r="E539" i="13"/>
  <c r="F539" i="13" s="1"/>
  <c r="G539" i="13" s="1"/>
  <c r="H539" i="13" s="1"/>
  <c r="I539" i="13" s="1"/>
  <c r="E538" i="13"/>
  <c r="F538" i="13" s="1"/>
  <c r="G538" i="13" s="1"/>
  <c r="H538" i="13" s="1"/>
  <c r="I538" i="13" s="1"/>
  <c r="E537" i="13"/>
  <c r="F537" i="13" s="1"/>
  <c r="G537" i="13" s="1"/>
  <c r="H537" i="13" s="1"/>
  <c r="I537" i="13" s="1"/>
  <c r="E536" i="13"/>
  <c r="F536" i="13" s="1"/>
  <c r="G536" i="13" s="1"/>
  <c r="H536" i="13" s="1"/>
  <c r="I536" i="13" s="1"/>
  <c r="E535" i="13"/>
  <c r="F535" i="13" s="1"/>
  <c r="G535" i="13" s="1"/>
  <c r="H535" i="13" s="1"/>
  <c r="I535" i="13" s="1"/>
  <c r="E534" i="13"/>
  <c r="F534" i="13" s="1"/>
  <c r="G534" i="13" s="1"/>
  <c r="H534" i="13" s="1"/>
  <c r="I534" i="13" s="1"/>
  <c r="E533" i="13"/>
  <c r="F533" i="13" s="1"/>
  <c r="G533" i="13" s="1"/>
  <c r="H533" i="13" s="1"/>
  <c r="I533" i="13" s="1"/>
  <c r="E532" i="13"/>
  <c r="F532" i="13" s="1"/>
  <c r="G532" i="13" s="1"/>
  <c r="H532" i="13" s="1"/>
  <c r="I532" i="13" s="1"/>
  <c r="E531" i="13"/>
  <c r="F531" i="13" s="1"/>
  <c r="G531" i="13" s="1"/>
  <c r="H531" i="13" s="1"/>
  <c r="I531" i="13" s="1"/>
  <c r="E530" i="13"/>
  <c r="F530" i="13" s="1"/>
  <c r="G530" i="13" s="1"/>
  <c r="H530" i="13" s="1"/>
  <c r="I530" i="13" s="1"/>
  <c r="E529" i="13"/>
  <c r="F529" i="13" s="1"/>
  <c r="G529" i="13" s="1"/>
  <c r="H529" i="13" s="1"/>
  <c r="I529" i="13" s="1"/>
  <c r="E528" i="13"/>
  <c r="F528" i="13" s="1"/>
  <c r="G528" i="13" s="1"/>
  <c r="H528" i="13" s="1"/>
  <c r="I528" i="13" s="1"/>
  <c r="E527" i="13"/>
  <c r="F527" i="13" s="1"/>
  <c r="G527" i="13" s="1"/>
  <c r="H527" i="13" s="1"/>
  <c r="I527" i="13" s="1"/>
  <c r="E526" i="13"/>
  <c r="F526" i="13" s="1"/>
  <c r="G526" i="13" s="1"/>
  <c r="H526" i="13" s="1"/>
  <c r="I526" i="13" s="1"/>
  <c r="E525" i="13"/>
  <c r="F525" i="13" s="1"/>
  <c r="G525" i="13" s="1"/>
  <c r="H525" i="13" s="1"/>
  <c r="I525" i="13" s="1"/>
  <c r="E524" i="13"/>
  <c r="F524" i="13" s="1"/>
  <c r="G524" i="13" s="1"/>
  <c r="H524" i="13" s="1"/>
  <c r="I524" i="13" s="1"/>
  <c r="E523" i="13"/>
  <c r="F523" i="13" s="1"/>
  <c r="G523" i="13" s="1"/>
  <c r="H523" i="13" s="1"/>
  <c r="I523" i="13" s="1"/>
  <c r="E522" i="13"/>
  <c r="F522" i="13" s="1"/>
  <c r="G522" i="13" s="1"/>
  <c r="H522" i="13" s="1"/>
  <c r="I522" i="13" s="1"/>
  <c r="E521" i="13"/>
  <c r="F521" i="13" s="1"/>
  <c r="G521" i="13" s="1"/>
  <c r="H521" i="13" s="1"/>
  <c r="I521" i="13" s="1"/>
  <c r="E520" i="13"/>
  <c r="F520" i="13" s="1"/>
  <c r="G520" i="13" s="1"/>
  <c r="H520" i="13" s="1"/>
  <c r="I520" i="13" s="1"/>
  <c r="E519" i="13"/>
  <c r="F519" i="13" s="1"/>
  <c r="G519" i="13" s="1"/>
  <c r="H519" i="13" s="1"/>
  <c r="I519" i="13" s="1"/>
  <c r="E518" i="13"/>
  <c r="F518" i="13" s="1"/>
  <c r="G518" i="13" s="1"/>
  <c r="H518" i="13" s="1"/>
  <c r="I518" i="13" s="1"/>
  <c r="E517" i="13"/>
  <c r="F517" i="13" s="1"/>
  <c r="G517" i="13" s="1"/>
  <c r="H517" i="13" s="1"/>
  <c r="I517" i="13" s="1"/>
  <c r="E516" i="13"/>
  <c r="F516" i="13" s="1"/>
  <c r="G516" i="13" s="1"/>
  <c r="H516" i="13" s="1"/>
  <c r="I516" i="13" s="1"/>
  <c r="E515" i="13"/>
  <c r="F515" i="13" s="1"/>
  <c r="G515" i="13" s="1"/>
  <c r="H515" i="13" s="1"/>
  <c r="I515" i="13" s="1"/>
  <c r="E514" i="13"/>
  <c r="F514" i="13" s="1"/>
  <c r="G514" i="13" s="1"/>
  <c r="H514" i="13" s="1"/>
  <c r="I514" i="13" s="1"/>
  <c r="E513" i="13"/>
  <c r="F513" i="13" s="1"/>
  <c r="G513" i="13" s="1"/>
  <c r="H513" i="13" s="1"/>
  <c r="I513" i="13" s="1"/>
  <c r="E512" i="13"/>
  <c r="F512" i="13" s="1"/>
  <c r="G512" i="13" s="1"/>
  <c r="H512" i="13" s="1"/>
  <c r="I512" i="13" s="1"/>
  <c r="E511" i="13"/>
  <c r="F511" i="13" s="1"/>
  <c r="G511" i="13" s="1"/>
  <c r="H511" i="13" s="1"/>
  <c r="I511" i="13" s="1"/>
  <c r="E510" i="13"/>
  <c r="F510" i="13" s="1"/>
  <c r="G510" i="13" s="1"/>
  <c r="H510" i="13" s="1"/>
  <c r="I510" i="13" s="1"/>
  <c r="E509" i="13"/>
  <c r="F509" i="13" s="1"/>
  <c r="G509" i="13" s="1"/>
  <c r="H509" i="13" s="1"/>
  <c r="I509" i="13" s="1"/>
  <c r="E508" i="13"/>
  <c r="F508" i="13" s="1"/>
  <c r="G508" i="13" s="1"/>
  <c r="H508" i="13" s="1"/>
  <c r="I508" i="13" s="1"/>
  <c r="E507" i="13"/>
  <c r="F507" i="13" s="1"/>
  <c r="G507" i="13" s="1"/>
  <c r="H507" i="13" s="1"/>
  <c r="I507" i="13" s="1"/>
  <c r="E506" i="13"/>
  <c r="F506" i="13" s="1"/>
  <c r="G506" i="13" s="1"/>
  <c r="H506" i="13" s="1"/>
  <c r="I506" i="13" s="1"/>
  <c r="E505" i="13"/>
  <c r="F505" i="13" s="1"/>
  <c r="G505" i="13" s="1"/>
  <c r="H505" i="13" s="1"/>
  <c r="I505" i="13" s="1"/>
  <c r="E504" i="13"/>
  <c r="F504" i="13" s="1"/>
  <c r="G504" i="13" s="1"/>
  <c r="H504" i="13" s="1"/>
  <c r="I504" i="13" s="1"/>
  <c r="E503" i="13"/>
  <c r="F503" i="13" s="1"/>
  <c r="G503" i="13" s="1"/>
  <c r="H503" i="13" s="1"/>
  <c r="I503" i="13" s="1"/>
  <c r="E502" i="13"/>
  <c r="F502" i="13" s="1"/>
  <c r="G502" i="13" s="1"/>
  <c r="H502" i="13" s="1"/>
  <c r="I502" i="13" s="1"/>
  <c r="E501" i="13"/>
  <c r="F501" i="13" s="1"/>
  <c r="G501" i="13" s="1"/>
  <c r="H501" i="13" s="1"/>
  <c r="I501" i="13" s="1"/>
  <c r="E500" i="13"/>
  <c r="F500" i="13" s="1"/>
  <c r="G500" i="13" s="1"/>
  <c r="H500" i="13" s="1"/>
  <c r="I500" i="13" s="1"/>
  <c r="E499" i="13"/>
  <c r="F499" i="13" s="1"/>
  <c r="G499" i="13" s="1"/>
  <c r="H499" i="13" s="1"/>
  <c r="I499" i="13" s="1"/>
  <c r="E498" i="13"/>
  <c r="F498" i="13" s="1"/>
  <c r="G498" i="13" s="1"/>
  <c r="H498" i="13" s="1"/>
  <c r="I498" i="13" s="1"/>
  <c r="E497" i="13"/>
  <c r="F497" i="13" s="1"/>
  <c r="G497" i="13" s="1"/>
  <c r="H497" i="13" s="1"/>
  <c r="I497" i="13" s="1"/>
  <c r="E496" i="13"/>
  <c r="F496" i="13" s="1"/>
  <c r="G496" i="13" s="1"/>
  <c r="H496" i="13" s="1"/>
  <c r="I496" i="13" s="1"/>
  <c r="E495" i="13"/>
  <c r="F495" i="13" s="1"/>
  <c r="G495" i="13" s="1"/>
  <c r="H495" i="13" s="1"/>
  <c r="I495" i="13" s="1"/>
  <c r="E494" i="13"/>
  <c r="F494" i="13" s="1"/>
  <c r="G494" i="13" s="1"/>
  <c r="H494" i="13" s="1"/>
  <c r="I494" i="13" s="1"/>
  <c r="E493" i="13"/>
  <c r="F493" i="13" s="1"/>
  <c r="G493" i="13" s="1"/>
  <c r="H493" i="13" s="1"/>
  <c r="I493" i="13" s="1"/>
  <c r="E492" i="13"/>
  <c r="F492" i="13" s="1"/>
  <c r="G492" i="13" s="1"/>
  <c r="H492" i="13" s="1"/>
  <c r="I492" i="13" s="1"/>
  <c r="E491" i="13"/>
  <c r="F491" i="13" s="1"/>
  <c r="G491" i="13" s="1"/>
  <c r="H491" i="13" s="1"/>
  <c r="I491" i="13" s="1"/>
  <c r="E490" i="13"/>
  <c r="F490" i="13" s="1"/>
  <c r="G490" i="13" s="1"/>
  <c r="H490" i="13" s="1"/>
  <c r="I490" i="13" s="1"/>
  <c r="E489" i="13"/>
  <c r="F489" i="13" s="1"/>
  <c r="G489" i="13" s="1"/>
  <c r="H489" i="13" s="1"/>
  <c r="I489" i="13" s="1"/>
  <c r="E488" i="13"/>
  <c r="F488" i="13" s="1"/>
  <c r="G488" i="13" s="1"/>
  <c r="H488" i="13" s="1"/>
  <c r="I488" i="13" s="1"/>
  <c r="E487" i="13"/>
  <c r="F487" i="13" s="1"/>
  <c r="G487" i="13" s="1"/>
  <c r="H487" i="13" s="1"/>
  <c r="I487" i="13" s="1"/>
  <c r="E486" i="13"/>
  <c r="F486" i="13" s="1"/>
  <c r="G486" i="13" s="1"/>
  <c r="H486" i="13" s="1"/>
  <c r="I486" i="13" s="1"/>
  <c r="E485" i="13"/>
  <c r="F485" i="13" s="1"/>
  <c r="G485" i="13" s="1"/>
  <c r="H485" i="13" s="1"/>
  <c r="I485" i="13" s="1"/>
  <c r="E484" i="13"/>
  <c r="F484" i="13" s="1"/>
  <c r="G484" i="13" s="1"/>
  <c r="H484" i="13" s="1"/>
  <c r="I484" i="13" s="1"/>
  <c r="E483" i="13"/>
  <c r="F483" i="13" s="1"/>
  <c r="G483" i="13" s="1"/>
  <c r="H483" i="13" s="1"/>
  <c r="I483" i="13" s="1"/>
  <c r="E482" i="13"/>
  <c r="F482" i="13" s="1"/>
  <c r="G482" i="13" s="1"/>
  <c r="H482" i="13" s="1"/>
  <c r="I482" i="13" s="1"/>
  <c r="E481" i="13"/>
  <c r="F481" i="13" s="1"/>
  <c r="G481" i="13" s="1"/>
  <c r="H481" i="13" s="1"/>
  <c r="I481" i="13" s="1"/>
  <c r="E480" i="13"/>
  <c r="F480" i="13" s="1"/>
  <c r="G480" i="13" s="1"/>
  <c r="H480" i="13" s="1"/>
  <c r="I480" i="13" s="1"/>
  <c r="E479" i="13"/>
  <c r="F479" i="13" s="1"/>
  <c r="G479" i="13" s="1"/>
  <c r="H479" i="13" s="1"/>
  <c r="I479" i="13" s="1"/>
  <c r="E478" i="13"/>
  <c r="F478" i="13" s="1"/>
  <c r="G478" i="13" s="1"/>
  <c r="H478" i="13" s="1"/>
  <c r="I478" i="13" s="1"/>
  <c r="E477" i="13"/>
  <c r="F477" i="13" s="1"/>
  <c r="G477" i="13" s="1"/>
  <c r="H477" i="13" s="1"/>
  <c r="I477" i="13" s="1"/>
  <c r="E476" i="13"/>
  <c r="F476" i="13" s="1"/>
  <c r="G476" i="13" s="1"/>
  <c r="H476" i="13" s="1"/>
  <c r="I476" i="13" s="1"/>
  <c r="E475" i="13"/>
  <c r="F475" i="13" s="1"/>
  <c r="G475" i="13" s="1"/>
  <c r="H475" i="13" s="1"/>
  <c r="I475" i="13" s="1"/>
  <c r="E474" i="13"/>
  <c r="F474" i="13" s="1"/>
  <c r="G474" i="13" s="1"/>
  <c r="H474" i="13" s="1"/>
  <c r="I474" i="13" s="1"/>
  <c r="E473" i="13"/>
  <c r="F473" i="13" s="1"/>
  <c r="G473" i="13" s="1"/>
  <c r="H473" i="13" s="1"/>
  <c r="I473" i="13" s="1"/>
  <c r="E472" i="13"/>
  <c r="F472" i="13" s="1"/>
  <c r="G472" i="13" s="1"/>
  <c r="H472" i="13" s="1"/>
  <c r="I472" i="13" s="1"/>
  <c r="E471" i="13"/>
  <c r="F471" i="13" s="1"/>
  <c r="G471" i="13" s="1"/>
  <c r="H471" i="13" s="1"/>
  <c r="I471" i="13" s="1"/>
  <c r="E470" i="13"/>
  <c r="F470" i="13" s="1"/>
  <c r="G470" i="13" s="1"/>
  <c r="H470" i="13" s="1"/>
  <c r="I470" i="13" s="1"/>
  <c r="E469" i="13"/>
  <c r="F469" i="13" s="1"/>
  <c r="G469" i="13" s="1"/>
  <c r="H469" i="13" s="1"/>
  <c r="I469" i="13" s="1"/>
  <c r="E468" i="13"/>
  <c r="F468" i="13" s="1"/>
  <c r="G468" i="13" s="1"/>
  <c r="H468" i="13" s="1"/>
  <c r="I468" i="13" s="1"/>
  <c r="E467" i="13"/>
  <c r="F467" i="13" s="1"/>
  <c r="G467" i="13" s="1"/>
  <c r="H467" i="13" s="1"/>
  <c r="I467" i="13" s="1"/>
  <c r="E466" i="13"/>
  <c r="F466" i="13" s="1"/>
  <c r="G466" i="13" s="1"/>
  <c r="H466" i="13" s="1"/>
  <c r="I466" i="13" s="1"/>
  <c r="E465" i="13"/>
  <c r="F465" i="13" s="1"/>
  <c r="G465" i="13" s="1"/>
  <c r="H465" i="13" s="1"/>
  <c r="I465" i="13" s="1"/>
  <c r="E464" i="13"/>
  <c r="F464" i="13" s="1"/>
  <c r="G464" i="13" s="1"/>
  <c r="H464" i="13" s="1"/>
  <c r="I464" i="13" s="1"/>
  <c r="E463" i="13"/>
  <c r="F463" i="13" s="1"/>
  <c r="G463" i="13" s="1"/>
  <c r="H463" i="13" s="1"/>
  <c r="I463" i="13" s="1"/>
  <c r="E462" i="13"/>
  <c r="F462" i="13" s="1"/>
  <c r="G462" i="13" s="1"/>
  <c r="H462" i="13" s="1"/>
  <c r="I462" i="13" s="1"/>
  <c r="E461" i="13"/>
  <c r="F461" i="13" s="1"/>
  <c r="G461" i="13" s="1"/>
  <c r="H461" i="13" s="1"/>
  <c r="I461" i="13" s="1"/>
  <c r="E460" i="13"/>
  <c r="F460" i="13" s="1"/>
  <c r="G460" i="13" s="1"/>
  <c r="H460" i="13" s="1"/>
  <c r="I460" i="13" s="1"/>
  <c r="E459" i="13"/>
  <c r="F459" i="13" s="1"/>
  <c r="G459" i="13" s="1"/>
  <c r="H459" i="13" s="1"/>
  <c r="I459" i="13" s="1"/>
  <c r="E458" i="13"/>
  <c r="F458" i="13" s="1"/>
  <c r="G458" i="13" s="1"/>
  <c r="H458" i="13" s="1"/>
  <c r="I458" i="13" s="1"/>
  <c r="E457" i="13"/>
  <c r="F457" i="13" s="1"/>
  <c r="G457" i="13" s="1"/>
  <c r="H457" i="13" s="1"/>
  <c r="I457" i="13" s="1"/>
  <c r="E456" i="13"/>
  <c r="F456" i="13" s="1"/>
  <c r="G456" i="13" s="1"/>
  <c r="H456" i="13" s="1"/>
  <c r="I456" i="13" s="1"/>
  <c r="E455" i="13"/>
  <c r="F455" i="13" s="1"/>
  <c r="G455" i="13" s="1"/>
  <c r="H455" i="13" s="1"/>
  <c r="I455" i="13" s="1"/>
  <c r="E454" i="13"/>
  <c r="F454" i="13" s="1"/>
  <c r="G454" i="13" s="1"/>
  <c r="H454" i="13" s="1"/>
  <c r="I454" i="13" s="1"/>
  <c r="E453" i="13"/>
  <c r="F453" i="13" s="1"/>
  <c r="G453" i="13" s="1"/>
  <c r="H453" i="13" s="1"/>
  <c r="I453" i="13" s="1"/>
  <c r="E452" i="13"/>
  <c r="F452" i="13" s="1"/>
  <c r="G452" i="13" s="1"/>
  <c r="H452" i="13" s="1"/>
  <c r="I452" i="13" s="1"/>
  <c r="E451" i="13"/>
  <c r="F451" i="13" s="1"/>
  <c r="G451" i="13" s="1"/>
  <c r="H451" i="13" s="1"/>
  <c r="I451" i="13" s="1"/>
  <c r="E450" i="13"/>
  <c r="F450" i="13" s="1"/>
  <c r="G450" i="13" s="1"/>
  <c r="H450" i="13" s="1"/>
  <c r="I450" i="13" s="1"/>
  <c r="E449" i="13"/>
  <c r="F449" i="13" s="1"/>
  <c r="G449" i="13" s="1"/>
  <c r="H449" i="13" s="1"/>
  <c r="I449" i="13" s="1"/>
  <c r="E448" i="13"/>
  <c r="F448" i="13" s="1"/>
  <c r="G448" i="13" s="1"/>
  <c r="H448" i="13" s="1"/>
  <c r="I448" i="13" s="1"/>
  <c r="E447" i="13"/>
  <c r="F447" i="13" s="1"/>
  <c r="G447" i="13" s="1"/>
  <c r="H447" i="13" s="1"/>
  <c r="I447" i="13" s="1"/>
  <c r="E446" i="13"/>
  <c r="F446" i="13" s="1"/>
  <c r="G446" i="13" s="1"/>
  <c r="H446" i="13" s="1"/>
  <c r="I446" i="13" s="1"/>
  <c r="E445" i="13"/>
  <c r="F445" i="13" s="1"/>
  <c r="G445" i="13" s="1"/>
  <c r="H445" i="13" s="1"/>
  <c r="I445" i="13" s="1"/>
  <c r="E444" i="13"/>
  <c r="F444" i="13" s="1"/>
  <c r="G444" i="13" s="1"/>
  <c r="H444" i="13" s="1"/>
  <c r="I444" i="13" s="1"/>
  <c r="E443" i="13"/>
  <c r="F443" i="13" s="1"/>
  <c r="G443" i="13" s="1"/>
  <c r="H443" i="13" s="1"/>
  <c r="I443" i="13" s="1"/>
  <c r="E442" i="13"/>
  <c r="F442" i="13" s="1"/>
  <c r="G442" i="13" s="1"/>
  <c r="H442" i="13" s="1"/>
  <c r="I442" i="13" s="1"/>
  <c r="E441" i="13"/>
  <c r="F441" i="13" s="1"/>
  <c r="G441" i="13" s="1"/>
  <c r="H441" i="13" s="1"/>
  <c r="I441" i="13" s="1"/>
  <c r="E440" i="13"/>
  <c r="F440" i="13" s="1"/>
  <c r="G440" i="13" s="1"/>
  <c r="H440" i="13" s="1"/>
  <c r="I440" i="13" s="1"/>
  <c r="E439" i="13"/>
  <c r="F439" i="13" s="1"/>
  <c r="G439" i="13" s="1"/>
  <c r="H439" i="13" s="1"/>
  <c r="I439" i="13" s="1"/>
  <c r="E438" i="13"/>
  <c r="F438" i="13" s="1"/>
  <c r="G438" i="13" s="1"/>
  <c r="H438" i="13" s="1"/>
  <c r="I438" i="13" s="1"/>
  <c r="E437" i="13"/>
  <c r="F437" i="13" s="1"/>
  <c r="G437" i="13" s="1"/>
  <c r="H437" i="13" s="1"/>
  <c r="I437" i="13" s="1"/>
  <c r="E436" i="13"/>
  <c r="F436" i="13" s="1"/>
  <c r="G436" i="13" s="1"/>
  <c r="H436" i="13" s="1"/>
  <c r="I436" i="13" s="1"/>
  <c r="E435" i="13"/>
  <c r="F435" i="13" s="1"/>
  <c r="G435" i="13" s="1"/>
  <c r="H435" i="13" s="1"/>
  <c r="I435" i="13" s="1"/>
  <c r="E434" i="13"/>
  <c r="F434" i="13" s="1"/>
  <c r="G434" i="13" s="1"/>
  <c r="H434" i="13" s="1"/>
  <c r="I434" i="13" s="1"/>
  <c r="E433" i="13"/>
  <c r="F433" i="13" s="1"/>
  <c r="G433" i="13" s="1"/>
  <c r="H433" i="13" s="1"/>
  <c r="I433" i="13" s="1"/>
  <c r="E432" i="13"/>
  <c r="F432" i="13" s="1"/>
  <c r="G432" i="13" s="1"/>
  <c r="H432" i="13" s="1"/>
  <c r="I432" i="13" s="1"/>
  <c r="E431" i="13"/>
  <c r="F431" i="13" s="1"/>
  <c r="G431" i="13" s="1"/>
  <c r="H431" i="13" s="1"/>
  <c r="I431" i="13" s="1"/>
  <c r="E430" i="13"/>
  <c r="F430" i="13" s="1"/>
  <c r="G430" i="13" s="1"/>
  <c r="H430" i="13" s="1"/>
  <c r="I430" i="13" s="1"/>
  <c r="E429" i="13"/>
  <c r="F429" i="13" s="1"/>
  <c r="G429" i="13" s="1"/>
  <c r="H429" i="13" s="1"/>
  <c r="I429" i="13" s="1"/>
  <c r="E428" i="13"/>
  <c r="F428" i="13" s="1"/>
  <c r="G428" i="13" s="1"/>
  <c r="H428" i="13" s="1"/>
  <c r="I428" i="13" s="1"/>
  <c r="E427" i="13"/>
  <c r="F427" i="13" s="1"/>
  <c r="G427" i="13" s="1"/>
  <c r="H427" i="13" s="1"/>
  <c r="I427" i="13" s="1"/>
  <c r="E426" i="13"/>
  <c r="F426" i="13" s="1"/>
  <c r="G426" i="13" s="1"/>
  <c r="H426" i="13" s="1"/>
  <c r="I426" i="13" s="1"/>
  <c r="E425" i="13"/>
  <c r="F425" i="13" s="1"/>
  <c r="G425" i="13" s="1"/>
  <c r="H425" i="13" s="1"/>
  <c r="I425" i="13" s="1"/>
  <c r="E424" i="13"/>
  <c r="F424" i="13" s="1"/>
  <c r="G424" i="13" s="1"/>
  <c r="H424" i="13" s="1"/>
  <c r="I424" i="13" s="1"/>
  <c r="E423" i="13"/>
  <c r="F423" i="13" s="1"/>
  <c r="G423" i="13" s="1"/>
  <c r="H423" i="13" s="1"/>
  <c r="I423" i="13" s="1"/>
  <c r="E422" i="13"/>
  <c r="F422" i="13" s="1"/>
  <c r="G422" i="13" s="1"/>
  <c r="H422" i="13" s="1"/>
  <c r="I422" i="13" s="1"/>
  <c r="E421" i="13"/>
  <c r="F421" i="13" s="1"/>
  <c r="G421" i="13" s="1"/>
  <c r="H421" i="13" s="1"/>
  <c r="I421" i="13" s="1"/>
  <c r="E420" i="13"/>
  <c r="F420" i="13" s="1"/>
  <c r="G420" i="13" s="1"/>
  <c r="H420" i="13" s="1"/>
  <c r="I420" i="13" s="1"/>
  <c r="E419" i="13"/>
  <c r="F419" i="13" s="1"/>
  <c r="G419" i="13" s="1"/>
  <c r="H419" i="13" s="1"/>
  <c r="I419" i="13" s="1"/>
  <c r="E418" i="13"/>
  <c r="F418" i="13" s="1"/>
  <c r="G418" i="13" s="1"/>
  <c r="H418" i="13" s="1"/>
  <c r="I418" i="13" s="1"/>
  <c r="E417" i="13"/>
  <c r="F417" i="13" s="1"/>
  <c r="G417" i="13" s="1"/>
  <c r="H417" i="13" s="1"/>
  <c r="I417" i="13" s="1"/>
  <c r="E416" i="13"/>
  <c r="F416" i="13" s="1"/>
  <c r="G416" i="13" s="1"/>
  <c r="H416" i="13" s="1"/>
  <c r="I416" i="13" s="1"/>
  <c r="E415" i="13"/>
  <c r="F415" i="13" s="1"/>
  <c r="G415" i="13" s="1"/>
  <c r="H415" i="13" s="1"/>
  <c r="I415" i="13" s="1"/>
  <c r="E414" i="13"/>
  <c r="F414" i="13" s="1"/>
  <c r="G414" i="13" s="1"/>
  <c r="H414" i="13" s="1"/>
  <c r="I414" i="13" s="1"/>
  <c r="E413" i="13"/>
  <c r="F413" i="13" s="1"/>
  <c r="G413" i="13" s="1"/>
  <c r="H413" i="13" s="1"/>
  <c r="I413" i="13" s="1"/>
  <c r="E412" i="13"/>
  <c r="F412" i="13" s="1"/>
  <c r="G412" i="13" s="1"/>
  <c r="H412" i="13" s="1"/>
  <c r="I412" i="13" s="1"/>
  <c r="E411" i="13"/>
  <c r="F411" i="13" s="1"/>
  <c r="G411" i="13" s="1"/>
  <c r="H411" i="13" s="1"/>
  <c r="I411" i="13" s="1"/>
  <c r="E410" i="13"/>
  <c r="F410" i="13" s="1"/>
  <c r="G410" i="13" s="1"/>
  <c r="H410" i="13" s="1"/>
  <c r="I410" i="13" s="1"/>
  <c r="E409" i="13"/>
  <c r="F409" i="13" s="1"/>
  <c r="G409" i="13" s="1"/>
  <c r="H409" i="13" s="1"/>
  <c r="I409" i="13" s="1"/>
  <c r="E408" i="13"/>
  <c r="F408" i="13" s="1"/>
  <c r="G408" i="13" s="1"/>
  <c r="H408" i="13" s="1"/>
  <c r="I408" i="13" s="1"/>
  <c r="E407" i="13"/>
  <c r="F407" i="13" s="1"/>
  <c r="G407" i="13" s="1"/>
  <c r="H407" i="13" s="1"/>
  <c r="I407" i="13" s="1"/>
  <c r="E406" i="13"/>
  <c r="F406" i="13" s="1"/>
  <c r="G406" i="13" s="1"/>
  <c r="H406" i="13" s="1"/>
  <c r="I406" i="13" s="1"/>
  <c r="E405" i="13"/>
  <c r="F405" i="13" s="1"/>
  <c r="G405" i="13" s="1"/>
  <c r="H405" i="13" s="1"/>
  <c r="I405" i="13" s="1"/>
  <c r="E404" i="13"/>
  <c r="F404" i="13" s="1"/>
  <c r="G404" i="13" s="1"/>
  <c r="H404" i="13" s="1"/>
  <c r="I404" i="13" s="1"/>
  <c r="E403" i="13"/>
  <c r="F403" i="13" s="1"/>
  <c r="G403" i="13" s="1"/>
  <c r="H403" i="13" s="1"/>
  <c r="I403" i="13" s="1"/>
  <c r="E402" i="13"/>
  <c r="F402" i="13" s="1"/>
  <c r="G402" i="13" s="1"/>
  <c r="H402" i="13" s="1"/>
  <c r="I402" i="13" s="1"/>
  <c r="E401" i="13"/>
  <c r="F401" i="13" s="1"/>
  <c r="G401" i="13" s="1"/>
  <c r="H401" i="13" s="1"/>
  <c r="I401" i="13" s="1"/>
  <c r="E400" i="13"/>
  <c r="F400" i="13" s="1"/>
  <c r="G400" i="13" s="1"/>
  <c r="H400" i="13" s="1"/>
  <c r="I400" i="13" s="1"/>
  <c r="E399" i="13"/>
  <c r="F399" i="13" s="1"/>
  <c r="G399" i="13" s="1"/>
  <c r="H399" i="13" s="1"/>
  <c r="I399" i="13" s="1"/>
  <c r="E398" i="13"/>
  <c r="F398" i="13" s="1"/>
  <c r="G398" i="13" s="1"/>
  <c r="H398" i="13" s="1"/>
  <c r="I398" i="13" s="1"/>
  <c r="E397" i="13"/>
  <c r="F397" i="13" s="1"/>
  <c r="G397" i="13" s="1"/>
  <c r="H397" i="13" s="1"/>
  <c r="I397" i="13" s="1"/>
  <c r="E396" i="13"/>
  <c r="F396" i="13" s="1"/>
  <c r="G396" i="13" s="1"/>
  <c r="H396" i="13" s="1"/>
  <c r="I396" i="13" s="1"/>
  <c r="E395" i="13"/>
  <c r="F395" i="13" s="1"/>
  <c r="G395" i="13" s="1"/>
  <c r="H395" i="13" s="1"/>
  <c r="I395" i="13" s="1"/>
  <c r="E394" i="13"/>
  <c r="F394" i="13" s="1"/>
  <c r="G394" i="13" s="1"/>
  <c r="H394" i="13" s="1"/>
  <c r="I394" i="13" s="1"/>
  <c r="E393" i="13"/>
  <c r="F393" i="13" s="1"/>
  <c r="G393" i="13" s="1"/>
  <c r="H393" i="13" s="1"/>
  <c r="I393" i="13" s="1"/>
  <c r="E392" i="13"/>
  <c r="F392" i="13" s="1"/>
  <c r="G392" i="13" s="1"/>
  <c r="H392" i="13" s="1"/>
  <c r="I392" i="13" s="1"/>
  <c r="E391" i="13"/>
  <c r="F391" i="13" s="1"/>
  <c r="G391" i="13" s="1"/>
  <c r="H391" i="13" s="1"/>
  <c r="I391" i="13" s="1"/>
  <c r="E390" i="13"/>
  <c r="F390" i="13" s="1"/>
  <c r="G390" i="13" s="1"/>
  <c r="H390" i="13" s="1"/>
  <c r="I390" i="13" s="1"/>
  <c r="E389" i="13"/>
  <c r="F389" i="13" s="1"/>
  <c r="G389" i="13" s="1"/>
  <c r="H389" i="13" s="1"/>
  <c r="I389" i="13" s="1"/>
  <c r="E388" i="13"/>
  <c r="F388" i="13" s="1"/>
  <c r="G388" i="13" s="1"/>
  <c r="H388" i="13" s="1"/>
  <c r="I388" i="13" s="1"/>
  <c r="E387" i="13"/>
  <c r="F387" i="13" s="1"/>
  <c r="G387" i="13" s="1"/>
  <c r="H387" i="13" s="1"/>
  <c r="I387" i="13" s="1"/>
  <c r="E386" i="13"/>
  <c r="F386" i="13" s="1"/>
  <c r="G386" i="13" s="1"/>
  <c r="H386" i="13" s="1"/>
  <c r="I386" i="13" s="1"/>
  <c r="E385" i="13"/>
  <c r="F385" i="13" s="1"/>
  <c r="G385" i="13" s="1"/>
  <c r="H385" i="13" s="1"/>
  <c r="I385" i="13" s="1"/>
  <c r="E384" i="13"/>
  <c r="F384" i="13" s="1"/>
  <c r="G384" i="13" s="1"/>
  <c r="H384" i="13" s="1"/>
  <c r="I384" i="13" s="1"/>
  <c r="E383" i="13"/>
  <c r="F383" i="13" s="1"/>
  <c r="G383" i="13" s="1"/>
  <c r="H383" i="13" s="1"/>
  <c r="I383" i="13" s="1"/>
  <c r="E382" i="13"/>
  <c r="F382" i="13" s="1"/>
  <c r="G382" i="13" s="1"/>
  <c r="H382" i="13" s="1"/>
  <c r="I382" i="13" s="1"/>
  <c r="E381" i="13"/>
  <c r="F381" i="13" s="1"/>
  <c r="G381" i="13" s="1"/>
  <c r="H381" i="13" s="1"/>
  <c r="I381" i="13" s="1"/>
  <c r="E380" i="13"/>
  <c r="F380" i="13" s="1"/>
  <c r="G380" i="13" s="1"/>
  <c r="H380" i="13" s="1"/>
  <c r="I380" i="13" s="1"/>
  <c r="E379" i="13"/>
  <c r="F379" i="13" s="1"/>
  <c r="G379" i="13" s="1"/>
  <c r="H379" i="13" s="1"/>
  <c r="I379" i="13" s="1"/>
  <c r="E378" i="13"/>
  <c r="F378" i="13" s="1"/>
  <c r="G378" i="13" s="1"/>
  <c r="H378" i="13" s="1"/>
  <c r="I378" i="13" s="1"/>
  <c r="E377" i="13"/>
  <c r="F377" i="13" s="1"/>
  <c r="G377" i="13" s="1"/>
  <c r="H377" i="13" s="1"/>
  <c r="I377" i="13" s="1"/>
  <c r="E376" i="13"/>
  <c r="F376" i="13" s="1"/>
  <c r="G376" i="13" s="1"/>
  <c r="H376" i="13" s="1"/>
  <c r="I376" i="13" s="1"/>
  <c r="E375" i="13"/>
  <c r="F375" i="13" s="1"/>
  <c r="G375" i="13" s="1"/>
  <c r="H375" i="13" s="1"/>
  <c r="I375" i="13" s="1"/>
  <c r="E374" i="13"/>
  <c r="F374" i="13" s="1"/>
  <c r="G374" i="13" s="1"/>
  <c r="H374" i="13" s="1"/>
  <c r="I374" i="13" s="1"/>
  <c r="E373" i="13"/>
  <c r="F373" i="13" s="1"/>
  <c r="G373" i="13" s="1"/>
  <c r="H373" i="13" s="1"/>
  <c r="I373" i="13" s="1"/>
  <c r="E372" i="13"/>
  <c r="F372" i="13" s="1"/>
  <c r="G372" i="13" s="1"/>
  <c r="H372" i="13" s="1"/>
  <c r="I372" i="13" s="1"/>
  <c r="E371" i="13"/>
  <c r="F371" i="13" s="1"/>
  <c r="G371" i="13" s="1"/>
  <c r="H371" i="13" s="1"/>
  <c r="I371" i="13" s="1"/>
  <c r="E370" i="13"/>
  <c r="F370" i="13" s="1"/>
  <c r="G370" i="13" s="1"/>
  <c r="H370" i="13" s="1"/>
  <c r="I370" i="13" s="1"/>
  <c r="E369" i="13"/>
  <c r="F369" i="13" s="1"/>
  <c r="G369" i="13" s="1"/>
  <c r="H369" i="13" s="1"/>
  <c r="I369" i="13" s="1"/>
  <c r="E368" i="13"/>
  <c r="F368" i="13" s="1"/>
  <c r="G368" i="13" s="1"/>
  <c r="H368" i="13" s="1"/>
  <c r="I368" i="13" s="1"/>
  <c r="E367" i="13"/>
  <c r="F367" i="13" s="1"/>
  <c r="G367" i="13" s="1"/>
  <c r="H367" i="13" s="1"/>
  <c r="I367" i="13" s="1"/>
  <c r="E366" i="13"/>
  <c r="F366" i="13" s="1"/>
  <c r="G366" i="13" s="1"/>
  <c r="H366" i="13" s="1"/>
  <c r="I366" i="13" s="1"/>
  <c r="E365" i="13"/>
  <c r="F365" i="13" s="1"/>
  <c r="G365" i="13" s="1"/>
  <c r="H365" i="13" s="1"/>
  <c r="I365" i="13" s="1"/>
  <c r="E364" i="13"/>
  <c r="F364" i="13" s="1"/>
  <c r="G364" i="13" s="1"/>
  <c r="H364" i="13" s="1"/>
  <c r="I364" i="13" s="1"/>
  <c r="E363" i="13"/>
  <c r="F363" i="13" s="1"/>
  <c r="G363" i="13" s="1"/>
  <c r="H363" i="13" s="1"/>
  <c r="I363" i="13" s="1"/>
  <c r="E362" i="13"/>
  <c r="F362" i="13" s="1"/>
  <c r="G362" i="13" s="1"/>
  <c r="H362" i="13" s="1"/>
  <c r="I362" i="13" s="1"/>
  <c r="E361" i="13"/>
  <c r="F361" i="13" s="1"/>
  <c r="G361" i="13" s="1"/>
  <c r="H361" i="13" s="1"/>
  <c r="I361" i="13" s="1"/>
  <c r="E360" i="13"/>
  <c r="F360" i="13" s="1"/>
  <c r="G360" i="13" s="1"/>
  <c r="H360" i="13" s="1"/>
  <c r="I360" i="13" s="1"/>
  <c r="E359" i="13"/>
  <c r="F359" i="13" s="1"/>
  <c r="G359" i="13" s="1"/>
  <c r="H359" i="13" s="1"/>
  <c r="I359" i="13" s="1"/>
  <c r="E358" i="13"/>
  <c r="F358" i="13" s="1"/>
  <c r="G358" i="13" s="1"/>
  <c r="H358" i="13" s="1"/>
  <c r="I358" i="13" s="1"/>
  <c r="E357" i="13"/>
  <c r="F357" i="13" s="1"/>
  <c r="G357" i="13" s="1"/>
  <c r="H357" i="13" s="1"/>
  <c r="I357" i="13" s="1"/>
  <c r="E356" i="13"/>
  <c r="F356" i="13" s="1"/>
  <c r="G356" i="13" s="1"/>
  <c r="H356" i="13" s="1"/>
  <c r="I356" i="13" s="1"/>
  <c r="E355" i="13"/>
  <c r="F355" i="13" s="1"/>
  <c r="G355" i="13" s="1"/>
  <c r="H355" i="13" s="1"/>
  <c r="I355" i="13" s="1"/>
  <c r="E354" i="13"/>
  <c r="F354" i="13" s="1"/>
  <c r="G354" i="13" s="1"/>
  <c r="H354" i="13" s="1"/>
  <c r="I354" i="13" s="1"/>
  <c r="E353" i="13"/>
  <c r="F353" i="13" s="1"/>
  <c r="G353" i="13" s="1"/>
  <c r="H353" i="13" s="1"/>
  <c r="I353" i="13" s="1"/>
  <c r="E352" i="13"/>
  <c r="F352" i="13" s="1"/>
  <c r="G352" i="13" s="1"/>
  <c r="H352" i="13" s="1"/>
  <c r="I352" i="13" s="1"/>
  <c r="E351" i="13"/>
  <c r="F351" i="13" s="1"/>
  <c r="G351" i="13" s="1"/>
  <c r="H351" i="13" s="1"/>
  <c r="I351" i="13" s="1"/>
  <c r="E350" i="13"/>
  <c r="F350" i="13" s="1"/>
  <c r="G350" i="13" s="1"/>
  <c r="H350" i="13" s="1"/>
  <c r="I350" i="13" s="1"/>
  <c r="E349" i="13"/>
  <c r="F349" i="13" s="1"/>
  <c r="G349" i="13" s="1"/>
  <c r="H349" i="13" s="1"/>
  <c r="I349" i="13" s="1"/>
  <c r="E348" i="13"/>
  <c r="F348" i="13" s="1"/>
  <c r="G348" i="13" s="1"/>
  <c r="H348" i="13" s="1"/>
  <c r="I348" i="13" s="1"/>
  <c r="E347" i="13"/>
  <c r="F347" i="13" s="1"/>
  <c r="G347" i="13" s="1"/>
  <c r="H347" i="13" s="1"/>
  <c r="I347" i="13" s="1"/>
  <c r="E346" i="13"/>
  <c r="F346" i="13" s="1"/>
  <c r="G346" i="13" s="1"/>
  <c r="H346" i="13" s="1"/>
  <c r="I346" i="13" s="1"/>
  <c r="E345" i="13"/>
  <c r="F345" i="13" s="1"/>
  <c r="G345" i="13" s="1"/>
  <c r="H345" i="13" s="1"/>
  <c r="I345" i="13" s="1"/>
  <c r="E344" i="13"/>
  <c r="F344" i="13" s="1"/>
  <c r="G344" i="13" s="1"/>
  <c r="H344" i="13" s="1"/>
  <c r="I344" i="13" s="1"/>
  <c r="E343" i="13"/>
  <c r="F343" i="13" s="1"/>
  <c r="G343" i="13" s="1"/>
  <c r="H343" i="13" s="1"/>
  <c r="I343" i="13" s="1"/>
  <c r="E342" i="13"/>
  <c r="F342" i="13" s="1"/>
  <c r="G342" i="13" s="1"/>
  <c r="H342" i="13" s="1"/>
  <c r="I342" i="13" s="1"/>
  <c r="E341" i="13"/>
  <c r="F341" i="13" s="1"/>
  <c r="G341" i="13" s="1"/>
  <c r="H341" i="13" s="1"/>
  <c r="I341" i="13" s="1"/>
  <c r="E340" i="13"/>
  <c r="F340" i="13" s="1"/>
  <c r="G340" i="13" s="1"/>
  <c r="H340" i="13" s="1"/>
  <c r="I340" i="13" s="1"/>
  <c r="E339" i="13"/>
  <c r="F339" i="13" s="1"/>
  <c r="G339" i="13" s="1"/>
  <c r="H339" i="13" s="1"/>
  <c r="I339" i="13" s="1"/>
  <c r="E338" i="13"/>
  <c r="F338" i="13" s="1"/>
  <c r="G338" i="13" s="1"/>
  <c r="H338" i="13" s="1"/>
  <c r="I338" i="13" s="1"/>
  <c r="E337" i="13"/>
  <c r="F337" i="13" s="1"/>
  <c r="G337" i="13" s="1"/>
  <c r="H337" i="13" s="1"/>
  <c r="I337" i="13" s="1"/>
  <c r="E336" i="13"/>
  <c r="F336" i="13" s="1"/>
  <c r="G336" i="13" s="1"/>
  <c r="H336" i="13" s="1"/>
  <c r="I336" i="13" s="1"/>
  <c r="E335" i="13"/>
  <c r="F335" i="13" s="1"/>
  <c r="G335" i="13" s="1"/>
  <c r="H335" i="13" s="1"/>
  <c r="I335" i="13" s="1"/>
  <c r="E334" i="13"/>
  <c r="F334" i="13" s="1"/>
  <c r="G334" i="13" s="1"/>
  <c r="H334" i="13" s="1"/>
  <c r="I334" i="13" s="1"/>
  <c r="E333" i="13"/>
  <c r="F333" i="13" s="1"/>
  <c r="G333" i="13" s="1"/>
  <c r="H333" i="13" s="1"/>
  <c r="I333" i="13" s="1"/>
  <c r="E332" i="13"/>
  <c r="F332" i="13" s="1"/>
  <c r="G332" i="13" s="1"/>
  <c r="H332" i="13" s="1"/>
  <c r="I332" i="13" s="1"/>
  <c r="E331" i="13"/>
  <c r="F331" i="13" s="1"/>
  <c r="G331" i="13" s="1"/>
  <c r="H331" i="13" s="1"/>
  <c r="I331" i="13" s="1"/>
  <c r="E330" i="13"/>
  <c r="F330" i="13" s="1"/>
  <c r="G330" i="13" s="1"/>
  <c r="H330" i="13" s="1"/>
  <c r="I330" i="13" s="1"/>
  <c r="E329" i="13"/>
  <c r="F329" i="13" s="1"/>
  <c r="G329" i="13" s="1"/>
  <c r="H329" i="13" s="1"/>
  <c r="I329" i="13" s="1"/>
  <c r="E328" i="13"/>
  <c r="F328" i="13" s="1"/>
  <c r="G328" i="13" s="1"/>
  <c r="H328" i="13" s="1"/>
  <c r="I328" i="13" s="1"/>
  <c r="E327" i="13"/>
  <c r="F327" i="13" s="1"/>
  <c r="G327" i="13" s="1"/>
  <c r="H327" i="13" s="1"/>
  <c r="I327" i="13" s="1"/>
  <c r="E326" i="13"/>
  <c r="F326" i="13" s="1"/>
  <c r="G326" i="13" s="1"/>
  <c r="H326" i="13" s="1"/>
  <c r="I326" i="13" s="1"/>
  <c r="E325" i="13"/>
  <c r="F325" i="13" s="1"/>
  <c r="G325" i="13" s="1"/>
  <c r="H325" i="13" s="1"/>
  <c r="I325" i="13" s="1"/>
  <c r="E324" i="13"/>
  <c r="F324" i="13" s="1"/>
  <c r="G324" i="13" s="1"/>
  <c r="H324" i="13" s="1"/>
  <c r="I324" i="13" s="1"/>
  <c r="E323" i="13"/>
  <c r="F323" i="13" s="1"/>
  <c r="G323" i="13" s="1"/>
  <c r="H323" i="13" s="1"/>
  <c r="I323" i="13" s="1"/>
  <c r="E322" i="13"/>
  <c r="F322" i="13" s="1"/>
  <c r="G322" i="13" s="1"/>
  <c r="H322" i="13" s="1"/>
  <c r="I322" i="13" s="1"/>
  <c r="E321" i="13"/>
  <c r="F321" i="13" s="1"/>
  <c r="G321" i="13" s="1"/>
  <c r="H321" i="13" s="1"/>
  <c r="I321" i="13" s="1"/>
  <c r="E320" i="13"/>
  <c r="F320" i="13" s="1"/>
  <c r="G320" i="13" s="1"/>
  <c r="H320" i="13" s="1"/>
  <c r="I320" i="13" s="1"/>
  <c r="E319" i="13"/>
  <c r="F319" i="13" s="1"/>
  <c r="G319" i="13" s="1"/>
  <c r="H319" i="13" s="1"/>
  <c r="I319" i="13" s="1"/>
  <c r="E318" i="13"/>
  <c r="F318" i="13" s="1"/>
  <c r="G318" i="13" s="1"/>
  <c r="H318" i="13" s="1"/>
  <c r="I318" i="13" s="1"/>
  <c r="E317" i="13"/>
  <c r="F317" i="13" s="1"/>
  <c r="G317" i="13" s="1"/>
  <c r="H317" i="13" s="1"/>
  <c r="I317" i="13" s="1"/>
  <c r="E316" i="13"/>
  <c r="F316" i="13" s="1"/>
  <c r="G316" i="13" s="1"/>
  <c r="H316" i="13" s="1"/>
  <c r="I316" i="13" s="1"/>
  <c r="E315" i="13"/>
  <c r="F315" i="13" s="1"/>
  <c r="G315" i="13" s="1"/>
  <c r="H315" i="13" s="1"/>
  <c r="I315" i="13" s="1"/>
  <c r="E314" i="13"/>
  <c r="F314" i="13" s="1"/>
  <c r="G314" i="13" s="1"/>
  <c r="H314" i="13" s="1"/>
  <c r="I314" i="13" s="1"/>
  <c r="E313" i="13"/>
  <c r="F313" i="13" s="1"/>
  <c r="G313" i="13" s="1"/>
  <c r="H313" i="13" s="1"/>
  <c r="I313" i="13" s="1"/>
  <c r="E312" i="13"/>
  <c r="F312" i="13" s="1"/>
  <c r="G312" i="13" s="1"/>
  <c r="H312" i="13" s="1"/>
  <c r="I312" i="13" s="1"/>
  <c r="E311" i="13"/>
  <c r="F311" i="13" s="1"/>
  <c r="G311" i="13" s="1"/>
  <c r="H311" i="13" s="1"/>
  <c r="I311" i="13" s="1"/>
  <c r="E310" i="13"/>
  <c r="F310" i="13" s="1"/>
  <c r="G310" i="13" s="1"/>
  <c r="H310" i="13" s="1"/>
  <c r="I310" i="13" s="1"/>
  <c r="E309" i="13"/>
  <c r="F309" i="13" s="1"/>
  <c r="G309" i="13" s="1"/>
  <c r="H309" i="13" s="1"/>
  <c r="I309" i="13" s="1"/>
  <c r="E308" i="13"/>
  <c r="F308" i="13" s="1"/>
  <c r="G308" i="13" s="1"/>
  <c r="H308" i="13" s="1"/>
  <c r="I308" i="13" s="1"/>
  <c r="E307" i="13"/>
  <c r="F307" i="13" s="1"/>
  <c r="G307" i="13" s="1"/>
  <c r="H307" i="13" s="1"/>
  <c r="I307" i="13" s="1"/>
  <c r="E306" i="13"/>
  <c r="F306" i="13" s="1"/>
  <c r="G306" i="13" s="1"/>
  <c r="H306" i="13" s="1"/>
  <c r="I306" i="13" s="1"/>
  <c r="E305" i="13"/>
  <c r="F305" i="13" s="1"/>
  <c r="G305" i="13" s="1"/>
  <c r="H305" i="13" s="1"/>
  <c r="I305" i="13" s="1"/>
  <c r="E304" i="13"/>
  <c r="F304" i="13" s="1"/>
  <c r="G304" i="13" s="1"/>
  <c r="H304" i="13" s="1"/>
  <c r="I304" i="13" s="1"/>
  <c r="E303" i="13"/>
  <c r="F303" i="13" s="1"/>
  <c r="G303" i="13" s="1"/>
  <c r="H303" i="13" s="1"/>
  <c r="I303" i="13" s="1"/>
  <c r="E302" i="13"/>
  <c r="F302" i="13" s="1"/>
  <c r="G302" i="13" s="1"/>
  <c r="H302" i="13" s="1"/>
  <c r="I302" i="13" s="1"/>
  <c r="E301" i="13"/>
  <c r="F301" i="13" s="1"/>
  <c r="G301" i="13" s="1"/>
  <c r="H301" i="13" s="1"/>
  <c r="I301" i="13" s="1"/>
  <c r="E300" i="13"/>
  <c r="F300" i="13" s="1"/>
  <c r="G300" i="13" s="1"/>
  <c r="H300" i="13" s="1"/>
  <c r="I300" i="13" s="1"/>
  <c r="E299" i="13"/>
  <c r="F299" i="13" s="1"/>
  <c r="G299" i="13" s="1"/>
  <c r="H299" i="13" s="1"/>
  <c r="I299" i="13" s="1"/>
  <c r="E298" i="13"/>
  <c r="F298" i="13" s="1"/>
  <c r="G298" i="13" s="1"/>
  <c r="H298" i="13" s="1"/>
  <c r="I298" i="13" s="1"/>
  <c r="E297" i="13"/>
  <c r="F297" i="13" s="1"/>
  <c r="G297" i="13" s="1"/>
  <c r="H297" i="13" s="1"/>
  <c r="I297" i="13" s="1"/>
  <c r="E296" i="13"/>
  <c r="F296" i="13" s="1"/>
  <c r="G296" i="13" s="1"/>
  <c r="H296" i="13" s="1"/>
  <c r="I296" i="13" s="1"/>
  <c r="E295" i="13"/>
  <c r="F295" i="13" s="1"/>
  <c r="G295" i="13" s="1"/>
  <c r="H295" i="13" s="1"/>
  <c r="I295" i="13" s="1"/>
  <c r="E294" i="13"/>
  <c r="F294" i="13" s="1"/>
  <c r="G294" i="13" s="1"/>
  <c r="H294" i="13" s="1"/>
  <c r="I294" i="13" s="1"/>
  <c r="E293" i="13"/>
  <c r="F293" i="13" s="1"/>
  <c r="G293" i="13" s="1"/>
  <c r="H293" i="13" s="1"/>
  <c r="I293" i="13" s="1"/>
  <c r="E292" i="13"/>
  <c r="F292" i="13" s="1"/>
  <c r="G292" i="13" s="1"/>
  <c r="H292" i="13" s="1"/>
  <c r="I292" i="13" s="1"/>
  <c r="E291" i="13"/>
  <c r="F291" i="13" s="1"/>
  <c r="G291" i="13" s="1"/>
  <c r="H291" i="13" s="1"/>
  <c r="I291" i="13" s="1"/>
  <c r="E290" i="13"/>
  <c r="F290" i="13" s="1"/>
  <c r="G290" i="13" s="1"/>
  <c r="H290" i="13" s="1"/>
  <c r="I290" i="13" s="1"/>
  <c r="E289" i="13"/>
  <c r="F289" i="13" s="1"/>
  <c r="G289" i="13" s="1"/>
  <c r="H289" i="13" s="1"/>
  <c r="I289" i="13" s="1"/>
  <c r="E288" i="13"/>
  <c r="F288" i="13" s="1"/>
  <c r="G288" i="13" s="1"/>
  <c r="H288" i="13" s="1"/>
  <c r="I288" i="13" s="1"/>
  <c r="E287" i="13"/>
  <c r="F287" i="13" s="1"/>
  <c r="G287" i="13" s="1"/>
  <c r="H287" i="13" s="1"/>
  <c r="I287" i="13" s="1"/>
  <c r="E286" i="13"/>
  <c r="F286" i="13" s="1"/>
  <c r="G286" i="13" s="1"/>
  <c r="H286" i="13" s="1"/>
  <c r="I286" i="13" s="1"/>
  <c r="E285" i="13"/>
  <c r="F285" i="13" s="1"/>
  <c r="G285" i="13" s="1"/>
  <c r="H285" i="13" s="1"/>
  <c r="I285" i="13" s="1"/>
  <c r="E284" i="13"/>
  <c r="F284" i="13" s="1"/>
  <c r="G284" i="13" s="1"/>
  <c r="H284" i="13" s="1"/>
  <c r="I284" i="13" s="1"/>
  <c r="E283" i="13"/>
  <c r="F283" i="13" s="1"/>
  <c r="G283" i="13" s="1"/>
  <c r="H283" i="13" s="1"/>
  <c r="I283" i="13" s="1"/>
  <c r="E282" i="13"/>
  <c r="F282" i="13" s="1"/>
  <c r="G282" i="13" s="1"/>
  <c r="H282" i="13" s="1"/>
  <c r="I282" i="13" s="1"/>
  <c r="E281" i="13"/>
  <c r="F281" i="13" s="1"/>
  <c r="G281" i="13" s="1"/>
  <c r="H281" i="13" s="1"/>
  <c r="I281" i="13" s="1"/>
  <c r="E280" i="13"/>
  <c r="F280" i="13" s="1"/>
  <c r="G280" i="13" s="1"/>
  <c r="H280" i="13" s="1"/>
  <c r="I280" i="13" s="1"/>
  <c r="E279" i="13"/>
  <c r="F279" i="13" s="1"/>
  <c r="G279" i="13" s="1"/>
  <c r="H279" i="13" s="1"/>
  <c r="I279" i="13" s="1"/>
  <c r="E278" i="13"/>
  <c r="F278" i="13" s="1"/>
  <c r="G278" i="13" s="1"/>
  <c r="H278" i="13" s="1"/>
  <c r="I278" i="13" s="1"/>
  <c r="E277" i="13"/>
  <c r="F277" i="13" s="1"/>
  <c r="G277" i="13" s="1"/>
  <c r="H277" i="13" s="1"/>
  <c r="I277" i="13" s="1"/>
  <c r="E276" i="13"/>
  <c r="F276" i="13" s="1"/>
  <c r="G276" i="13" s="1"/>
  <c r="H276" i="13" s="1"/>
  <c r="I276" i="13" s="1"/>
  <c r="E275" i="13"/>
  <c r="F275" i="13" s="1"/>
  <c r="G275" i="13" s="1"/>
  <c r="H275" i="13" s="1"/>
  <c r="I275" i="13" s="1"/>
  <c r="E274" i="13"/>
  <c r="F274" i="13" s="1"/>
  <c r="G274" i="13" s="1"/>
  <c r="H274" i="13" s="1"/>
  <c r="I274" i="13" s="1"/>
  <c r="E273" i="13"/>
  <c r="F273" i="13" s="1"/>
  <c r="G273" i="13" s="1"/>
  <c r="H273" i="13" s="1"/>
  <c r="I273" i="13" s="1"/>
  <c r="E272" i="13"/>
  <c r="F272" i="13" s="1"/>
  <c r="G272" i="13" s="1"/>
  <c r="H272" i="13" s="1"/>
  <c r="I272" i="13" s="1"/>
  <c r="E271" i="13"/>
  <c r="F271" i="13" s="1"/>
  <c r="G271" i="13" s="1"/>
  <c r="H271" i="13" s="1"/>
  <c r="I271" i="13" s="1"/>
  <c r="E270" i="13"/>
  <c r="F270" i="13" s="1"/>
  <c r="G270" i="13" s="1"/>
  <c r="H270" i="13" s="1"/>
  <c r="I270" i="13" s="1"/>
  <c r="E269" i="13"/>
  <c r="F269" i="13" s="1"/>
  <c r="G269" i="13" s="1"/>
  <c r="H269" i="13" s="1"/>
  <c r="I269" i="13" s="1"/>
  <c r="E268" i="13"/>
  <c r="F268" i="13" s="1"/>
  <c r="G268" i="13" s="1"/>
  <c r="H268" i="13" s="1"/>
  <c r="I268" i="13" s="1"/>
  <c r="E267" i="13"/>
  <c r="F267" i="13" s="1"/>
  <c r="G267" i="13" s="1"/>
  <c r="H267" i="13" s="1"/>
  <c r="I267" i="13" s="1"/>
  <c r="E266" i="13"/>
  <c r="F266" i="13" s="1"/>
  <c r="G266" i="13" s="1"/>
  <c r="H266" i="13" s="1"/>
  <c r="I266" i="13" s="1"/>
  <c r="E265" i="13"/>
  <c r="F265" i="13" s="1"/>
  <c r="G265" i="13" s="1"/>
  <c r="H265" i="13" s="1"/>
  <c r="I265" i="13" s="1"/>
  <c r="E264" i="13"/>
  <c r="F264" i="13" s="1"/>
  <c r="G264" i="13" s="1"/>
  <c r="H264" i="13" s="1"/>
  <c r="I264" i="13" s="1"/>
  <c r="E263" i="13"/>
  <c r="F263" i="13" s="1"/>
  <c r="G263" i="13" s="1"/>
  <c r="H263" i="13" s="1"/>
  <c r="I263" i="13" s="1"/>
  <c r="E262" i="13"/>
  <c r="F262" i="13" s="1"/>
  <c r="G262" i="13" s="1"/>
  <c r="H262" i="13" s="1"/>
  <c r="I262" i="13" s="1"/>
  <c r="E261" i="13"/>
  <c r="F261" i="13" s="1"/>
  <c r="G261" i="13" s="1"/>
  <c r="H261" i="13" s="1"/>
  <c r="I261" i="13" s="1"/>
  <c r="E260" i="13"/>
  <c r="F260" i="13" s="1"/>
  <c r="G260" i="13" s="1"/>
  <c r="H260" i="13" s="1"/>
  <c r="I260" i="13" s="1"/>
  <c r="E259" i="13"/>
  <c r="F259" i="13" s="1"/>
  <c r="G259" i="13" s="1"/>
  <c r="H259" i="13" s="1"/>
  <c r="I259" i="13" s="1"/>
  <c r="E258" i="13"/>
  <c r="F258" i="13" s="1"/>
  <c r="G258" i="13" s="1"/>
  <c r="H258" i="13" s="1"/>
  <c r="I258" i="13" s="1"/>
  <c r="E257" i="13"/>
  <c r="F257" i="13" s="1"/>
  <c r="G257" i="13" s="1"/>
  <c r="H257" i="13" s="1"/>
  <c r="I257" i="13" s="1"/>
  <c r="E256" i="13"/>
  <c r="F256" i="13" s="1"/>
  <c r="G256" i="13" s="1"/>
  <c r="H256" i="13" s="1"/>
  <c r="I256" i="13" s="1"/>
  <c r="E255" i="13"/>
  <c r="F255" i="13" s="1"/>
  <c r="G255" i="13" s="1"/>
  <c r="H255" i="13" s="1"/>
  <c r="I255" i="13" s="1"/>
  <c r="E254" i="13"/>
  <c r="F254" i="13" s="1"/>
  <c r="G254" i="13" s="1"/>
  <c r="H254" i="13" s="1"/>
  <c r="I254" i="13" s="1"/>
  <c r="E253" i="13"/>
  <c r="F253" i="13" s="1"/>
  <c r="G253" i="13" s="1"/>
  <c r="H253" i="13" s="1"/>
  <c r="I253" i="13" s="1"/>
  <c r="E252" i="13"/>
  <c r="F252" i="13" s="1"/>
  <c r="G252" i="13" s="1"/>
  <c r="H252" i="13" s="1"/>
  <c r="I252" i="13" s="1"/>
  <c r="E251" i="13"/>
  <c r="F251" i="13" s="1"/>
  <c r="G251" i="13" s="1"/>
  <c r="H251" i="13" s="1"/>
  <c r="I251" i="13" s="1"/>
  <c r="E250" i="13"/>
  <c r="F250" i="13" s="1"/>
  <c r="G250" i="13" s="1"/>
  <c r="H250" i="13" s="1"/>
  <c r="I250" i="13" s="1"/>
  <c r="E249" i="13"/>
  <c r="F249" i="13" s="1"/>
  <c r="G249" i="13" s="1"/>
  <c r="H249" i="13" s="1"/>
  <c r="I249" i="13" s="1"/>
  <c r="E248" i="13"/>
  <c r="F248" i="13" s="1"/>
  <c r="G248" i="13" s="1"/>
  <c r="H248" i="13" s="1"/>
  <c r="I248" i="13" s="1"/>
  <c r="E247" i="13"/>
  <c r="F247" i="13" s="1"/>
  <c r="G247" i="13" s="1"/>
  <c r="H247" i="13" s="1"/>
  <c r="I247" i="13" s="1"/>
  <c r="E246" i="13"/>
  <c r="F246" i="13" s="1"/>
  <c r="G246" i="13" s="1"/>
  <c r="H246" i="13" s="1"/>
  <c r="I246" i="13" s="1"/>
  <c r="E245" i="13"/>
  <c r="F245" i="13" s="1"/>
  <c r="G245" i="13" s="1"/>
  <c r="H245" i="13" s="1"/>
  <c r="I245" i="13" s="1"/>
  <c r="E244" i="13"/>
  <c r="F244" i="13" s="1"/>
  <c r="G244" i="13" s="1"/>
  <c r="H244" i="13" s="1"/>
  <c r="I244" i="13" s="1"/>
  <c r="E243" i="13"/>
  <c r="F243" i="13" s="1"/>
  <c r="G243" i="13" s="1"/>
  <c r="H243" i="13" s="1"/>
  <c r="I243" i="13" s="1"/>
  <c r="E242" i="13"/>
  <c r="F242" i="13" s="1"/>
  <c r="G242" i="13" s="1"/>
  <c r="H242" i="13" s="1"/>
  <c r="I242" i="13" s="1"/>
  <c r="E241" i="13"/>
  <c r="F241" i="13" s="1"/>
  <c r="G241" i="13" s="1"/>
  <c r="H241" i="13" s="1"/>
  <c r="I241" i="13" s="1"/>
  <c r="E240" i="13"/>
  <c r="F240" i="13" s="1"/>
  <c r="G240" i="13" s="1"/>
  <c r="H240" i="13" s="1"/>
  <c r="I240" i="13" s="1"/>
  <c r="E239" i="13"/>
  <c r="F239" i="13" s="1"/>
  <c r="G239" i="13" s="1"/>
  <c r="H239" i="13" s="1"/>
  <c r="I239" i="13" s="1"/>
  <c r="E238" i="13"/>
  <c r="F238" i="13" s="1"/>
  <c r="G238" i="13" s="1"/>
  <c r="H238" i="13" s="1"/>
  <c r="I238" i="13" s="1"/>
  <c r="E237" i="13"/>
  <c r="F237" i="13" s="1"/>
  <c r="G237" i="13" s="1"/>
  <c r="H237" i="13" s="1"/>
  <c r="I237" i="13" s="1"/>
  <c r="E236" i="13"/>
  <c r="F236" i="13" s="1"/>
  <c r="G236" i="13" s="1"/>
  <c r="H236" i="13" s="1"/>
  <c r="I236" i="13" s="1"/>
  <c r="E235" i="13"/>
  <c r="F235" i="13" s="1"/>
  <c r="G235" i="13" s="1"/>
  <c r="H235" i="13" s="1"/>
  <c r="I235" i="13" s="1"/>
  <c r="E234" i="13"/>
  <c r="F234" i="13" s="1"/>
  <c r="G234" i="13" s="1"/>
  <c r="H234" i="13" s="1"/>
  <c r="I234" i="13" s="1"/>
  <c r="E233" i="13"/>
  <c r="F233" i="13" s="1"/>
  <c r="G233" i="13" s="1"/>
  <c r="H233" i="13" s="1"/>
  <c r="I233" i="13" s="1"/>
  <c r="E232" i="13"/>
  <c r="F232" i="13" s="1"/>
  <c r="G232" i="13" s="1"/>
  <c r="H232" i="13" s="1"/>
  <c r="I232" i="13" s="1"/>
  <c r="E231" i="13"/>
  <c r="F231" i="13" s="1"/>
  <c r="G231" i="13" s="1"/>
  <c r="H231" i="13" s="1"/>
  <c r="I231" i="13" s="1"/>
  <c r="E230" i="13"/>
  <c r="F230" i="13" s="1"/>
  <c r="G230" i="13" s="1"/>
  <c r="H230" i="13" s="1"/>
  <c r="I230" i="13" s="1"/>
  <c r="E229" i="13"/>
  <c r="F229" i="13" s="1"/>
  <c r="G229" i="13" s="1"/>
  <c r="H229" i="13" s="1"/>
  <c r="I229" i="13" s="1"/>
  <c r="E228" i="13"/>
  <c r="F228" i="13" s="1"/>
  <c r="G228" i="13" s="1"/>
  <c r="H228" i="13" s="1"/>
  <c r="I228" i="13" s="1"/>
  <c r="E227" i="13"/>
  <c r="F227" i="13" s="1"/>
  <c r="G227" i="13" s="1"/>
  <c r="H227" i="13" s="1"/>
  <c r="I227" i="13" s="1"/>
  <c r="E226" i="13"/>
  <c r="F226" i="13" s="1"/>
  <c r="G226" i="13" s="1"/>
  <c r="H226" i="13" s="1"/>
  <c r="I226" i="13" s="1"/>
  <c r="E225" i="13"/>
  <c r="F225" i="13" s="1"/>
  <c r="G225" i="13" s="1"/>
  <c r="H225" i="13" s="1"/>
  <c r="I225" i="13" s="1"/>
  <c r="E224" i="13"/>
  <c r="F224" i="13" s="1"/>
  <c r="G224" i="13" s="1"/>
  <c r="H224" i="13" s="1"/>
  <c r="I224" i="13" s="1"/>
  <c r="E223" i="13"/>
  <c r="F223" i="13" s="1"/>
  <c r="G223" i="13" s="1"/>
  <c r="H223" i="13" s="1"/>
  <c r="I223" i="13" s="1"/>
  <c r="E222" i="13"/>
  <c r="F222" i="13" s="1"/>
  <c r="G222" i="13" s="1"/>
  <c r="H222" i="13" s="1"/>
  <c r="I222" i="13" s="1"/>
  <c r="E221" i="13"/>
  <c r="F221" i="13" s="1"/>
  <c r="G221" i="13" s="1"/>
  <c r="H221" i="13" s="1"/>
  <c r="I221" i="13" s="1"/>
  <c r="E220" i="13"/>
  <c r="F220" i="13" s="1"/>
  <c r="G220" i="13" s="1"/>
  <c r="H220" i="13" s="1"/>
  <c r="I220" i="13" s="1"/>
  <c r="E219" i="13"/>
  <c r="F219" i="13" s="1"/>
  <c r="G219" i="13" s="1"/>
  <c r="H219" i="13" s="1"/>
  <c r="I219" i="13" s="1"/>
  <c r="E218" i="13"/>
  <c r="F218" i="13" s="1"/>
  <c r="G218" i="13" s="1"/>
  <c r="H218" i="13" s="1"/>
  <c r="I218" i="13" s="1"/>
  <c r="E217" i="13"/>
  <c r="F217" i="13" s="1"/>
  <c r="G217" i="13" s="1"/>
  <c r="H217" i="13" s="1"/>
  <c r="I217" i="13" s="1"/>
  <c r="E216" i="13"/>
  <c r="F216" i="13" s="1"/>
  <c r="G216" i="13" s="1"/>
  <c r="H216" i="13" s="1"/>
  <c r="I216" i="13" s="1"/>
  <c r="E215" i="13"/>
  <c r="F215" i="13" s="1"/>
  <c r="G215" i="13" s="1"/>
  <c r="H215" i="13" s="1"/>
  <c r="I215" i="13" s="1"/>
  <c r="E214" i="13"/>
  <c r="F214" i="13" s="1"/>
  <c r="G214" i="13" s="1"/>
  <c r="H214" i="13" s="1"/>
  <c r="I214" i="13" s="1"/>
  <c r="E213" i="13"/>
  <c r="F213" i="13" s="1"/>
  <c r="G213" i="13" s="1"/>
  <c r="H213" i="13" s="1"/>
  <c r="I213" i="13" s="1"/>
  <c r="E212" i="13"/>
  <c r="F212" i="13" s="1"/>
  <c r="G212" i="13" s="1"/>
  <c r="H212" i="13" s="1"/>
  <c r="I212" i="13" s="1"/>
  <c r="E211" i="13"/>
  <c r="F211" i="13" s="1"/>
  <c r="G211" i="13" s="1"/>
  <c r="H211" i="13" s="1"/>
  <c r="I211" i="13" s="1"/>
  <c r="E210" i="13"/>
  <c r="F210" i="13" s="1"/>
  <c r="G210" i="13" s="1"/>
  <c r="H210" i="13" s="1"/>
  <c r="I210" i="13" s="1"/>
  <c r="E209" i="13"/>
  <c r="F209" i="13" s="1"/>
  <c r="G209" i="13" s="1"/>
  <c r="H209" i="13" s="1"/>
  <c r="I209" i="13" s="1"/>
  <c r="E208" i="13"/>
  <c r="F208" i="13" s="1"/>
  <c r="G208" i="13" s="1"/>
  <c r="H208" i="13" s="1"/>
  <c r="I208" i="13" s="1"/>
  <c r="E207" i="13"/>
  <c r="F207" i="13" s="1"/>
  <c r="G207" i="13" s="1"/>
  <c r="H207" i="13" s="1"/>
  <c r="I207" i="13" s="1"/>
  <c r="E206" i="13"/>
  <c r="F206" i="13" s="1"/>
  <c r="G206" i="13" s="1"/>
  <c r="H206" i="13" s="1"/>
  <c r="I206" i="13" s="1"/>
  <c r="E205" i="13"/>
  <c r="F205" i="13" s="1"/>
  <c r="G205" i="13" s="1"/>
  <c r="H205" i="13" s="1"/>
  <c r="I205" i="13" s="1"/>
  <c r="E204" i="13"/>
  <c r="F204" i="13" s="1"/>
  <c r="G204" i="13" s="1"/>
  <c r="H204" i="13" s="1"/>
  <c r="I204" i="13" s="1"/>
  <c r="E203" i="13"/>
  <c r="F203" i="13" s="1"/>
  <c r="G203" i="13" s="1"/>
  <c r="H203" i="13" s="1"/>
  <c r="I203" i="13" s="1"/>
  <c r="E202" i="13"/>
  <c r="F202" i="13" s="1"/>
  <c r="G202" i="13" s="1"/>
  <c r="H202" i="13" s="1"/>
  <c r="I202" i="13" s="1"/>
  <c r="E201" i="13"/>
  <c r="F201" i="13" s="1"/>
  <c r="G201" i="13" s="1"/>
  <c r="H201" i="13" s="1"/>
  <c r="I201" i="13" s="1"/>
  <c r="E200" i="13"/>
  <c r="F200" i="13" s="1"/>
  <c r="G200" i="13" s="1"/>
  <c r="H200" i="13" s="1"/>
  <c r="I200" i="13" s="1"/>
  <c r="E199" i="13"/>
  <c r="F199" i="13" s="1"/>
  <c r="G199" i="13" s="1"/>
  <c r="H199" i="13" s="1"/>
  <c r="I199" i="13" s="1"/>
  <c r="E198" i="13"/>
  <c r="F198" i="13" s="1"/>
  <c r="G198" i="13" s="1"/>
  <c r="H198" i="13" s="1"/>
  <c r="I198" i="13" s="1"/>
  <c r="E197" i="13"/>
  <c r="F197" i="13" s="1"/>
  <c r="G197" i="13" s="1"/>
  <c r="H197" i="13" s="1"/>
  <c r="I197" i="13" s="1"/>
  <c r="E196" i="13"/>
  <c r="F196" i="13" s="1"/>
  <c r="G196" i="13" s="1"/>
  <c r="H196" i="13" s="1"/>
  <c r="I196" i="13" s="1"/>
  <c r="E195" i="13"/>
  <c r="F195" i="13" s="1"/>
  <c r="G195" i="13" s="1"/>
  <c r="H195" i="13" s="1"/>
  <c r="I195" i="13" s="1"/>
  <c r="E194" i="13"/>
  <c r="F194" i="13" s="1"/>
  <c r="G194" i="13" s="1"/>
  <c r="H194" i="13" s="1"/>
  <c r="I194" i="13" s="1"/>
  <c r="E193" i="13"/>
  <c r="F193" i="13" s="1"/>
  <c r="G193" i="13" s="1"/>
  <c r="H193" i="13" s="1"/>
  <c r="I193" i="13" s="1"/>
  <c r="E192" i="13"/>
  <c r="F192" i="13" s="1"/>
  <c r="G192" i="13" s="1"/>
  <c r="H192" i="13" s="1"/>
  <c r="I192" i="13" s="1"/>
  <c r="E191" i="13"/>
  <c r="F191" i="13" s="1"/>
  <c r="G191" i="13" s="1"/>
  <c r="H191" i="13" s="1"/>
  <c r="I191" i="13" s="1"/>
  <c r="E190" i="13"/>
  <c r="F190" i="13" s="1"/>
  <c r="G190" i="13" s="1"/>
  <c r="H190" i="13" s="1"/>
  <c r="I190" i="13" s="1"/>
  <c r="E189" i="13"/>
  <c r="F189" i="13" s="1"/>
  <c r="G189" i="13" s="1"/>
  <c r="H189" i="13" s="1"/>
  <c r="I189" i="13" s="1"/>
  <c r="E188" i="13"/>
  <c r="F188" i="13" s="1"/>
  <c r="G188" i="13" s="1"/>
  <c r="H188" i="13" s="1"/>
  <c r="I188" i="13" s="1"/>
  <c r="E187" i="13"/>
  <c r="F187" i="13" s="1"/>
  <c r="G187" i="13" s="1"/>
  <c r="H187" i="13" s="1"/>
  <c r="I187" i="13" s="1"/>
  <c r="E186" i="13"/>
  <c r="F186" i="13" s="1"/>
  <c r="G186" i="13" s="1"/>
  <c r="H186" i="13" s="1"/>
  <c r="I186" i="13" s="1"/>
  <c r="E185" i="13"/>
  <c r="F185" i="13" s="1"/>
  <c r="G185" i="13" s="1"/>
  <c r="H185" i="13" s="1"/>
  <c r="I185" i="13" s="1"/>
  <c r="E184" i="13"/>
  <c r="F184" i="13" s="1"/>
  <c r="G184" i="13" s="1"/>
  <c r="H184" i="13" s="1"/>
  <c r="I184" i="13" s="1"/>
  <c r="E183" i="13"/>
  <c r="F183" i="13" s="1"/>
  <c r="G183" i="13" s="1"/>
  <c r="H183" i="13" s="1"/>
  <c r="I183" i="13" s="1"/>
  <c r="E182" i="13"/>
  <c r="F182" i="13" s="1"/>
  <c r="G182" i="13" s="1"/>
  <c r="H182" i="13" s="1"/>
  <c r="I182" i="13" s="1"/>
  <c r="E181" i="13"/>
  <c r="F181" i="13" s="1"/>
  <c r="G181" i="13" s="1"/>
  <c r="H181" i="13" s="1"/>
  <c r="I181" i="13" s="1"/>
  <c r="E180" i="13"/>
  <c r="F180" i="13" s="1"/>
  <c r="G180" i="13" s="1"/>
  <c r="H180" i="13" s="1"/>
  <c r="I180" i="13" s="1"/>
  <c r="E179" i="13"/>
  <c r="F179" i="13" s="1"/>
  <c r="G179" i="13" s="1"/>
  <c r="H179" i="13" s="1"/>
  <c r="I179" i="13" s="1"/>
  <c r="E178" i="13"/>
  <c r="F178" i="13" s="1"/>
  <c r="G178" i="13" s="1"/>
  <c r="H178" i="13" s="1"/>
  <c r="I178" i="13" s="1"/>
  <c r="E177" i="13"/>
  <c r="F177" i="13" s="1"/>
  <c r="G177" i="13" s="1"/>
  <c r="H177" i="13" s="1"/>
  <c r="I177" i="13" s="1"/>
  <c r="E176" i="13"/>
  <c r="F176" i="13" s="1"/>
  <c r="G176" i="13" s="1"/>
  <c r="H176" i="13" s="1"/>
  <c r="I176" i="13" s="1"/>
  <c r="E175" i="13"/>
  <c r="F175" i="13" s="1"/>
  <c r="G175" i="13" s="1"/>
  <c r="H175" i="13" s="1"/>
  <c r="I175" i="13" s="1"/>
  <c r="E174" i="13"/>
  <c r="F174" i="13" s="1"/>
  <c r="G174" i="13" s="1"/>
  <c r="H174" i="13" s="1"/>
  <c r="I174" i="13" s="1"/>
  <c r="E173" i="13"/>
  <c r="F173" i="13" s="1"/>
  <c r="G173" i="13" s="1"/>
  <c r="H173" i="13" s="1"/>
  <c r="I173" i="13" s="1"/>
  <c r="E172" i="13"/>
  <c r="F172" i="13" s="1"/>
  <c r="G172" i="13" s="1"/>
  <c r="H172" i="13" s="1"/>
  <c r="I172" i="13" s="1"/>
  <c r="E171" i="13"/>
  <c r="F171" i="13" s="1"/>
  <c r="G171" i="13" s="1"/>
  <c r="H171" i="13" s="1"/>
  <c r="I171" i="13" s="1"/>
  <c r="E170" i="13"/>
  <c r="F170" i="13" s="1"/>
  <c r="G170" i="13" s="1"/>
  <c r="H170" i="13" s="1"/>
  <c r="I170" i="13" s="1"/>
  <c r="E169" i="13"/>
  <c r="F169" i="13" s="1"/>
  <c r="G169" i="13" s="1"/>
  <c r="H169" i="13" s="1"/>
  <c r="I169" i="13" s="1"/>
  <c r="E168" i="13"/>
  <c r="F168" i="13" s="1"/>
  <c r="G168" i="13" s="1"/>
  <c r="H168" i="13" s="1"/>
  <c r="I168" i="13" s="1"/>
  <c r="E167" i="13"/>
  <c r="F167" i="13" s="1"/>
  <c r="G167" i="13" s="1"/>
  <c r="H167" i="13" s="1"/>
  <c r="I167" i="13" s="1"/>
  <c r="E166" i="13"/>
  <c r="F166" i="13" s="1"/>
  <c r="G166" i="13" s="1"/>
  <c r="H166" i="13" s="1"/>
  <c r="I166" i="13" s="1"/>
  <c r="E165" i="13"/>
  <c r="F165" i="13" s="1"/>
  <c r="G165" i="13" s="1"/>
  <c r="H165" i="13" s="1"/>
  <c r="I165" i="13" s="1"/>
  <c r="E164" i="13"/>
  <c r="F164" i="13" s="1"/>
  <c r="G164" i="13" s="1"/>
  <c r="H164" i="13" s="1"/>
  <c r="I164" i="13" s="1"/>
  <c r="E163" i="13"/>
  <c r="F163" i="13" s="1"/>
  <c r="G163" i="13" s="1"/>
  <c r="H163" i="13" s="1"/>
  <c r="I163" i="13" s="1"/>
  <c r="E162" i="13"/>
  <c r="F162" i="13" s="1"/>
  <c r="G162" i="13" s="1"/>
  <c r="H162" i="13" s="1"/>
  <c r="I162" i="13" s="1"/>
  <c r="E161" i="13"/>
  <c r="F161" i="13" s="1"/>
  <c r="G161" i="13" s="1"/>
  <c r="H161" i="13" s="1"/>
  <c r="I161" i="13" s="1"/>
  <c r="E160" i="13"/>
  <c r="F160" i="13" s="1"/>
  <c r="G160" i="13" s="1"/>
  <c r="H160" i="13" s="1"/>
  <c r="I160" i="13" s="1"/>
  <c r="E159" i="13"/>
  <c r="F159" i="13" s="1"/>
  <c r="G159" i="13" s="1"/>
  <c r="H159" i="13" s="1"/>
  <c r="I159" i="13" s="1"/>
  <c r="E158" i="13"/>
  <c r="F158" i="13" s="1"/>
  <c r="G158" i="13" s="1"/>
  <c r="H158" i="13" s="1"/>
  <c r="I158" i="13" s="1"/>
  <c r="E157" i="13"/>
  <c r="F157" i="13" s="1"/>
  <c r="G157" i="13" s="1"/>
  <c r="H157" i="13" s="1"/>
  <c r="I157" i="13" s="1"/>
  <c r="E156" i="13"/>
  <c r="F156" i="13" s="1"/>
  <c r="G156" i="13" s="1"/>
  <c r="H156" i="13" s="1"/>
  <c r="I156" i="13" s="1"/>
  <c r="E155" i="13"/>
  <c r="F155" i="13" s="1"/>
  <c r="G155" i="13" s="1"/>
  <c r="H155" i="13" s="1"/>
  <c r="I155" i="13" s="1"/>
  <c r="E154" i="13"/>
  <c r="F154" i="13" s="1"/>
  <c r="G154" i="13" s="1"/>
  <c r="H154" i="13" s="1"/>
  <c r="I154" i="13" s="1"/>
  <c r="E153" i="13"/>
  <c r="F153" i="13" s="1"/>
  <c r="G153" i="13" s="1"/>
  <c r="H153" i="13" s="1"/>
  <c r="I153" i="13" s="1"/>
  <c r="E152" i="13"/>
  <c r="F152" i="13" s="1"/>
  <c r="G152" i="13" s="1"/>
  <c r="H152" i="13" s="1"/>
  <c r="I152" i="13" s="1"/>
  <c r="E151" i="13"/>
  <c r="F151" i="13" s="1"/>
  <c r="G151" i="13" s="1"/>
  <c r="H151" i="13" s="1"/>
  <c r="I151" i="13" s="1"/>
  <c r="E150" i="13"/>
  <c r="F150" i="13" s="1"/>
  <c r="G150" i="13" s="1"/>
  <c r="H150" i="13" s="1"/>
  <c r="I150" i="13" s="1"/>
  <c r="E149" i="13"/>
  <c r="F149" i="13" s="1"/>
  <c r="G149" i="13" s="1"/>
  <c r="H149" i="13" s="1"/>
  <c r="I149" i="13" s="1"/>
  <c r="E148" i="13"/>
  <c r="F148" i="13" s="1"/>
  <c r="G148" i="13" s="1"/>
  <c r="H148" i="13" s="1"/>
  <c r="I148" i="13" s="1"/>
  <c r="E147" i="13"/>
  <c r="F147" i="13" s="1"/>
  <c r="G147" i="13" s="1"/>
  <c r="H147" i="13" s="1"/>
  <c r="I147" i="13" s="1"/>
  <c r="E146" i="13"/>
  <c r="F146" i="13" s="1"/>
  <c r="G146" i="13" s="1"/>
  <c r="H146" i="13" s="1"/>
  <c r="I146" i="13" s="1"/>
  <c r="E145" i="13"/>
  <c r="F145" i="13" s="1"/>
  <c r="G145" i="13" s="1"/>
  <c r="H145" i="13" s="1"/>
  <c r="I145" i="13" s="1"/>
  <c r="E144" i="13"/>
  <c r="F144" i="13" s="1"/>
  <c r="G144" i="13" s="1"/>
  <c r="H144" i="13" s="1"/>
  <c r="I144" i="13" s="1"/>
  <c r="E143" i="13"/>
  <c r="F143" i="13" s="1"/>
  <c r="G143" i="13" s="1"/>
  <c r="H143" i="13" s="1"/>
  <c r="I143" i="13" s="1"/>
  <c r="E142" i="13"/>
  <c r="F142" i="13" s="1"/>
  <c r="G142" i="13" s="1"/>
  <c r="H142" i="13" s="1"/>
  <c r="I142" i="13" s="1"/>
  <c r="E141" i="13"/>
  <c r="F141" i="13" s="1"/>
  <c r="G141" i="13" s="1"/>
  <c r="H141" i="13" s="1"/>
  <c r="I141" i="13" s="1"/>
  <c r="E140" i="13"/>
  <c r="F140" i="13" s="1"/>
  <c r="G140" i="13" s="1"/>
  <c r="H140" i="13" s="1"/>
  <c r="I140" i="13" s="1"/>
  <c r="E139" i="13"/>
  <c r="F139" i="13" s="1"/>
  <c r="G139" i="13" s="1"/>
  <c r="H139" i="13" s="1"/>
  <c r="I139" i="13" s="1"/>
  <c r="E138" i="13"/>
  <c r="F138" i="13" s="1"/>
  <c r="G138" i="13" s="1"/>
  <c r="H138" i="13" s="1"/>
  <c r="I138" i="13" s="1"/>
  <c r="E137" i="13"/>
  <c r="F137" i="13" s="1"/>
  <c r="G137" i="13" s="1"/>
  <c r="H137" i="13" s="1"/>
  <c r="I137" i="13" s="1"/>
  <c r="E136" i="13"/>
  <c r="F136" i="13" s="1"/>
  <c r="G136" i="13" s="1"/>
  <c r="H136" i="13" s="1"/>
  <c r="I136" i="13" s="1"/>
  <c r="E135" i="13"/>
  <c r="F135" i="13" s="1"/>
  <c r="G135" i="13" s="1"/>
  <c r="H135" i="13" s="1"/>
  <c r="I135" i="13" s="1"/>
  <c r="E134" i="13"/>
  <c r="F134" i="13" s="1"/>
  <c r="G134" i="13" s="1"/>
  <c r="H134" i="13" s="1"/>
  <c r="I134" i="13" s="1"/>
  <c r="E133" i="13"/>
  <c r="F133" i="13" s="1"/>
  <c r="G133" i="13" s="1"/>
  <c r="H133" i="13" s="1"/>
  <c r="I133" i="13" s="1"/>
  <c r="E132" i="13"/>
  <c r="F132" i="13" s="1"/>
  <c r="G132" i="13" s="1"/>
  <c r="H132" i="13" s="1"/>
  <c r="I132" i="13" s="1"/>
  <c r="E131" i="13"/>
  <c r="F131" i="13" s="1"/>
  <c r="G131" i="13" s="1"/>
  <c r="H131" i="13" s="1"/>
  <c r="I131" i="13" s="1"/>
  <c r="E130" i="13"/>
  <c r="F130" i="13" s="1"/>
  <c r="G130" i="13" s="1"/>
  <c r="H130" i="13" s="1"/>
  <c r="I130" i="13" s="1"/>
  <c r="E129" i="13"/>
  <c r="F129" i="13" s="1"/>
  <c r="G129" i="13" s="1"/>
  <c r="H129" i="13" s="1"/>
  <c r="I129" i="13" s="1"/>
  <c r="E128" i="13"/>
  <c r="F128" i="13" s="1"/>
  <c r="G128" i="13" s="1"/>
  <c r="H128" i="13" s="1"/>
  <c r="I128" i="13" s="1"/>
  <c r="E127" i="13"/>
  <c r="F127" i="13" s="1"/>
  <c r="G127" i="13" s="1"/>
  <c r="H127" i="13" s="1"/>
  <c r="I127" i="13" s="1"/>
  <c r="E126" i="13"/>
  <c r="F126" i="13" s="1"/>
  <c r="G126" i="13" s="1"/>
  <c r="H126" i="13" s="1"/>
  <c r="I126" i="13" s="1"/>
  <c r="E125" i="13"/>
  <c r="F125" i="13" s="1"/>
  <c r="G125" i="13" s="1"/>
  <c r="H125" i="13" s="1"/>
  <c r="I125" i="13" s="1"/>
  <c r="E124" i="13"/>
  <c r="F124" i="13" s="1"/>
  <c r="G124" i="13" s="1"/>
  <c r="H124" i="13" s="1"/>
  <c r="I124" i="13" s="1"/>
  <c r="E123" i="13"/>
  <c r="F123" i="13" s="1"/>
  <c r="G123" i="13" s="1"/>
  <c r="H123" i="13" s="1"/>
  <c r="I123" i="13" s="1"/>
  <c r="E122" i="13"/>
  <c r="F122" i="13" s="1"/>
  <c r="G122" i="13" s="1"/>
  <c r="H122" i="13" s="1"/>
  <c r="I122" i="13" s="1"/>
  <c r="E121" i="13"/>
  <c r="F121" i="13" s="1"/>
  <c r="G121" i="13" s="1"/>
  <c r="H121" i="13" s="1"/>
  <c r="I121" i="13" s="1"/>
  <c r="E120" i="13"/>
  <c r="F120" i="13" s="1"/>
  <c r="G120" i="13" s="1"/>
  <c r="H120" i="13" s="1"/>
  <c r="I120" i="13" s="1"/>
  <c r="E119" i="13"/>
  <c r="F119" i="13" s="1"/>
  <c r="G119" i="13" s="1"/>
  <c r="H119" i="13" s="1"/>
  <c r="I119" i="13" s="1"/>
  <c r="E118" i="13"/>
  <c r="F118" i="13" s="1"/>
  <c r="G118" i="13" s="1"/>
  <c r="H118" i="13" s="1"/>
  <c r="I118" i="13" s="1"/>
  <c r="E117" i="13"/>
  <c r="F117" i="13" s="1"/>
  <c r="G117" i="13" s="1"/>
  <c r="H117" i="13" s="1"/>
  <c r="I117" i="13" s="1"/>
  <c r="E116" i="13"/>
  <c r="F116" i="13" s="1"/>
  <c r="G116" i="13" s="1"/>
  <c r="H116" i="13" s="1"/>
  <c r="I116" i="13" s="1"/>
  <c r="E115" i="13"/>
  <c r="F115" i="13" s="1"/>
  <c r="G115" i="13" s="1"/>
  <c r="H115" i="13" s="1"/>
  <c r="I115" i="13" s="1"/>
  <c r="E114" i="13"/>
  <c r="F114" i="13" s="1"/>
  <c r="G114" i="13" s="1"/>
  <c r="H114" i="13" s="1"/>
  <c r="I114" i="13" s="1"/>
  <c r="E113" i="13"/>
  <c r="F113" i="13" s="1"/>
  <c r="G113" i="13" s="1"/>
  <c r="H113" i="13" s="1"/>
  <c r="I113" i="13" s="1"/>
  <c r="E112" i="13"/>
  <c r="F112" i="13" s="1"/>
  <c r="G112" i="13" s="1"/>
  <c r="H112" i="13" s="1"/>
  <c r="I112" i="13" s="1"/>
  <c r="E111" i="13"/>
  <c r="F111" i="13" s="1"/>
  <c r="G111" i="13" s="1"/>
  <c r="H111" i="13" s="1"/>
  <c r="I111" i="13" s="1"/>
  <c r="E110" i="13"/>
  <c r="F110" i="13" s="1"/>
  <c r="G110" i="13" s="1"/>
  <c r="H110" i="13" s="1"/>
  <c r="I110" i="13" s="1"/>
  <c r="E109" i="13"/>
  <c r="F109" i="13" s="1"/>
  <c r="G109" i="13" s="1"/>
  <c r="H109" i="13" s="1"/>
  <c r="I109" i="13" s="1"/>
  <c r="E108" i="13"/>
  <c r="F108" i="13" s="1"/>
  <c r="G108" i="13" s="1"/>
  <c r="H108" i="13" s="1"/>
  <c r="I108" i="13" s="1"/>
  <c r="E107" i="13"/>
  <c r="F107" i="13" s="1"/>
  <c r="G107" i="13" s="1"/>
  <c r="H107" i="13" s="1"/>
  <c r="I107" i="13" s="1"/>
  <c r="E106" i="13"/>
  <c r="F106" i="13" s="1"/>
  <c r="G106" i="13" s="1"/>
  <c r="H106" i="13" s="1"/>
  <c r="I106" i="13" s="1"/>
  <c r="E105" i="13"/>
  <c r="F105" i="13" s="1"/>
  <c r="G105" i="13" s="1"/>
  <c r="H105" i="13" s="1"/>
  <c r="I105" i="13" s="1"/>
  <c r="E104" i="13"/>
  <c r="F104" i="13" s="1"/>
  <c r="G104" i="13" s="1"/>
  <c r="H104" i="13" s="1"/>
  <c r="I104" i="13" s="1"/>
  <c r="E103" i="13"/>
  <c r="F103" i="13" s="1"/>
  <c r="G103" i="13" s="1"/>
  <c r="H103" i="13" s="1"/>
  <c r="I103" i="13" s="1"/>
  <c r="E102" i="13"/>
  <c r="F102" i="13" s="1"/>
  <c r="G102" i="13" s="1"/>
  <c r="H102" i="13" s="1"/>
  <c r="I102" i="13" s="1"/>
  <c r="E101" i="13"/>
  <c r="F101" i="13" s="1"/>
  <c r="G101" i="13" s="1"/>
  <c r="H101" i="13" s="1"/>
  <c r="I101" i="13" s="1"/>
  <c r="E100" i="13"/>
  <c r="F100" i="13" s="1"/>
  <c r="G100" i="13" s="1"/>
  <c r="H100" i="13" s="1"/>
  <c r="I100" i="13" s="1"/>
  <c r="E99" i="13"/>
  <c r="F99" i="13" s="1"/>
  <c r="G99" i="13" s="1"/>
  <c r="H99" i="13" s="1"/>
  <c r="I99" i="13" s="1"/>
  <c r="E98" i="13"/>
  <c r="F98" i="13" s="1"/>
  <c r="G98" i="13" s="1"/>
  <c r="H98" i="13" s="1"/>
  <c r="I98" i="13" s="1"/>
  <c r="E97" i="13"/>
  <c r="F97" i="13" s="1"/>
  <c r="G97" i="13" s="1"/>
  <c r="H97" i="13" s="1"/>
  <c r="I97" i="13" s="1"/>
  <c r="E96" i="13"/>
  <c r="F96" i="13" s="1"/>
  <c r="G96" i="13" s="1"/>
  <c r="H96" i="13" s="1"/>
  <c r="I96" i="13" s="1"/>
  <c r="E95" i="13"/>
  <c r="F95" i="13" s="1"/>
  <c r="G95" i="13" s="1"/>
  <c r="H95" i="13" s="1"/>
  <c r="I95" i="13" s="1"/>
  <c r="E94" i="13"/>
  <c r="F94" i="13" s="1"/>
  <c r="G94" i="13" s="1"/>
  <c r="H94" i="13" s="1"/>
  <c r="I94" i="13" s="1"/>
  <c r="E93" i="13"/>
  <c r="F93" i="13" s="1"/>
  <c r="G93" i="13" s="1"/>
  <c r="H93" i="13" s="1"/>
  <c r="I93" i="13" s="1"/>
  <c r="E92" i="13"/>
  <c r="F92" i="13" s="1"/>
  <c r="G92" i="13" s="1"/>
  <c r="H92" i="13" s="1"/>
  <c r="I92" i="13" s="1"/>
  <c r="E91" i="13"/>
  <c r="F91" i="13" s="1"/>
  <c r="G91" i="13" s="1"/>
  <c r="H91" i="13" s="1"/>
  <c r="I91" i="13" s="1"/>
  <c r="E90" i="13"/>
  <c r="F90" i="13" s="1"/>
  <c r="G90" i="13" s="1"/>
  <c r="H90" i="13" s="1"/>
  <c r="I90" i="13" s="1"/>
  <c r="E89" i="13"/>
  <c r="F89" i="13" s="1"/>
  <c r="G89" i="13" s="1"/>
  <c r="H89" i="13" s="1"/>
  <c r="I89" i="13" s="1"/>
  <c r="E88" i="13"/>
  <c r="F88" i="13" s="1"/>
  <c r="G88" i="13" s="1"/>
  <c r="H88" i="13" s="1"/>
  <c r="I88" i="13" s="1"/>
  <c r="E87" i="13"/>
  <c r="F87" i="13" s="1"/>
  <c r="G87" i="13" s="1"/>
  <c r="H87" i="13" s="1"/>
  <c r="I87" i="13" s="1"/>
  <c r="E86" i="13"/>
  <c r="F86" i="13" s="1"/>
  <c r="G86" i="13" s="1"/>
  <c r="H86" i="13" s="1"/>
  <c r="I86" i="13" s="1"/>
  <c r="E85" i="13"/>
  <c r="F85" i="13" s="1"/>
  <c r="G85" i="13" s="1"/>
  <c r="H85" i="13" s="1"/>
  <c r="I85" i="13" s="1"/>
  <c r="E84" i="13"/>
  <c r="F84" i="13" s="1"/>
  <c r="G84" i="13" s="1"/>
  <c r="H84" i="13" s="1"/>
  <c r="I84" i="13" s="1"/>
  <c r="E83" i="13"/>
  <c r="F83" i="13" s="1"/>
  <c r="G83" i="13" s="1"/>
  <c r="H83" i="13" s="1"/>
  <c r="I83" i="13" s="1"/>
  <c r="E82" i="13"/>
  <c r="F82" i="13" s="1"/>
  <c r="G82" i="13" s="1"/>
  <c r="H82" i="13" s="1"/>
  <c r="I82" i="13" s="1"/>
  <c r="E81" i="13"/>
  <c r="F81" i="13" s="1"/>
  <c r="G81" i="13" s="1"/>
  <c r="H81" i="13" s="1"/>
  <c r="I81" i="13" s="1"/>
  <c r="E80" i="13"/>
  <c r="F80" i="13" s="1"/>
  <c r="G80" i="13" s="1"/>
  <c r="H80" i="13" s="1"/>
  <c r="I80" i="13" s="1"/>
  <c r="E79" i="13"/>
  <c r="F79" i="13" s="1"/>
  <c r="G79" i="13" s="1"/>
  <c r="H79" i="13" s="1"/>
  <c r="I79" i="13" s="1"/>
  <c r="E78" i="13"/>
  <c r="F78" i="13" s="1"/>
  <c r="G78" i="13" s="1"/>
  <c r="H78" i="13" s="1"/>
  <c r="I78" i="13" s="1"/>
  <c r="E77" i="13"/>
  <c r="F77" i="13" s="1"/>
  <c r="G77" i="13" s="1"/>
  <c r="H77" i="13" s="1"/>
  <c r="I77" i="13" s="1"/>
  <c r="E76" i="13"/>
  <c r="F76" i="13" s="1"/>
  <c r="G76" i="13" s="1"/>
  <c r="H76" i="13" s="1"/>
  <c r="I76" i="13" s="1"/>
  <c r="E75" i="13"/>
  <c r="F75" i="13" s="1"/>
  <c r="G75" i="13" s="1"/>
  <c r="H75" i="13" s="1"/>
  <c r="I75" i="13" s="1"/>
  <c r="E74" i="13"/>
  <c r="F74" i="13" s="1"/>
  <c r="G74" i="13" s="1"/>
  <c r="H74" i="13" s="1"/>
  <c r="I74" i="13" s="1"/>
  <c r="E73" i="13"/>
  <c r="F73" i="13" s="1"/>
  <c r="G73" i="13" s="1"/>
  <c r="H73" i="13" s="1"/>
  <c r="I73" i="13" s="1"/>
  <c r="E72" i="13"/>
  <c r="F72" i="13" s="1"/>
  <c r="G72" i="13" s="1"/>
  <c r="H72" i="13" s="1"/>
  <c r="I72" i="13" s="1"/>
  <c r="E71" i="13"/>
  <c r="F71" i="13" s="1"/>
  <c r="G71" i="13" s="1"/>
  <c r="H71" i="13" s="1"/>
  <c r="I71" i="13" s="1"/>
  <c r="E70" i="13"/>
  <c r="F70" i="13" s="1"/>
  <c r="G70" i="13" s="1"/>
  <c r="H70" i="13" s="1"/>
  <c r="I70" i="13" s="1"/>
  <c r="E69" i="13"/>
  <c r="F69" i="13" s="1"/>
  <c r="G69" i="13" s="1"/>
  <c r="H69" i="13" s="1"/>
  <c r="I69" i="13" s="1"/>
  <c r="E68" i="13"/>
  <c r="F68" i="13" s="1"/>
  <c r="G68" i="13" s="1"/>
  <c r="H68" i="13" s="1"/>
  <c r="I68" i="13" s="1"/>
  <c r="E67" i="13"/>
  <c r="F67" i="13" s="1"/>
  <c r="G67" i="13" s="1"/>
  <c r="H67" i="13" s="1"/>
  <c r="I67" i="13" s="1"/>
  <c r="E66" i="13"/>
  <c r="F66" i="13" s="1"/>
  <c r="G66" i="13" s="1"/>
  <c r="H66" i="13" s="1"/>
  <c r="I66" i="13" s="1"/>
  <c r="E65" i="13"/>
  <c r="F65" i="13" s="1"/>
  <c r="G65" i="13" s="1"/>
  <c r="H65" i="13" s="1"/>
  <c r="I65" i="13" s="1"/>
  <c r="E64" i="13"/>
  <c r="F64" i="13" s="1"/>
  <c r="G64" i="13" s="1"/>
  <c r="H64" i="13" s="1"/>
  <c r="I64" i="13" s="1"/>
  <c r="E63" i="13"/>
  <c r="F63" i="13" s="1"/>
  <c r="G63" i="13" s="1"/>
  <c r="H63" i="13" s="1"/>
  <c r="I63" i="13" s="1"/>
  <c r="E62" i="13"/>
  <c r="F62" i="13" s="1"/>
  <c r="G62" i="13" s="1"/>
  <c r="H62" i="13" s="1"/>
  <c r="I62" i="13" s="1"/>
  <c r="E61" i="13"/>
  <c r="F61" i="13" s="1"/>
  <c r="G61" i="13" s="1"/>
  <c r="H61" i="13" s="1"/>
  <c r="I61" i="13" s="1"/>
  <c r="E60" i="13"/>
  <c r="F60" i="13" s="1"/>
  <c r="G60" i="13" s="1"/>
  <c r="H60" i="13" s="1"/>
  <c r="I60" i="13" s="1"/>
  <c r="E59" i="13"/>
  <c r="F59" i="13" s="1"/>
  <c r="G59" i="13" s="1"/>
  <c r="H59" i="13" s="1"/>
  <c r="I59" i="13" s="1"/>
  <c r="E58" i="13"/>
  <c r="F58" i="13" s="1"/>
  <c r="G58" i="13" s="1"/>
  <c r="H58" i="13" s="1"/>
  <c r="I58" i="13" s="1"/>
  <c r="E57" i="13"/>
  <c r="F57" i="13" s="1"/>
  <c r="G57" i="13" s="1"/>
  <c r="H57" i="13" s="1"/>
  <c r="I57" i="13" s="1"/>
  <c r="E56" i="13"/>
  <c r="F56" i="13" s="1"/>
  <c r="G56" i="13" s="1"/>
  <c r="H56" i="13" s="1"/>
  <c r="I56" i="13" s="1"/>
  <c r="E55" i="13"/>
  <c r="F55" i="13" s="1"/>
  <c r="G55" i="13" s="1"/>
  <c r="H55" i="13" s="1"/>
  <c r="I55" i="13" s="1"/>
  <c r="E54" i="13"/>
  <c r="F54" i="13" s="1"/>
  <c r="G54" i="13" s="1"/>
  <c r="H54" i="13" s="1"/>
  <c r="I54" i="13" s="1"/>
  <c r="E53" i="13"/>
  <c r="F53" i="13" s="1"/>
  <c r="G53" i="13" s="1"/>
  <c r="H53" i="13" s="1"/>
  <c r="I53" i="13" s="1"/>
  <c r="E52" i="13"/>
  <c r="F52" i="13" s="1"/>
  <c r="G52" i="13" s="1"/>
  <c r="H52" i="13" s="1"/>
  <c r="I52" i="13" s="1"/>
  <c r="E51" i="13"/>
  <c r="F51" i="13" s="1"/>
  <c r="G51" i="13" s="1"/>
  <c r="H51" i="13" s="1"/>
  <c r="I51" i="13" s="1"/>
  <c r="E50" i="13"/>
  <c r="F50" i="13" s="1"/>
  <c r="G50" i="13" s="1"/>
  <c r="H50" i="13" s="1"/>
  <c r="I50" i="13" s="1"/>
  <c r="E49" i="13"/>
  <c r="F49" i="13" s="1"/>
  <c r="G49" i="13" s="1"/>
  <c r="H49" i="13" s="1"/>
  <c r="I49" i="13" s="1"/>
  <c r="E48" i="13"/>
  <c r="F48" i="13" s="1"/>
  <c r="G48" i="13" s="1"/>
  <c r="H48" i="13" s="1"/>
  <c r="I48" i="13" s="1"/>
  <c r="E47" i="13"/>
  <c r="F47" i="13" s="1"/>
  <c r="G47" i="13" s="1"/>
  <c r="H47" i="13" s="1"/>
  <c r="I47" i="13" s="1"/>
  <c r="E46" i="13"/>
  <c r="F46" i="13" s="1"/>
  <c r="G46" i="13" s="1"/>
  <c r="H46" i="13" s="1"/>
  <c r="I46" i="13" s="1"/>
  <c r="E45" i="13"/>
  <c r="F45" i="13" s="1"/>
  <c r="G45" i="13" s="1"/>
  <c r="H45" i="13" s="1"/>
  <c r="I45" i="13" s="1"/>
  <c r="E44" i="13"/>
  <c r="F44" i="13" s="1"/>
  <c r="G44" i="13" s="1"/>
  <c r="H44" i="13" s="1"/>
  <c r="I44" i="13" s="1"/>
  <c r="E43" i="13"/>
  <c r="F43" i="13" s="1"/>
  <c r="G43" i="13" s="1"/>
  <c r="H43" i="13" s="1"/>
  <c r="I43" i="13" s="1"/>
  <c r="E42" i="13"/>
  <c r="F42" i="13" s="1"/>
  <c r="G42" i="13" s="1"/>
  <c r="H42" i="13" s="1"/>
  <c r="I42" i="13" s="1"/>
  <c r="E41" i="13"/>
  <c r="F41" i="13" s="1"/>
  <c r="G41" i="13" s="1"/>
  <c r="H41" i="13" s="1"/>
  <c r="I41" i="13" s="1"/>
  <c r="E6" i="13"/>
  <c r="F6" i="13" s="1"/>
  <c r="G6" i="13" s="1"/>
  <c r="H6" i="13" s="1"/>
  <c r="I6" i="13" s="1"/>
  <c r="E12" i="12"/>
  <c r="F12" i="12" s="1"/>
  <c r="G12" i="12" s="1"/>
  <c r="K12" i="12" s="1"/>
  <c r="E13" i="12"/>
  <c r="F13" i="12" s="1"/>
  <c r="G13" i="12" s="1"/>
  <c r="K13" i="12" s="1"/>
  <c r="E14" i="12"/>
  <c r="F14" i="12" s="1"/>
  <c r="G14" i="12" s="1"/>
  <c r="K14" i="12" s="1"/>
  <c r="E15" i="12"/>
  <c r="F15" i="12" s="1"/>
  <c r="G15" i="12" s="1"/>
  <c r="K15" i="12" s="1"/>
  <c r="E16" i="12"/>
  <c r="F16" i="12" s="1"/>
  <c r="G16" i="12" s="1"/>
  <c r="K16" i="12" s="1"/>
  <c r="E17" i="12"/>
  <c r="F17" i="12" s="1"/>
  <c r="G17" i="12" s="1"/>
  <c r="K17" i="12" s="1"/>
  <c r="E18" i="12"/>
  <c r="F18" i="12" s="1"/>
  <c r="G18" i="12" s="1"/>
  <c r="K18" i="12" s="1"/>
  <c r="E19" i="12"/>
  <c r="F19" i="12" s="1"/>
  <c r="G19" i="12" s="1"/>
  <c r="K19" i="12" s="1"/>
  <c r="E20" i="12"/>
  <c r="F20" i="12" s="1"/>
  <c r="G20" i="12" s="1"/>
  <c r="K20" i="12" s="1"/>
  <c r="E21" i="12"/>
  <c r="F21" i="12" s="1"/>
  <c r="G21" i="12" s="1"/>
  <c r="K21" i="12" s="1"/>
  <c r="E22" i="12"/>
  <c r="F22" i="12" s="1"/>
  <c r="G22" i="12" s="1"/>
  <c r="K22" i="12" s="1"/>
  <c r="E23" i="12"/>
  <c r="F23" i="12" s="1"/>
  <c r="G23" i="12" s="1"/>
  <c r="K23" i="12" s="1"/>
  <c r="E24" i="12"/>
  <c r="F24" i="12" s="1"/>
  <c r="G24" i="12" s="1"/>
  <c r="K24" i="12" s="1"/>
  <c r="E25" i="12"/>
  <c r="F25" i="12" s="1"/>
  <c r="G25" i="12" s="1"/>
  <c r="K25" i="12" s="1"/>
  <c r="E26" i="12"/>
  <c r="F26" i="12" s="1"/>
  <c r="G26" i="12" s="1"/>
  <c r="K26" i="12" s="1"/>
  <c r="E27" i="12"/>
  <c r="F27" i="12" s="1"/>
  <c r="G27" i="12" s="1"/>
  <c r="K27" i="12" s="1"/>
  <c r="E28" i="12"/>
  <c r="F28" i="12" s="1"/>
  <c r="G28" i="12" s="1"/>
  <c r="K28" i="12" s="1"/>
  <c r="E29" i="12"/>
  <c r="F29" i="12" s="1"/>
  <c r="G29" i="12" s="1"/>
  <c r="K29" i="12" s="1"/>
  <c r="E30" i="12"/>
  <c r="F30" i="12" s="1"/>
  <c r="G30" i="12" s="1"/>
  <c r="K30" i="12" s="1"/>
  <c r="E31" i="12"/>
  <c r="F31" i="12" s="1"/>
  <c r="G31" i="12" s="1"/>
  <c r="K31" i="12" s="1"/>
  <c r="E32" i="12"/>
  <c r="F32" i="12" s="1"/>
  <c r="G32" i="12" s="1"/>
  <c r="K32" i="12" s="1"/>
  <c r="E33" i="12"/>
  <c r="F33" i="12" s="1"/>
  <c r="G33" i="12" s="1"/>
  <c r="K33" i="12" s="1"/>
  <c r="E34" i="12"/>
  <c r="F34" i="12" s="1"/>
  <c r="G34" i="12" s="1"/>
  <c r="K34" i="12" s="1"/>
  <c r="E35" i="12"/>
  <c r="F35" i="12" s="1"/>
  <c r="G35" i="12" s="1"/>
  <c r="K35" i="12" s="1"/>
  <c r="E36" i="12"/>
  <c r="F36" i="12" s="1"/>
  <c r="G36" i="12" s="1"/>
  <c r="K36" i="12" s="1"/>
  <c r="E37" i="12"/>
  <c r="F37" i="12" s="1"/>
  <c r="G37" i="12" s="1"/>
  <c r="K37" i="12" s="1"/>
  <c r="E38" i="12"/>
  <c r="F38" i="12" s="1"/>
  <c r="G38" i="12" s="1"/>
  <c r="K38" i="12" s="1"/>
  <c r="E39" i="12"/>
  <c r="F39" i="12" s="1"/>
  <c r="G39" i="12" s="1"/>
  <c r="K39" i="12" s="1"/>
  <c r="E40" i="12"/>
  <c r="F40" i="12" s="1"/>
  <c r="G40" i="12" s="1"/>
  <c r="K40" i="12" s="1"/>
  <c r="E41" i="12"/>
  <c r="F41" i="12" s="1"/>
  <c r="G41" i="12" s="1"/>
  <c r="K41" i="12" s="1"/>
  <c r="E42" i="12"/>
  <c r="F42" i="12" s="1"/>
  <c r="G42" i="12" s="1"/>
  <c r="K42" i="12" s="1"/>
  <c r="E43" i="12"/>
  <c r="F43" i="12" s="1"/>
  <c r="G43" i="12" s="1"/>
  <c r="K43" i="12" s="1"/>
  <c r="E44" i="12"/>
  <c r="F44" i="12" s="1"/>
  <c r="G44" i="12" s="1"/>
  <c r="K44" i="12" s="1"/>
  <c r="E45" i="12"/>
  <c r="F45" i="12" s="1"/>
  <c r="G45" i="12" s="1"/>
  <c r="K45" i="12" s="1"/>
  <c r="E46" i="12"/>
  <c r="F46" i="12" s="1"/>
  <c r="G46" i="12" s="1"/>
  <c r="K46" i="12" s="1"/>
  <c r="E47" i="12"/>
  <c r="F47" i="12" s="1"/>
  <c r="G47" i="12" s="1"/>
  <c r="K47" i="12" s="1"/>
  <c r="E48" i="12"/>
  <c r="F48" i="12" s="1"/>
  <c r="G48" i="12" s="1"/>
  <c r="K48" i="12" s="1"/>
  <c r="E49" i="12"/>
  <c r="F49" i="12" s="1"/>
  <c r="G49" i="12" s="1"/>
  <c r="K49" i="12" s="1"/>
  <c r="E50" i="12"/>
  <c r="F50" i="12" s="1"/>
  <c r="G50" i="12" s="1"/>
  <c r="K50" i="12" s="1"/>
  <c r="E51" i="12"/>
  <c r="F51" i="12" s="1"/>
  <c r="G51" i="12" s="1"/>
  <c r="K51" i="12" s="1"/>
  <c r="E52" i="12"/>
  <c r="F52" i="12" s="1"/>
  <c r="G52" i="12" s="1"/>
  <c r="K52" i="12" s="1"/>
  <c r="E53" i="12"/>
  <c r="F53" i="12" s="1"/>
  <c r="G53" i="12" s="1"/>
  <c r="K53" i="12" s="1"/>
  <c r="E54" i="12"/>
  <c r="F54" i="12" s="1"/>
  <c r="G54" i="12" s="1"/>
  <c r="K54" i="12" s="1"/>
  <c r="E55" i="12"/>
  <c r="F55" i="12" s="1"/>
  <c r="G55" i="12" s="1"/>
  <c r="K55" i="12" s="1"/>
  <c r="E56" i="12"/>
  <c r="F56" i="12" s="1"/>
  <c r="G56" i="12" s="1"/>
  <c r="K56" i="12" s="1"/>
  <c r="E57" i="12"/>
  <c r="F57" i="12" s="1"/>
  <c r="G57" i="12" s="1"/>
  <c r="K57" i="12" s="1"/>
  <c r="E58" i="12"/>
  <c r="F58" i="12" s="1"/>
  <c r="G58" i="12" s="1"/>
  <c r="K58" i="12" s="1"/>
  <c r="E59" i="12"/>
  <c r="F59" i="12" s="1"/>
  <c r="G59" i="12" s="1"/>
  <c r="K59" i="12" s="1"/>
  <c r="E60" i="12"/>
  <c r="F60" i="12" s="1"/>
  <c r="G60" i="12" s="1"/>
  <c r="K60" i="12" s="1"/>
  <c r="E61" i="12"/>
  <c r="F61" i="12" s="1"/>
  <c r="G61" i="12" s="1"/>
  <c r="K61" i="12" s="1"/>
  <c r="E62" i="12"/>
  <c r="F62" i="12" s="1"/>
  <c r="G62" i="12" s="1"/>
  <c r="K62" i="12" s="1"/>
  <c r="E63" i="12"/>
  <c r="F63" i="12" s="1"/>
  <c r="G63" i="12" s="1"/>
  <c r="K63" i="12" s="1"/>
  <c r="E64" i="12"/>
  <c r="F64" i="12" s="1"/>
  <c r="G64" i="12" s="1"/>
  <c r="K64" i="12" s="1"/>
  <c r="E65" i="12"/>
  <c r="F65" i="12" s="1"/>
  <c r="G65" i="12" s="1"/>
  <c r="K65" i="12" s="1"/>
  <c r="E66" i="12"/>
  <c r="F66" i="12" s="1"/>
  <c r="G66" i="12" s="1"/>
  <c r="K66" i="12" s="1"/>
  <c r="E67" i="12"/>
  <c r="F67" i="12" s="1"/>
  <c r="G67" i="12" s="1"/>
  <c r="K67" i="12" s="1"/>
  <c r="E68" i="12"/>
  <c r="F68" i="12" s="1"/>
  <c r="G68" i="12" s="1"/>
  <c r="K68" i="12" s="1"/>
  <c r="E69" i="12"/>
  <c r="F69" i="12" s="1"/>
  <c r="G69" i="12" s="1"/>
  <c r="K69" i="12" s="1"/>
  <c r="E70" i="12"/>
  <c r="F70" i="12" s="1"/>
  <c r="G70" i="12" s="1"/>
  <c r="K70" i="12" s="1"/>
  <c r="E71" i="12"/>
  <c r="F71" i="12" s="1"/>
  <c r="G71" i="12" s="1"/>
  <c r="K71" i="12" s="1"/>
  <c r="E72" i="12"/>
  <c r="F72" i="12" s="1"/>
  <c r="G72" i="12" s="1"/>
  <c r="K72" i="12" s="1"/>
  <c r="E73" i="12"/>
  <c r="F73" i="12" s="1"/>
  <c r="G73" i="12" s="1"/>
  <c r="K73" i="12" s="1"/>
  <c r="E74" i="12"/>
  <c r="F74" i="12" s="1"/>
  <c r="G74" i="12" s="1"/>
  <c r="K74" i="12" s="1"/>
  <c r="E75" i="12"/>
  <c r="F75" i="12" s="1"/>
  <c r="G75" i="12" s="1"/>
  <c r="K75" i="12" s="1"/>
  <c r="E76" i="12"/>
  <c r="F76" i="12" s="1"/>
  <c r="G76" i="12" s="1"/>
  <c r="K76" i="12" s="1"/>
  <c r="E77" i="12"/>
  <c r="F77" i="12" s="1"/>
  <c r="G77" i="12" s="1"/>
  <c r="K77" i="12" s="1"/>
  <c r="E78" i="12"/>
  <c r="F78" i="12" s="1"/>
  <c r="G78" i="12" s="1"/>
  <c r="K78" i="12" s="1"/>
  <c r="E79" i="12"/>
  <c r="F79" i="12" s="1"/>
  <c r="G79" i="12" s="1"/>
  <c r="K79" i="12" s="1"/>
  <c r="E80" i="12"/>
  <c r="F80" i="12" s="1"/>
  <c r="G80" i="12" s="1"/>
  <c r="K80" i="12" s="1"/>
  <c r="E81" i="12"/>
  <c r="F81" i="12" s="1"/>
  <c r="G81" i="12" s="1"/>
  <c r="K81" i="12" s="1"/>
  <c r="E82" i="12"/>
  <c r="F82" i="12" s="1"/>
  <c r="G82" i="12" s="1"/>
  <c r="K82" i="12" s="1"/>
  <c r="E83" i="12"/>
  <c r="F83" i="12" s="1"/>
  <c r="G83" i="12" s="1"/>
  <c r="K83" i="12" s="1"/>
  <c r="E84" i="12"/>
  <c r="F84" i="12" s="1"/>
  <c r="G84" i="12" s="1"/>
  <c r="K84" i="12" s="1"/>
  <c r="E85" i="12"/>
  <c r="F85" i="12" s="1"/>
  <c r="G85" i="12" s="1"/>
  <c r="K85" i="12" s="1"/>
  <c r="E86" i="12"/>
  <c r="F86" i="12" s="1"/>
  <c r="G86" i="12" s="1"/>
  <c r="K86" i="12" s="1"/>
  <c r="E87" i="12"/>
  <c r="F87" i="12" s="1"/>
  <c r="G87" i="12" s="1"/>
  <c r="K87" i="12" s="1"/>
  <c r="E88" i="12"/>
  <c r="F88" i="12" s="1"/>
  <c r="G88" i="12" s="1"/>
  <c r="K88" i="12" s="1"/>
  <c r="E89" i="12"/>
  <c r="F89" i="12" s="1"/>
  <c r="G89" i="12" s="1"/>
  <c r="K89" i="12" s="1"/>
  <c r="E90" i="12"/>
  <c r="F90" i="12" s="1"/>
  <c r="G90" i="12" s="1"/>
  <c r="K90" i="12" s="1"/>
  <c r="E91" i="12"/>
  <c r="F91" i="12" s="1"/>
  <c r="G91" i="12" s="1"/>
  <c r="K91" i="12" s="1"/>
  <c r="E92" i="12"/>
  <c r="F92" i="12" s="1"/>
  <c r="G92" i="12" s="1"/>
  <c r="K92" i="12" s="1"/>
  <c r="E93" i="12"/>
  <c r="F93" i="12" s="1"/>
  <c r="G93" i="12" s="1"/>
  <c r="K93" i="12" s="1"/>
  <c r="E94" i="12"/>
  <c r="F94" i="12" s="1"/>
  <c r="G94" i="12" s="1"/>
  <c r="K94" i="12" s="1"/>
  <c r="E95" i="12"/>
  <c r="F95" i="12" s="1"/>
  <c r="G95" i="12" s="1"/>
  <c r="K95" i="12" s="1"/>
  <c r="E96" i="12"/>
  <c r="F96" i="12" s="1"/>
  <c r="G96" i="12" s="1"/>
  <c r="K96" i="12" s="1"/>
  <c r="E97" i="12"/>
  <c r="F97" i="12" s="1"/>
  <c r="G97" i="12" s="1"/>
  <c r="K97" i="12" s="1"/>
  <c r="E98" i="12"/>
  <c r="F98" i="12" s="1"/>
  <c r="G98" i="12" s="1"/>
  <c r="K98" i="12" s="1"/>
  <c r="E99" i="12"/>
  <c r="F99" i="12" s="1"/>
  <c r="G99" i="12" s="1"/>
  <c r="K99" i="12" s="1"/>
  <c r="E100" i="12"/>
  <c r="F100" i="12" s="1"/>
  <c r="G100" i="12" s="1"/>
  <c r="K100" i="12" s="1"/>
  <c r="E101" i="12"/>
  <c r="F101" i="12" s="1"/>
  <c r="G101" i="12" s="1"/>
  <c r="K101" i="12" s="1"/>
  <c r="E102" i="12"/>
  <c r="F102" i="12" s="1"/>
  <c r="G102" i="12" s="1"/>
  <c r="K102" i="12" s="1"/>
  <c r="E103" i="12"/>
  <c r="F103" i="12" s="1"/>
  <c r="G103" i="12" s="1"/>
  <c r="K103" i="12" s="1"/>
  <c r="E104" i="12"/>
  <c r="F104" i="12" s="1"/>
  <c r="G104" i="12" s="1"/>
  <c r="K104" i="12" s="1"/>
  <c r="E105" i="12"/>
  <c r="F105" i="12" s="1"/>
  <c r="G105" i="12" s="1"/>
  <c r="K105" i="12" s="1"/>
  <c r="E106" i="12"/>
  <c r="F106" i="12" s="1"/>
  <c r="G106" i="12" s="1"/>
  <c r="K106" i="12" s="1"/>
  <c r="E107" i="12"/>
  <c r="F107" i="12" s="1"/>
  <c r="G107" i="12" s="1"/>
  <c r="K107" i="12" s="1"/>
  <c r="E108" i="12"/>
  <c r="F108" i="12" s="1"/>
  <c r="G108" i="12" s="1"/>
  <c r="K108" i="12" s="1"/>
  <c r="E109" i="12"/>
  <c r="F109" i="12" s="1"/>
  <c r="G109" i="12" s="1"/>
  <c r="K109" i="12" s="1"/>
  <c r="E110" i="12"/>
  <c r="F110" i="12" s="1"/>
  <c r="G110" i="12" s="1"/>
  <c r="K110" i="12" s="1"/>
  <c r="E111" i="12"/>
  <c r="F111" i="12" s="1"/>
  <c r="G111" i="12" s="1"/>
  <c r="K111" i="12" s="1"/>
  <c r="E112" i="12"/>
  <c r="F112" i="12" s="1"/>
  <c r="G112" i="12" s="1"/>
  <c r="K112" i="12" s="1"/>
  <c r="E113" i="12"/>
  <c r="F113" i="12" s="1"/>
  <c r="G113" i="12" s="1"/>
  <c r="K113" i="12" s="1"/>
  <c r="E114" i="12"/>
  <c r="F114" i="12" s="1"/>
  <c r="G114" i="12" s="1"/>
  <c r="K114" i="12" s="1"/>
  <c r="E115" i="12"/>
  <c r="F115" i="12" s="1"/>
  <c r="G115" i="12" s="1"/>
  <c r="K115" i="12" s="1"/>
  <c r="E116" i="12"/>
  <c r="F116" i="12" s="1"/>
  <c r="G116" i="12" s="1"/>
  <c r="K116" i="12" s="1"/>
  <c r="E117" i="12"/>
  <c r="F117" i="12" s="1"/>
  <c r="G117" i="12" s="1"/>
  <c r="K117" i="12" s="1"/>
  <c r="E118" i="12"/>
  <c r="F118" i="12" s="1"/>
  <c r="G118" i="12" s="1"/>
  <c r="K118" i="12" s="1"/>
  <c r="E119" i="12"/>
  <c r="F119" i="12" s="1"/>
  <c r="G119" i="12" s="1"/>
  <c r="K119" i="12" s="1"/>
  <c r="E120" i="12"/>
  <c r="F120" i="12" s="1"/>
  <c r="G120" i="12" s="1"/>
  <c r="K120" i="12" s="1"/>
  <c r="E121" i="12"/>
  <c r="F121" i="12" s="1"/>
  <c r="G121" i="12" s="1"/>
  <c r="K121" i="12" s="1"/>
  <c r="E122" i="12"/>
  <c r="F122" i="12" s="1"/>
  <c r="G122" i="12" s="1"/>
  <c r="K122" i="12" s="1"/>
  <c r="E123" i="12"/>
  <c r="F123" i="12" s="1"/>
  <c r="G123" i="12" s="1"/>
  <c r="K123" i="12" s="1"/>
  <c r="E124" i="12"/>
  <c r="F124" i="12" s="1"/>
  <c r="G124" i="12" s="1"/>
  <c r="K124" i="12" s="1"/>
  <c r="E125" i="12"/>
  <c r="F125" i="12" s="1"/>
  <c r="G125" i="12" s="1"/>
  <c r="K125" i="12" s="1"/>
  <c r="E126" i="12"/>
  <c r="F126" i="12" s="1"/>
  <c r="G126" i="12" s="1"/>
  <c r="K126" i="12" s="1"/>
  <c r="E127" i="12"/>
  <c r="F127" i="12" s="1"/>
  <c r="G127" i="12" s="1"/>
  <c r="K127" i="12" s="1"/>
  <c r="E128" i="12"/>
  <c r="F128" i="12" s="1"/>
  <c r="G128" i="12" s="1"/>
  <c r="K128" i="12" s="1"/>
  <c r="E129" i="12"/>
  <c r="F129" i="12" s="1"/>
  <c r="G129" i="12" s="1"/>
  <c r="K129" i="12" s="1"/>
  <c r="E130" i="12"/>
  <c r="F130" i="12" s="1"/>
  <c r="G130" i="12" s="1"/>
  <c r="K130" i="12" s="1"/>
  <c r="E131" i="12"/>
  <c r="F131" i="12" s="1"/>
  <c r="G131" i="12" s="1"/>
  <c r="K131" i="12" s="1"/>
  <c r="E132" i="12"/>
  <c r="F132" i="12" s="1"/>
  <c r="G132" i="12" s="1"/>
  <c r="K132" i="12" s="1"/>
  <c r="E133" i="12"/>
  <c r="F133" i="12" s="1"/>
  <c r="G133" i="12" s="1"/>
  <c r="K133" i="12" s="1"/>
  <c r="E134" i="12"/>
  <c r="F134" i="12" s="1"/>
  <c r="G134" i="12" s="1"/>
  <c r="K134" i="12" s="1"/>
  <c r="E135" i="12"/>
  <c r="F135" i="12" s="1"/>
  <c r="G135" i="12" s="1"/>
  <c r="K135" i="12" s="1"/>
  <c r="E136" i="12"/>
  <c r="F136" i="12" s="1"/>
  <c r="G136" i="12" s="1"/>
  <c r="K136" i="12" s="1"/>
  <c r="E137" i="12"/>
  <c r="F137" i="12" s="1"/>
  <c r="G137" i="12" s="1"/>
  <c r="K137" i="12" s="1"/>
  <c r="E138" i="12"/>
  <c r="F138" i="12" s="1"/>
  <c r="G138" i="12" s="1"/>
  <c r="K138" i="12" s="1"/>
  <c r="E139" i="12"/>
  <c r="F139" i="12" s="1"/>
  <c r="G139" i="12" s="1"/>
  <c r="K139" i="12" s="1"/>
  <c r="E140" i="12"/>
  <c r="F140" i="12" s="1"/>
  <c r="G140" i="12" s="1"/>
  <c r="K140" i="12" s="1"/>
  <c r="E141" i="12"/>
  <c r="F141" i="12" s="1"/>
  <c r="G141" i="12" s="1"/>
  <c r="K141" i="12" s="1"/>
  <c r="E142" i="12"/>
  <c r="F142" i="12" s="1"/>
  <c r="G142" i="12" s="1"/>
  <c r="K142" i="12" s="1"/>
  <c r="E143" i="12"/>
  <c r="F143" i="12" s="1"/>
  <c r="G143" i="12" s="1"/>
  <c r="K143" i="12" s="1"/>
  <c r="E144" i="12"/>
  <c r="F144" i="12" s="1"/>
  <c r="G144" i="12" s="1"/>
  <c r="K144" i="12" s="1"/>
  <c r="E145" i="12"/>
  <c r="F145" i="12" s="1"/>
  <c r="G145" i="12" s="1"/>
  <c r="K145" i="12" s="1"/>
  <c r="E146" i="12"/>
  <c r="F146" i="12" s="1"/>
  <c r="G146" i="12" s="1"/>
  <c r="K146" i="12" s="1"/>
  <c r="E147" i="12"/>
  <c r="F147" i="12" s="1"/>
  <c r="G147" i="12" s="1"/>
  <c r="K147" i="12" s="1"/>
  <c r="E148" i="12"/>
  <c r="F148" i="12" s="1"/>
  <c r="G148" i="12" s="1"/>
  <c r="K148" i="12" s="1"/>
  <c r="E149" i="12"/>
  <c r="F149" i="12" s="1"/>
  <c r="G149" i="12" s="1"/>
  <c r="K149" i="12" s="1"/>
  <c r="E150" i="12"/>
  <c r="F150" i="12" s="1"/>
  <c r="G150" i="12" s="1"/>
  <c r="K150" i="12" s="1"/>
  <c r="E151" i="12"/>
  <c r="F151" i="12" s="1"/>
  <c r="G151" i="12" s="1"/>
  <c r="K151" i="12" s="1"/>
  <c r="E152" i="12"/>
  <c r="F152" i="12" s="1"/>
  <c r="G152" i="12" s="1"/>
  <c r="K152" i="12" s="1"/>
  <c r="E153" i="12"/>
  <c r="F153" i="12" s="1"/>
  <c r="G153" i="12" s="1"/>
  <c r="K153" i="12" s="1"/>
  <c r="E154" i="12"/>
  <c r="F154" i="12" s="1"/>
  <c r="G154" i="12" s="1"/>
  <c r="K154" i="12" s="1"/>
  <c r="E155" i="12"/>
  <c r="F155" i="12" s="1"/>
  <c r="G155" i="12" s="1"/>
  <c r="K155" i="12" s="1"/>
  <c r="E156" i="12"/>
  <c r="F156" i="12" s="1"/>
  <c r="G156" i="12" s="1"/>
  <c r="K156" i="12" s="1"/>
  <c r="E157" i="12"/>
  <c r="F157" i="12" s="1"/>
  <c r="G157" i="12" s="1"/>
  <c r="K157" i="12" s="1"/>
  <c r="E158" i="12"/>
  <c r="F158" i="12" s="1"/>
  <c r="G158" i="12" s="1"/>
  <c r="K158" i="12" s="1"/>
  <c r="E159" i="12"/>
  <c r="F159" i="12" s="1"/>
  <c r="G159" i="12" s="1"/>
  <c r="K159" i="12" s="1"/>
  <c r="E160" i="12"/>
  <c r="F160" i="12" s="1"/>
  <c r="G160" i="12" s="1"/>
  <c r="K160" i="12" s="1"/>
  <c r="E161" i="12"/>
  <c r="F161" i="12" s="1"/>
  <c r="G161" i="12" s="1"/>
  <c r="K161" i="12" s="1"/>
  <c r="E162" i="12"/>
  <c r="F162" i="12" s="1"/>
  <c r="G162" i="12" s="1"/>
  <c r="K162" i="12" s="1"/>
  <c r="E163" i="12"/>
  <c r="F163" i="12" s="1"/>
  <c r="G163" i="12" s="1"/>
  <c r="K163" i="12" s="1"/>
  <c r="E164" i="12"/>
  <c r="F164" i="12" s="1"/>
  <c r="G164" i="12" s="1"/>
  <c r="K164" i="12" s="1"/>
  <c r="E165" i="12"/>
  <c r="F165" i="12" s="1"/>
  <c r="G165" i="12" s="1"/>
  <c r="K165" i="12" s="1"/>
  <c r="E166" i="12"/>
  <c r="F166" i="12" s="1"/>
  <c r="G166" i="12" s="1"/>
  <c r="K166" i="12" s="1"/>
  <c r="E167" i="12"/>
  <c r="F167" i="12" s="1"/>
  <c r="G167" i="12" s="1"/>
  <c r="K167" i="12" s="1"/>
  <c r="E168" i="12"/>
  <c r="F168" i="12" s="1"/>
  <c r="G168" i="12" s="1"/>
  <c r="K168" i="12" s="1"/>
  <c r="E169" i="12"/>
  <c r="F169" i="12" s="1"/>
  <c r="G169" i="12" s="1"/>
  <c r="K169" i="12" s="1"/>
  <c r="E170" i="12"/>
  <c r="F170" i="12" s="1"/>
  <c r="G170" i="12" s="1"/>
  <c r="K170" i="12" s="1"/>
  <c r="E171" i="12"/>
  <c r="F171" i="12" s="1"/>
  <c r="G171" i="12" s="1"/>
  <c r="K171" i="12" s="1"/>
  <c r="E172" i="12"/>
  <c r="F172" i="12" s="1"/>
  <c r="G172" i="12" s="1"/>
  <c r="K172" i="12" s="1"/>
  <c r="E173" i="12"/>
  <c r="F173" i="12" s="1"/>
  <c r="G173" i="12" s="1"/>
  <c r="K173" i="12" s="1"/>
  <c r="E174" i="12"/>
  <c r="F174" i="12" s="1"/>
  <c r="G174" i="12" s="1"/>
  <c r="K174" i="12" s="1"/>
  <c r="E175" i="12"/>
  <c r="F175" i="12" s="1"/>
  <c r="G175" i="12" s="1"/>
  <c r="K175" i="12" s="1"/>
  <c r="E176" i="12"/>
  <c r="F176" i="12" s="1"/>
  <c r="G176" i="12" s="1"/>
  <c r="K176" i="12" s="1"/>
  <c r="E177" i="12"/>
  <c r="F177" i="12" s="1"/>
  <c r="G177" i="12" s="1"/>
  <c r="K177" i="12" s="1"/>
  <c r="E178" i="12"/>
  <c r="F178" i="12" s="1"/>
  <c r="G178" i="12" s="1"/>
  <c r="K178" i="12" s="1"/>
  <c r="E179" i="12"/>
  <c r="F179" i="12" s="1"/>
  <c r="G179" i="12" s="1"/>
  <c r="K179" i="12" s="1"/>
  <c r="E180" i="12"/>
  <c r="F180" i="12" s="1"/>
  <c r="G180" i="12" s="1"/>
  <c r="K180" i="12" s="1"/>
  <c r="E181" i="12"/>
  <c r="F181" i="12" s="1"/>
  <c r="G181" i="12" s="1"/>
  <c r="K181" i="12" s="1"/>
  <c r="E182" i="12"/>
  <c r="F182" i="12" s="1"/>
  <c r="G182" i="12" s="1"/>
  <c r="K182" i="12" s="1"/>
  <c r="E183" i="12"/>
  <c r="F183" i="12" s="1"/>
  <c r="G183" i="12" s="1"/>
  <c r="K183" i="12" s="1"/>
  <c r="E184" i="12"/>
  <c r="F184" i="12" s="1"/>
  <c r="G184" i="12" s="1"/>
  <c r="K184" i="12" s="1"/>
  <c r="E185" i="12"/>
  <c r="F185" i="12" s="1"/>
  <c r="G185" i="12" s="1"/>
  <c r="K185" i="12" s="1"/>
  <c r="E186" i="12"/>
  <c r="F186" i="12" s="1"/>
  <c r="G186" i="12" s="1"/>
  <c r="K186" i="12" s="1"/>
  <c r="E187" i="12"/>
  <c r="F187" i="12" s="1"/>
  <c r="G187" i="12" s="1"/>
  <c r="K187" i="12" s="1"/>
  <c r="E188" i="12"/>
  <c r="F188" i="12" s="1"/>
  <c r="G188" i="12" s="1"/>
  <c r="K188" i="12" s="1"/>
  <c r="E189" i="12"/>
  <c r="F189" i="12" s="1"/>
  <c r="G189" i="12" s="1"/>
  <c r="K189" i="12" s="1"/>
  <c r="E190" i="12"/>
  <c r="F190" i="12" s="1"/>
  <c r="G190" i="12" s="1"/>
  <c r="K190" i="12" s="1"/>
  <c r="E191" i="12"/>
  <c r="F191" i="12" s="1"/>
  <c r="G191" i="12" s="1"/>
  <c r="K191" i="12" s="1"/>
  <c r="E192" i="12"/>
  <c r="F192" i="12" s="1"/>
  <c r="G192" i="12" s="1"/>
  <c r="K192" i="12" s="1"/>
  <c r="E193" i="12"/>
  <c r="F193" i="12" s="1"/>
  <c r="G193" i="12" s="1"/>
  <c r="K193" i="12" s="1"/>
  <c r="E194" i="12"/>
  <c r="F194" i="12" s="1"/>
  <c r="G194" i="12" s="1"/>
  <c r="K194" i="12" s="1"/>
  <c r="E195" i="12"/>
  <c r="F195" i="12" s="1"/>
  <c r="G195" i="12" s="1"/>
  <c r="K195" i="12" s="1"/>
  <c r="E196" i="12"/>
  <c r="F196" i="12" s="1"/>
  <c r="G196" i="12" s="1"/>
  <c r="K196" i="12" s="1"/>
  <c r="E197" i="12"/>
  <c r="F197" i="12" s="1"/>
  <c r="G197" i="12" s="1"/>
  <c r="K197" i="12" s="1"/>
  <c r="E198" i="12"/>
  <c r="F198" i="12" s="1"/>
  <c r="G198" i="12" s="1"/>
  <c r="K198" i="12" s="1"/>
  <c r="E199" i="12"/>
  <c r="F199" i="12" s="1"/>
  <c r="G199" i="12" s="1"/>
  <c r="K199" i="12" s="1"/>
  <c r="E200" i="12"/>
  <c r="F200" i="12" s="1"/>
  <c r="G200" i="12" s="1"/>
  <c r="K200" i="12" s="1"/>
  <c r="E201" i="12"/>
  <c r="F201" i="12" s="1"/>
  <c r="G201" i="12" s="1"/>
  <c r="K201" i="12" s="1"/>
  <c r="E202" i="12"/>
  <c r="F202" i="12" s="1"/>
  <c r="G202" i="12" s="1"/>
  <c r="K202" i="12" s="1"/>
  <c r="E203" i="12"/>
  <c r="F203" i="12" s="1"/>
  <c r="G203" i="12" s="1"/>
  <c r="K203" i="12" s="1"/>
  <c r="E204" i="12"/>
  <c r="F204" i="12" s="1"/>
  <c r="G204" i="12" s="1"/>
  <c r="K204" i="12" s="1"/>
  <c r="E205" i="12"/>
  <c r="F205" i="12" s="1"/>
  <c r="G205" i="12" s="1"/>
  <c r="K205" i="12" s="1"/>
  <c r="E206" i="12"/>
  <c r="F206" i="12" s="1"/>
  <c r="G206" i="12" s="1"/>
  <c r="K206" i="12" s="1"/>
  <c r="E207" i="12"/>
  <c r="F207" i="12" s="1"/>
  <c r="G207" i="12" s="1"/>
  <c r="K207" i="12" s="1"/>
  <c r="E208" i="12"/>
  <c r="F208" i="12" s="1"/>
  <c r="G208" i="12" s="1"/>
  <c r="K208" i="12" s="1"/>
  <c r="E209" i="12"/>
  <c r="F209" i="12" s="1"/>
  <c r="G209" i="12" s="1"/>
  <c r="K209" i="12" s="1"/>
  <c r="E210" i="12"/>
  <c r="F210" i="12" s="1"/>
  <c r="G210" i="12" s="1"/>
  <c r="K210" i="12" s="1"/>
  <c r="E211" i="12"/>
  <c r="F211" i="12" s="1"/>
  <c r="G211" i="12" s="1"/>
  <c r="K211" i="12" s="1"/>
  <c r="E212" i="12"/>
  <c r="F212" i="12" s="1"/>
  <c r="G212" i="12" s="1"/>
  <c r="K212" i="12" s="1"/>
  <c r="E213" i="12"/>
  <c r="F213" i="12" s="1"/>
  <c r="G213" i="12" s="1"/>
  <c r="K213" i="12" s="1"/>
  <c r="E214" i="12"/>
  <c r="F214" i="12" s="1"/>
  <c r="G214" i="12" s="1"/>
  <c r="K214" i="12" s="1"/>
  <c r="E215" i="12"/>
  <c r="F215" i="12" s="1"/>
  <c r="G215" i="12" s="1"/>
  <c r="K215" i="12" s="1"/>
  <c r="E216" i="12"/>
  <c r="F216" i="12" s="1"/>
  <c r="G216" i="12" s="1"/>
  <c r="K216" i="12" s="1"/>
  <c r="E217" i="12"/>
  <c r="F217" i="12" s="1"/>
  <c r="G217" i="12" s="1"/>
  <c r="K217" i="12" s="1"/>
  <c r="E218" i="12"/>
  <c r="F218" i="12" s="1"/>
  <c r="G218" i="12" s="1"/>
  <c r="K218" i="12" s="1"/>
  <c r="E219" i="12"/>
  <c r="F219" i="12" s="1"/>
  <c r="G219" i="12" s="1"/>
  <c r="K219" i="12" s="1"/>
  <c r="E220" i="12"/>
  <c r="F220" i="12" s="1"/>
  <c r="G220" i="12" s="1"/>
  <c r="K220" i="12" s="1"/>
  <c r="E221" i="12"/>
  <c r="F221" i="12" s="1"/>
  <c r="G221" i="12" s="1"/>
  <c r="K221" i="12" s="1"/>
  <c r="E222" i="12"/>
  <c r="F222" i="12" s="1"/>
  <c r="G222" i="12" s="1"/>
  <c r="K222" i="12" s="1"/>
  <c r="E223" i="12"/>
  <c r="F223" i="12" s="1"/>
  <c r="G223" i="12" s="1"/>
  <c r="K223" i="12" s="1"/>
  <c r="E224" i="12"/>
  <c r="F224" i="12" s="1"/>
  <c r="G224" i="12" s="1"/>
  <c r="K224" i="12" s="1"/>
  <c r="E225" i="12"/>
  <c r="F225" i="12" s="1"/>
  <c r="G225" i="12" s="1"/>
  <c r="K225" i="12" s="1"/>
  <c r="E226" i="12"/>
  <c r="F226" i="12" s="1"/>
  <c r="G226" i="12" s="1"/>
  <c r="K226" i="12" s="1"/>
  <c r="E227" i="12"/>
  <c r="F227" i="12" s="1"/>
  <c r="G227" i="12" s="1"/>
  <c r="K227" i="12" s="1"/>
  <c r="E228" i="12"/>
  <c r="F228" i="12" s="1"/>
  <c r="G228" i="12" s="1"/>
  <c r="K228" i="12" s="1"/>
  <c r="E229" i="12"/>
  <c r="F229" i="12" s="1"/>
  <c r="G229" i="12" s="1"/>
  <c r="K229" i="12" s="1"/>
  <c r="E230" i="12"/>
  <c r="F230" i="12" s="1"/>
  <c r="G230" i="12" s="1"/>
  <c r="K230" i="12" s="1"/>
  <c r="E231" i="12"/>
  <c r="F231" i="12" s="1"/>
  <c r="G231" i="12" s="1"/>
  <c r="K231" i="12" s="1"/>
  <c r="E232" i="12"/>
  <c r="F232" i="12" s="1"/>
  <c r="G232" i="12" s="1"/>
  <c r="K232" i="12" s="1"/>
  <c r="E233" i="12"/>
  <c r="F233" i="12" s="1"/>
  <c r="G233" i="12" s="1"/>
  <c r="K233" i="12" s="1"/>
  <c r="E234" i="12"/>
  <c r="F234" i="12" s="1"/>
  <c r="G234" i="12" s="1"/>
  <c r="K234" i="12" s="1"/>
  <c r="E235" i="12"/>
  <c r="F235" i="12" s="1"/>
  <c r="G235" i="12" s="1"/>
  <c r="K235" i="12" s="1"/>
  <c r="E236" i="12"/>
  <c r="F236" i="12" s="1"/>
  <c r="G236" i="12" s="1"/>
  <c r="K236" i="12" s="1"/>
  <c r="E237" i="12"/>
  <c r="F237" i="12" s="1"/>
  <c r="G237" i="12" s="1"/>
  <c r="K237" i="12" s="1"/>
  <c r="E238" i="12"/>
  <c r="F238" i="12" s="1"/>
  <c r="G238" i="12" s="1"/>
  <c r="K238" i="12" s="1"/>
  <c r="E239" i="12"/>
  <c r="F239" i="12" s="1"/>
  <c r="G239" i="12" s="1"/>
  <c r="K239" i="12" s="1"/>
  <c r="E240" i="12"/>
  <c r="F240" i="12" s="1"/>
  <c r="G240" i="12" s="1"/>
  <c r="K240" i="12" s="1"/>
  <c r="E241" i="12"/>
  <c r="F241" i="12" s="1"/>
  <c r="G241" i="12" s="1"/>
  <c r="K241" i="12" s="1"/>
  <c r="E242" i="12"/>
  <c r="F242" i="12" s="1"/>
  <c r="G242" i="12" s="1"/>
  <c r="K242" i="12" s="1"/>
  <c r="E243" i="12"/>
  <c r="F243" i="12" s="1"/>
  <c r="G243" i="12" s="1"/>
  <c r="K243" i="12" s="1"/>
  <c r="E244" i="12"/>
  <c r="F244" i="12" s="1"/>
  <c r="G244" i="12" s="1"/>
  <c r="K244" i="12" s="1"/>
  <c r="E245" i="12"/>
  <c r="F245" i="12" s="1"/>
  <c r="G245" i="12" s="1"/>
  <c r="K245" i="12" s="1"/>
  <c r="E246" i="12"/>
  <c r="F246" i="12" s="1"/>
  <c r="G246" i="12" s="1"/>
  <c r="K246" i="12" s="1"/>
  <c r="E247" i="12"/>
  <c r="F247" i="12" s="1"/>
  <c r="G247" i="12" s="1"/>
  <c r="K247" i="12" s="1"/>
  <c r="E248" i="12"/>
  <c r="F248" i="12" s="1"/>
  <c r="G248" i="12" s="1"/>
  <c r="K248" i="12" s="1"/>
  <c r="E249" i="12"/>
  <c r="F249" i="12" s="1"/>
  <c r="G249" i="12" s="1"/>
  <c r="K249" i="12" s="1"/>
  <c r="E250" i="12"/>
  <c r="F250" i="12" s="1"/>
  <c r="G250" i="12" s="1"/>
  <c r="K250" i="12" s="1"/>
  <c r="E251" i="12"/>
  <c r="F251" i="12" s="1"/>
  <c r="G251" i="12" s="1"/>
  <c r="K251" i="12" s="1"/>
  <c r="E252" i="12"/>
  <c r="F252" i="12" s="1"/>
  <c r="G252" i="12" s="1"/>
  <c r="K252" i="12" s="1"/>
  <c r="E253" i="12"/>
  <c r="F253" i="12" s="1"/>
  <c r="G253" i="12" s="1"/>
  <c r="K253" i="12" s="1"/>
  <c r="E254" i="12"/>
  <c r="F254" i="12" s="1"/>
  <c r="G254" i="12" s="1"/>
  <c r="K254" i="12" s="1"/>
  <c r="E255" i="12"/>
  <c r="F255" i="12" s="1"/>
  <c r="G255" i="12" s="1"/>
  <c r="K255" i="12" s="1"/>
  <c r="E256" i="12"/>
  <c r="F256" i="12" s="1"/>
  <c r="G256" i="12" s="1"/>
  <c r="K256" i="12" s="1"/>
  <c r="E257" i="12"/>
  <c r="F257" i="12" s="1"/>
  <c r="G257" i="12" s="1"/>
  <c r="K257" i="12" s="1"/>
  <c r="E258" i="12"/>
  <c r="F258" i="12" s="1"/>
  <c r="G258" i="12" s="1"/>
  <c r="K258" i="12" s="1"/>
  <c r="E259" i="12"/>
  <c r="F259" i="12" s="1"/>
  <c r="G259" i="12" s="1"/>
  <c r="K259" i="12" s="1"/>
  <c r="E260" i="12"/>
  <c r="F260" i="12" s="1"/>
  <c r="G260" i="12" s="1"/>
  <c r="K260" i="12" s="1"/>
  <c r="E261" i="12"/>
  <c r="F261" i="12" s="1"/>
  <c r="G261" i="12" s="1"/>
  <c r="K261" i="12" s="1"/>
  <c r="E262" i="12"/>
  <c r="F262" i="12" s="1"/>
  <c r="G262" i="12" s="1"/>
  <c r="K262" i="12" s="1"/>
  <c r="E263" i="12"/>
  <c r="F263" i="12" s="1"/>
  <c r="G263" i="12" s="1"/>
  <c r="K263" i="12" s="1"/>
  <c r="E264" i="12"/>
  <c r="F264" i="12" s="1"/>
  <c r="G264" i="12" s="1"/>
  <c r="K264" i="12" s="1"/>
  <c r="E265" i="12"/>
  <c r="F265" i="12" s="1"/>
  <c r="G265" i="12" s="1"/>
  <c r="K265" i="12" s="1"/>
  <c r="E266" i="12"/>
  <c r="F266" i="12" s="1"/>
  <c r="G266" i="12" s="1"/>
  <c r="K266" i="12" s="1"/>
  <c r="E267" i="12"/>
  <c r="F267" i="12" s="1"/>
  <c r="G267" i="12" s="1"/>
  <c r="K267" i="12" s="1"/>
  <c r="E268" i="12"/>
  <c r="F268" i="12" s="1"/>
  <c r="G268" i="12" s="1"/>
  <c r="K268" i="12" s="1"/>
  <c r="E269" i="12"/>
  <c r="F269" i="12" s="1"/>
  <c r="G269" i="12" s="1"/>
  <c r="K269" i="12" s="1"/>
  <c r="E270" i="12"/>
  <c r="F270" i="12" s="1"/>
  <c r="G270" i="12" s="1"/>
  <c r="K270" i="12" s="1"/>
  <c r="E271" i="12"/>
  <c r="F271" i="12" s="1"/>
  <c r="G271" i="12" s="1"/>
  <c r="K271" i="12" s="1"/>
  <c r="E272" i="12"/>
  <c r="F272" i="12" s="1"/>
  <c r="G272" i="12" s="1"/>
  <c r="K272" i="12" s="1"/>
  <c r="E273" i="12"/>
  <c r="F273" i="12" s="1"/>
  <c r="G273" i="12" s="1"/>
  <c r="K273" i="12" s="1"/>
  <c r="E274" i="12"/>
  <c r="F274" i="12" s="1"/>
  <c r="G274" i="12" s="1"/>
  <c r="K274" i="12" s="1"/>
  <c r="E275" i="12"/>
  <c r="F275" i="12" s="1"/>
  <c r="G275" i="12" s="1"/>
  <c r="K275" i="12" s="1"/>
  <c r="E276" i="12"/>
  <c r="F276" i="12" s="1"/>
  <c r="G276" i="12" s="1"/>
  <c r="K276" i="12" s="1"/>
  <c r="E277" i="12"/>
  <c r="F277" i="12" s="1"/>
  <c r="G277" i="12" s="1"/>
  <c r="K277" i="12" s="1"/>
  <c r="E278" i="12"/>
  <c r="F278" i="12" s="1"/>
  <c r="G278" i="12" s="1"/>
  <c r="K278" i="12" s="1"/>
  <c r="E279" i="12"/>
  <c r="F279" i="12" s="1"/>
  <c r="G279" i="12" s="1"/>
  <c r="K279" i="12" s="1"/>
  <c r="E280" i="12"/>
  <c r="F280" i="12" s="1"/>
  <c r="G280" i="12" s="1"/>
  <c r="K280" i="12" s="1"/>
  <c r="E281" i="12"/>
  <c r="F281" i="12" s="1"/>
  <c r="G281" i="12" s="1"/>
  <c r="K281" i="12" s="1"/>
  <c r="E282" i="12"/>
  <c r="F282" i="12" s="1"/>
  <c r="G282" i="12" s="1"/>
  <c r="K282" i="12" s="1"/>
  <c r="E283" i="12"/>
  <c r="F283" i="12" s="1"/>
  <c r="G283" i="12" s="1"/>
  <c r="K283" i="12" s="1"/>
  <c r="E284" i="12"/>
  <c r="F284" i="12" s="1"/>
  <c r="G284" i="12" s="1"/>
  <c r="K284" i="12" s="1"/>
  <c r="E285" i="12"/>
  <c r="F285" i="12" s="1"/>
  <c r="G285" i="12" s="1"/>
  <c r="K285" i="12" s="1"/>
  <c r="E286" i="12"/>
  <c r="F286" i="12" s="1"/>
  <c r="G286" i="12" s="1"/>
  <c r="K286" i="12" s="1"/>
  <c r="E287" i="12"/>
  <c r="F287" i="12" s="1"/>
  <c r="G287" i="12" s="1"/>
  <c r="K287" i="12" s="1"/>
  <c r="E288" i="12"/>
  <c r="F288" i="12" s="1"/>
  <c r="G288" i="12" s="1"/>
  <c r="K288" i="12" s="1"/>
  <c r="E289" i="12"/>
  <c r="F289" i="12" s="1"/>
  <c r="G289" i="12" s="1"/>
  <c r="K289" i="12" s="1"/>
  <c r="E290" i="12"/>
  <c r="F290" i="12" s="1"/>
  <c r="G290" i="12" s="1"/>
  <c r="K290" i="12" s="1"/>
  <c r="E291" i="12"/>
  <c r="F291" i="12" s="1"/>
  <c r="G291" i="12" s="1"/>
  <c r="K291" i="12" s="1"/>
  <c r="E292" i="12"/>
  <c r="F292" i="12" s="1"/>
  <c r="G292" i="12" s="1"/>
  <c r="K292" i="12" s="1"/>
  <c r="E293" i="12"/>
  <c r="F293" i="12" s="1"/>
  <c r="G293" i="12" s="1"/>
  <c r="K293" i="12" s="1"/>
  <c r="E294" i="12"/>
  <c r="F294" i="12" s="1"/>
  <c r="G294" i="12" s="1"/>
  <c r="K294" i="12" s="1"/>
  <c r="E295" i="12"/>
  <c r="F295" i="12" s="1"/>
  <c r="G295" i="12" s="1"/>
  <c r="K295" i="12" s="1"/>
  <c r="E296" i="12"/>
  <c r="F296" i="12" s="1"/>
  <c r="G296" i="12" s="1"/>
  <c r="K296" i="12" s="1"/>
  <c r="E297" i="12"/>
  <c r="F297" i="12" s="1"/>
  <c r="G297" i="12" s="1"/>
  <c r="K297" i="12" s="1"/>
  <c r="E298" i="12"/>
  <c r="F298" i="12" s="1"/>
  <c r="G298" i="12" s="1"/>
  <c r="K298" i="12" s="1"/>
  <c r="E299" i="12"/>
  <c r="F299" i="12" s="1"/>
  <c r="G299" i="12" s="1"/>
  <c r="K299" i="12" s="1"/>
  <c r="E300" i="12"/>
  <c r="F300" i="12" s="1"/>
  <c r="G300" i="12" s="1"/>
  <c r="K300" i="12" s="1"/>
  <c r="E301" i="12"/>
  <c r="F301" i="12" s="1"/>
  <c r="G301" i="12" s="1"/>
  <c r="K301" i="12" s="1"/>
  <c r="E302" i="12"/>
  <c r="F302" i="12" s="1"/>
  <c r="G302" i="12" s="1"/>
  <c r="K302" i="12" s="1"/>
  <c r="E303" i="12"/>
  <c r="F303" i="12" s="1"/>
  <c r="G303" i="12" s="1"/>
  <c r="K303" i="12" s="1"/>
  <c r="E304" i="12"/>
  <c r="F304" i="12" s="1"/>
  <c r="G304" i="12" s="1"/>
  <c r="K304" i="12" s="1"/>
  <c r="E305" i="12"/>
  <c r="F305" i="12" s="1"/>
  <c r="G305" i="12" s="1"/>
  <c r="K305" i="12" s="1"/>
  <c r="E306" i="12"/>
  <c r="F306" i="12" s="1"/>
  <c r="G306" i="12" s="1"/>
  <c r="K306" i="12" s="1"/>
  <c r="E307" i="12"/>
  <c r="F307" i="12" s="1"/>
  <c r="G307" i="12" s="1"/>
  <c r="K307" i="12" s="1"/>
  <c r="E308" i="12"/>
  <c r="F308" i="12" s="1"/>
  <c r="G308" i="12" s="1"/>
  <c r="K308" i="12" s="1"/>
  <c r="E309" i="12"/>
  <c r="F309" i="12" s="1"/>
  <c r="G309" i="12" s="1"/>
  <c r="K309" i="12" s="1"/>
  <c r="E310" i="12"/>
  <c r="F310" i="12" s="1"/>
  <c r="G310" i="12" s="1"/>
  <c r="K310" i="12" s="1"/>
  <c r="E311" i="12"/>
  <c r="F311" i="12" s="1"/>
  <c r="G311" i="12" s="1"/>
  <c r="K311" i="12" s="1"/>
  <c r="E312" i="12"/>
  <c r="F312" i="12" s="1"/>
  <c r="G312" i="12" s="1"/>
  <c r="K312" i="12" s="1"/>
  <c r="E313" i="12"/>
  <c r="F313" i="12" s="1"/>
  <c r="G313" i="12" s="1"/>
  <c r="K313" i="12" s="1"/>
  <c r="E314" i="12"/>
  <c r="F314" i="12" s="1"/>
  <c r="G314" i="12" s="1"/>
  <c r="K314" i="12" s="1"/>
  <c r="E315" i="12"/>
  <c r="F315" i="12" s="1"/>
  <c r="G315" i="12" s="1"/>
  <c r="K315" i="12" s="1"/>
  <c r="E316" i="12"/>
  <c r="F316" i="12" s="1"/>
  <c r="G316" i="12" s="1"/>
  <c r="K316" i="12" s="1"/>
  <c r="E317" i="12"/>
  <c r="F317" i="12" s="1"/>
  <c r="G317" i="12" s="1"/>
  <c r="K317" i="12" s="1"/>
  <c r="E318" i="12"/>
  <c r="F318" i="12" s="1"/>
  <c r="G318" i="12" s="1"/>
  <c r="K318" i="12" s="1"/>
  <c r="E319" i="12"/>
  <c r="F319" i="12" s="1"/>
  <c r="G319" i="12" s="1"/>
  <c r="K319" i="12" s="1"/>
  <c r="E320" i="12"/>
  <c r="F320" i="12" s="1"/>
  <c r="G320" i="12" s="1"/>
  <c r="K320" i="12" s="1"/>
  <c r="E321" i="12"/>
  <c r="F321" i="12" s="1"/>
  <c r="G321" i="12" s="1"/>
  <c r="K321" i="12" s="1"/>
  <c r="E322" i="12"/>
  <c r="F322" i="12" s="1"/>
  <c r="G322" i="12" s="1"/>
  <c r="K322" i="12" s="1"/>
  <c r="E323" i="12"/>
  <c r="F323" i="12" s="1"/>
  <c r="G323" i="12" s="1"/>
  <c r="K323" i="12" s="1"/>
  <c r="E324" i="12"/>
  <c r="F324" i="12" s="1"/>
  <c r="G324" i="12" s="1"/>
  <c r="K324" i="12" s="1"/>
  <c r="E325" i="12"/>
  <c r="F325" i="12" s="1"/>
  <c r="G325" i="12" s="1"/>
  <c r="K325" i="12" s="1"/>
  <c r="E326" i="12"/>
  <c r="F326" i="12" s="1"/>
  <c r="G326" i="12" s="1"/>
  <c r="K326" i="12" s="1"/>
  <c r="E327" i="12"/>
  <c r="F327" i="12" s="1"/>
  <c r="G327" i="12" s="1"/>
  <c r="K327" i="12" s="1"/>
  <c r="E328" i="12"/>
  <c r="F328" i="12" s="1"/>
  <c r="G328" i="12" s="1"/>
  <c r="K328" i="12" s="1"/>
  <c r="E329" i="12"/>
  <c r="F329" i="12" s="1"/>
  <c r="G329" i="12" s="1"/>
  <c r="K329" i="12" s="1"/>
  <c r="E330" i="12"/>
  <c r="F330" i="12" s="1"/>
  <c r="G330" i="12" s="1"/>
  <c r="K330" i="12" s="1"/>
  <c r="E331" i="12"/>
  <c r="F331" i="12" s="1"/>
  <c r="G331" i="12" s="1"/>
  <c r="K331" i="12" s="1"/>
  <c r="E332" i="12"/>
  <c r="F332" i="12" s="1"/>
  <c r="G332" i="12" s="1"/>
  <c r="K332" i="12" s="1"/>
  <c r="E333" i="12"/>
  <c r="F333" i="12" s="1"/>
  <c r="G333" i="12" s="1"/>
  <c r="K333" i="12" s="1"/>
  <c r="E334" i="12"/>
  <c r="F334" i="12" s="1"/>
  <c r="G334" i="12" s="1"/>
  <c r="K334" i="12" s="1"/>
  <c r="E335" i="12"/>
  <c r="F335" i="12" s="1"/>
  <c r="G335" i="12" s="1"/>
  <c r="K335" i="12" s="1"/>
  <c r="E336" i="12"/>
  <c r="F336" i="12" s="1"/>
  <c r="G336" i="12" s="1"/>
  <c r="K336" i="12" s="1"/>
  <c r="E337" i="12"/>
  <c r="F337" i="12" s="1"/>
  <c r="G337" i="12" s="1"/>
  <c r="K337" i="12" s="1"/>
  <c r="E338" i="12"/>
  <c r="F338" i="12" s="1"/>
  <c r="G338" i="12" s="1"/>
  <c r="K338" i="12" s="1"/>
  <c r="E339" i="12"/>
  <c r="F339" i="12" s="1"/>
  <c r="G339" i="12" s="1"/>
  <c r="K339" i="12" s="1"/>
  <c r="E340" i="12"/>
  <c r="F340" i="12" s="1"/>
  <c r="G340" i="12" s="1"/>
  <c r="K340" i="12" s="1"/>
  <c r="E341" i="12"/>
  <c r="F341" i="12" s="1"/>
  <c r="G341" i="12" s="1"/>
  <c r="K341" i="12" s="1"/>
  <c r="E342" i="12"/>
  <c r="F342" i="12" s="1"/>
  <c r="G342" i="12" s="1"/>
  <c r="K342" i="12" s="1"/>
  <c r="E343" i="12"/>
  <c r="F343" i="12" s="1"/>
  <c r="G343" i="12" s="1"/>
  <c r="K343" i="12" s="1"/>
  <c r="E344" i="12"/>
  <c r="F344" i="12" s="1"/>
  <c r="G344" i="12" s="1"/>
  <c r="K344" i="12" s="1"/>
  <c r="E345" i="12"/>
  <c r="F345" i="12" s="1"/>
  <c r="G345" i="12" s="1"/>
  <c r="K345" i="12" s="1"/>
  <c r="E346" i="12"/>
  <c r="F346" i="12" s="1"/>
  <c r="G346" i="12" s="1"/>
  <c r="K346" i="12" s="1"/>
  <c r="E347" i="12"/>
  <c r="F347" i="12" s="1"/>
  <c r="G347" i="12" s="1"/>
  <c r="K347" i="12" s="1"/>
  <c r="E348" i="12"/>
  <c r="F348" i="12" s="1"/>
  <c r="G348" i="12" s="1"/>
  <c r="K348" i="12" s="1"/>
  <c r="E349" i="12"/>
  <c r="F349" i="12" s="1"/>
  <c r="G349" i="12" s="1"/>
  <c r="K349" i="12" s="1"/>
  <c r="E350" i="12"/>
  <c r="F350" i="12" s="1"/>
  <c r="G350" i="12" s="1"/>
  <c r="K350" i="12" s="1"/>
  <c r="E351" i="12"/>
  <c r="F351" i="12" s="1"/>
  <c r="G351" i="12" s="1"/>
  <c r="K351" i="12" s="1"/>
  <c r="E352" i="12"/>
  <c r="F352" i="12" s="1"/>
  <c r="G352" i="12" s="1"/>
  <c r="K352" i="12" s="1"/>
  <c r="E353" i="12"/>
  <c r="F353" i="12" s="1"/>
  <c r="G353" i="12" s="1"/>
  <c r="K353" i="12" s="1"/>
  <c r="E354" i="12"/>
  <c r="F354" i="12" s="1"/>
  <c r="G354" i="12" s="1"/>
  <c r="K354" i="12" s="1"/>
  <c r="E355" i="12"/>
  <c r="F355" i="12" s="1"/>
  <c r="G355" i="12" s="1"/>
  <c r="K355" i="12" s="1"/>
  <c r="E356" i="12"/>
  <c r="F356" i="12" s="1"/>
  <c r="G356" i="12" s="1"/>
  <c r="K356" i="12" s="1"/>
  <c r="E357" i="12"/>
  <c r="F357" i="12" s="1"/>
  <c r="G357" i="12" s="1"/>
  <c r="K357" i="12" s="1"/>
  <c r="E358" i="12"/>
  <c r="F358" i="12" s="1"/>
  <c r="G358" i="12" s="1"/>
  <c r="K358" i="12" s="1"/>
  <c r="E359" i="12"/>
  <c r="F359" i="12" s="1"/>
  <c r="G359" i="12" s="1"/>
  <c r="K359" i="12" s="1"/>
  <c r="E360" i="12"/>
  <c r="F360" i="12" s="1"/>
  <c r="G360" i="12" s="1"/>
  <c r="K360" i="12" s="1"/>
  <c r="E361" i="12"/>
  <c r="F361" i="12" s="1"/>
  <c r="G361" i="12" s="1"/>
  <c r="K361" i="12" s="1"/>
  <c r="E362" i="12"/>
  <c r="F362" i="12" s="1"/>
  <c r="G362" i="12" s="1"/>
  <c r="K362" i="12" s="1"/>
  <c r="E363" i="12"/>
  <c r="F363" i="12" s="1"/>
  <c r="G363" i="12" s="1"/>
  <c r="K363" i="12" s="1"/>
  <c r="E364" i="12"/>
  <c r="F364" i="12" s="1"/>
  <c r="G364" i="12" s="1"/>
  <c r="K364" i="12" s="1"/>
  <c r="E365" i="12"/>
  <c r="F365" i="12" s="1"/>
  <c r="G365" i="12" s="1"/>
  <c r="K365" i="12" s="1"/>
  <c r="E366" i="12"/>
  <c r="F366" i="12" s="1"/>
  <c r="G366" i="12" s="1"/>
  <c r="K366" i="12" s="1"/>
  <c r="E367" i="12"/>
  <c r="F367" i="12" s="1"/>
  <c r="G367" i="12" s="1"/>
  <c r="K367" i="12" s="1"/>
  <c r="E368" i="12"/>
  <c r="F368" i="12" s="1"/>
  <c r="G368" i="12" s="1"/>
  <c r="K368" i="12" s="1"/>
  <c r="E369" i="12"/>
  <c r="F369" i="12" s="1"/>
  <c r="G369" i="12" s="1"/>
  <c r="K369" i="12" s="1"/>
  <c r="E370" i="12"/>
  <c r="F370" i="12" s="1"/>
  <c r="G370" i="12" s="1"/>
  <c r="K370" i="12" s="1"/>
  <c r="E371" i="12"/>
  <c r="F371" i="12" s="1"/>
  <c r="G371" i="12" s="1"/>
  <c r="K371" i="12" s="1"/>
  <c r="E372" i="12"/>
  <c r="F372" i="12" s="1"/>
  <c r="G372" i="12" s="1"/>
  <c r="K372" i="12" s="1"/>
  <c r="E373" i="12"/>
  <c r="F373" i="12" s="1"/>
  <c r="G373" i="12" s="1"/>
  <c r="K373" i="12" s="1"/>
  <c r="E374" i="12"/>
  <c r="F374" i="12" s="1"/>
  <c r="G374" i="12" s="1"/>
  <c r="K374" i="12" s="1"/>
  <c r="E375" i="12"/>
  <c r="F375" i="12" s="1"/>
  <c r="G375" i="12" s="1"/>
  <c r="K375" i="12" s="1"/>
  <c r="E376" i="12"/>
  <c r="F376" i="12" s="1"/>
  <c r="G376" i="12" s="1"/>
  <c r="K376" i="12" s="1"/>
  <c r="E377" i="12"/>
  <c r="F377" i="12" s="1"/>
  <c r="G377" i="12" s="1"/>
  <c r="K377" i="12" s="1"/>
  <c r="E378" i="12"/>
  <c r="F378" i="12" s="1"/>
  <c r="G378" i="12" s="1"/>
  <c r="K378" i="12" s="1"/>
  <c r="E379" i="12"/>
  <c r="F379" i="12" s="1"/>
  <c r="G379" i="12" s="1"/>
  <c r="K379" i="12" s="1"/>
  <c r="E380" i="12"/>
  <c r="F380" i="12" s="1"/>
  <c r="G380" i="12" s="1"/>
  <c r="K380" i="12" s="1"/>
  <c r="E381" i="12"/>
  <c r="F381" i="12" s="1"/>
  <c r="G381" i="12" s="1"/>
  <c r="K381" i="12" s="1"/>
  <c r="E382" i="12"/>
  <c r="F382" i="12" s="1"/>
  <c r="G382" i="12" s="1"/>
  <c r="K382" i="12" s="1"/>
  <c r="E383" i="12"/>
  <c r="F383" i="12" s="1"/>
  <c r="G383" i="12" s="1"/>
  <c r="K383" i="12" s="1"/>
  <c r="E384" i="12"/>
  <c r="F384" i="12" s="1"/>
  <c r="G384" i="12" s="1"/>
  <c r="K384" i="12" s="1"/>
  <c r="E385" i="12"/>
  <c r="F385" i="12" s="1"/>
  <c r="G385" i="12" s="1"/>
  <c r="K385" i="12" s="1"/>
  <c r="E386" i="12"/>
  <c r="F386" i="12" s="1"/>
  <c r="G386" i="12" s="1"/>
  <c r="K386" i="12" s="1"/>
  <c r="E387" i="12"/>
  <c r="F387" i="12" s="1"/>
  <c r="G387" i="12" s="1"/>
  <c r="K387" i="12" s="1"/>
  <c r="E388" i="12"/>
  <c r="F388" i="12" s="1"/>
  <c r="G388" i="12" s="1"/>
  <c r="K388" i="12" s="1"/>
  <c r="E389" i="12"/>
  <c r="F389" i="12" s="1"/>
  <c r="G389" i="12" s="1"/>
  <c r="K389" i="12" s="1"/>
  <c r="E390" i="12"/>
  <c r="F390" i="12" s="1"/>
  <c r="G390" i="12" s="1"/>
  <c r="K390" i="12" s="1"/>
  <c r="E391" i="12"/>
  <c r="F391" i="12" s="1"/>
  <c r="G391" i="12" s="1"/>
  <c r="K391" i="12" s="1"/>
  <c r="E392" i="12"/>
  <c r="F392" i="12" s="1"/>
  <c r="G392" i="12" s="1"/>
  <c r="K392" i="12" s="1"/>
  <c r="E393" i="12"/>
  <c r="F393" i="12" s="1"/>
  <c r="G393" i="12" s="1"/>
  <c r="K393" i="12" s="1"/>
  <c r="E394" i="12"/>
  <c r="F394" i="12" s="1"/>
  <c r="G394" i="12" s="1"/>
  <c r="K394" i="12" s="1"/>
  <c r="E395" i="12"/>
  <c r="F395" i="12" s="1"/>
  <c r="G395" i="12" s="1"/>
  <c r="K395" i="12" s="1"/>
  <c r="E396" i="12"/>
  <c r="F396" i="12" s="1"/>
  <c r="G396" i="12" s="1"/>
  <c r="K396" i="12" s="1"/>
  <c r="E397" i="12"/>
  <c r="F397" i="12" s="1"/>
  <c r="G397" i="12" s="1"/>
  <c r="K397" i="12" s="1"/>
  <c r="E398" i="12"/>
  <c r="F398" i="12" s="1"/>
  <c r="G398" i="12" s="1"/>
  <c r="K398" i="12" s="1"/>
  <c r="E399" i="12"/>
  <c r="F399" i="12" s="1"/>
  <c r="G399" i="12" s="1"/>
  <c r="K399" i="12" s="1"/>
  <c r="E400" i="12"/>
  <c r="F400" i="12" s="1"/>
  <c r="G400" i="12" s="1"/>
  <c r="K400" i="12" s="1"/>
  <c r="E401" i="12"/>
  <c r="F401" i="12" s="1"/>
  <c r="G401" i="12" s="1"/>
  <c r="K401" i="12" s="1"/>
  <c r="E402" i="12"/>
  <c r="F402" i="12" s="1"/>
  <c r="G402" i="12" s="1"/>
  <c r="K402" i="12" s="1"/>
  <c r="E403" i="12"/>
  <c r="F403" i="12" s="1"/>
  <c r="G403" i="12" s="1"/>
  <c r="K403" i="12" s="1"/>
  <c r="E404" i="12"/>
  <c r="F404" i="12" s="1"/>
  <c r="G404" i="12" s="1"/>
  <c r="K404" i="12" s="1"/>
  <c r="E405" i="12"/>
  <c r="F405" i="12" s="1"/>
  <c r="G405" i="12" s="1"/>
  <c r="K405" i="12" s="1"/>
  <c r="E406" i="12"/>
  <c r="F406" i="12" s="1"/>
  <c r="G406" i="12" s="1"/>
  <c r="K406" i="12" s="1"/>
  <c r="E407" i="12"/>
  <c r="F407" i="12" s="1"/>
  <c r="G407" i="12" s="1"/>
  <c r="K407" i="12" s="1"/>
  <c r="E408" i="12"/>
  <c r="F408" i="12" s="1"/>
  <c r="G408" i="12" s="1"/>
  <c r="K408" i="12" s="1"/>
  <c r="E409" i="12"/>
  <c r="F409" i="12" s="1"/>
  <c r="G409" i="12" s="1"/>
  <c r="K409" i="12" s="1"/>
  <c r="E410" i="12"/>
  <c r="F410" i="12" s="1"/>
  <c r="G410" i="12" s="1"/>
  <c r="K410" i="12" s="1"/>
  <c r="E411" i="12"/>
  <c r="F411" i="12" s="1"/>
  <c r="G411" i="12" s="1"/>
  <c r="K411" i="12" s="1"/>
  <c r="E412" i="12"/>
  <c r="F412" i="12" s="1"/>
  <c r="G412" i="12" s="1"/>
  <c r="K412" i="12" s="1"/>
  <c r="E413" i="12"/>
  <c r="F413" i="12" s="1"/>
  <c r="G413" i="12" s="1"/>
  <c r="K413" i="12" s="1"/>
  <c r="E414" i="12"/>
  <c r="F414" i="12" s="1"/>
  <c r="G414" i="12" s="1"/>
  <c r="K414" i="12" s="1"/>
  <c r="E415" i="12"/>
  <c r="F415" i="12" s="1"/>
  <c r="G415" i="12" s="1"/>
  <c r="K415" i="12" s="1"/>
  <c r="E416" i="12"/>
  <c r="F416" i="12" s="1"/>
  <c r="G416" i="12" s="1"/>
  <c r="K416" i="12" s="1"/>
  <c r="E417" i="12"/>
  <c r="F417" i="12" s="1"/>
  <c r="G417" i="12" s="1"/>
  <c r="K417" i="12" s="1"/>
  <c r="E418" i="12"/>
  <c r="F418" i="12" s="1"/>
  <c r="G418" i="12" s="1"/>
  <c r="K418" i="12" s="1"/>
  <c r="E419" i="12"/>
  <c r="F419" i="12" s="1"/>
  <c r="G419" i="12" s="1"/>
  <c r="K419" i="12" s="1"/>
  <c r="E420" i="12"/>
  <c r="F420" i="12" s="1"/>
  <c r="G420" i="12" s="1"/>
  <c r="K420" i="12" s="1"/>
  <c r="E421" i="12"/>
  <c r="F421" i="12" s="1"/>
  <c r="G421" i="12" s="1"/>
  <c r="K421" i="12" s="1"/>
  <c r="E422" i="12"/>
  <c r="F422" i="12" s="1"/>
  <c r="G422" i="12" s="1"/>
  <c r="K422" i="12" s="1"/>
  <c r="E423" i="12"/>
  <c r="F423" i="12" s="1"/>
  <c r="G423" i="12" s="1"/>
  <c r="K423" i="12" s="1"/>
  <c r="E424" i="12"/>
  <c r="F424" i="12" s="1"/>
  <c r="G424" i="12" s="1"/>
  <c r="K424" i="12" s="1"/>
  <c r="E425" i="12"/>
  <c r="F425" i="12" s="1"/>
  <c r="G425" i="12" s="1"/>
  <c r="K425" i="12" s="1"/>
  <c r="E426" i="12"/>
  <c r="F426" i="12" s="1"/>
  <c r="G426" i="12" s="1"/>
  <c r="K426" i="12" s="1"/>
  <c r="E427" i="12"/>
  <c r="F427" i="12" s="1"/>
  <c r="G427" i="12" s="1"/>
  <c r="K427" i="12" s="1"/>
  <c r="E428" i="12"/>
  <c r="F428" i="12" s="1"/>
  <c r="G428" i="12" s="1"/>
  <c r="K428" i="12" s="1"/>
  <c r="E429" i="12"/>
  <c r="F429" i="12" s="1"/>
  <c r="G429" i="12" s="1"/>
  <c r="K429" i="12" s="1"/>
  <c r="E430" i="12"/>
  <c r="F430" i="12" s="1"/>
  <c r="G430" i="12" s="1"/>
  <c r="K430" i="12" s="1"/>
  <c r="E431" i="12"/>
  <c r="F431" i="12" s="1"/>
  <c r="G431" i="12" s="1"/>
  <c r="K431" i="12" s="1"/>
  <c r="E432" i="12"/>
  <c r="F432" i="12" s="1"/>
  <c r="G432" i="12" s="1"/>
  <c r="K432" i="12" s="1"/>
  <c r="E433" i="12"/>
  <c r="F433" i="12" s="1"/>
  <c r="G433" i="12" s="1"/>
  <c r="K433" i="12" s="1"/>
  <c r="E434" i="12"/>
  <c r="F434" i="12" s="1"/>
  <c r="G434" i="12" s="1"/>
  <c r="K434" i="12" s="1"/>
  <c r="E435" i="12"/>
  <c r="F435" i="12" s="1"/>
  <c r="G435" i="12" s="1"/>
  <c r="K435" i="12" s="1"/>
  <c r="E436" i="12"/>
  <c r="F436" i="12" s="1"/>
  <c r="G436" i="12" s="1"/>
  <c r="K436" i="12" s="1"/>
  <c r="E437" i="12"/>
  <c r="F437" i="12" s="1"/>
  <c r="G437" i="12" s="1"/>
  <c r="K437" i="12" s="1"/>
  <c r="E438" i="12"/>
  <c r="F438" i="12" s="1"/>
  <c r="G438" i="12" s="1"/>
  <c r="K438" i="12" s="1"/>
  <c r="E439" i="12"/>
  <c r="F439" i="12" s="1"/>
  <c r="G439" i="12" s="1"/>
  <c r="K439" i="12" s="1"/>
  <c r="E440" i="12"/>
  <c r="F440" i="12" s="1"/>
  <c r="G440" i="12" s="1"/>
  <c r="K440" i="12" s="1"/>
  <c r="E441" i="12"/>
  <c r="F441" i="12" s="1"/>
  <c r="G441" i="12" s="1"/>
  <c r="K441" i="12" s="1"/>
  <c r="E442" i="12"/>
  <c r="F442" i="12" s="1"/>
  <c r="G442" i="12" s="1"/>
  <c r="K442" i="12" s="1"/>
  <c r="E443" i="12"/>
  <c r="F443" i="12" s="1"/>
  <c r="G443" i="12" s="1"/>
  <c r="K443" i="12" s="1"/>
  <c r="E444" i="12"/>
  <c r="F444" i="12" s="1"/>
  <c r="G444" i="12" s="1"/>
  <c r="K444" i="12" s="1"/>
  <c r="E445" i="12"/>
  <c r="F445" i="12" s="1"/>
  <c r="G445" i="12" s="1"/>
  <c r="K445" i="12" s="1"/>
  <c r="E446" i="12"/>
  <c r="F446" i="12" s="1"/>
  <c r="G446" i="12" s="1"/>
  <c r="K446" i="12" s="1"/>
  <c r="E447" i="12"/>
  <c r="F447" i="12" s="1"/>
  <c r="G447" i="12" s="1"/>
  <c r="K447" i="12" s="1"/>
  <c r="E448" i="12"/>
  <c r="F448" i="12" s="1"/>
  <c r="G448" i="12" s="1"/>
  <c r="K448" i="12" s="1"/>
  <c r="E449" i="12"/>
  <c r="F449" i="12" s="1"/>
  <c r="G449" i="12" s="1"/>
  <c r="K449" i="12" s="1"/>
  <c r="E450" i="12"/>
  <c r="F450" i="12" s="1"/>
  <c r="G450" i="12" s="1"/>
  <c r="K450" i="12" s="1"/>
  <c r="E451" i="12"/>
  <c r="F451" i="12" s="1"/>
  <c r="G451" i="12" s="1"/>
  <c r="K451" i="12" s="1"/>
  <c r="E452" i="12"/>
  <c r="F452" i="12" s="1"/>
  <c r="G452" i="12" s="1"/>
  <c r="K452" i="12" s="1"/>
  <c r="E453" i="12"/>
  <c r="F453" i="12" s="1"/>
  <c r="G453" i="12" s="1"/>
  <c r="K453" i="12" s="1"/>
  <c r="E454" i="12"/>
  <c r="F454" i="12" s="1"/>
  <c r="G454" i="12" s="1"/>
  <c r="K454" i="12" s="1"/>
  <c r="E455" i="12"/>
  <c r="F455" i="12" s="1"/>
  <c r="G455" i="12" s="1"/>
  <c r="K455" i="12" s="1"/>
  <c r="E456" i="12"/>
  <c r="F456" i="12" s="1"/>
  <c r="G456" i="12" s="1"/>
  <c r="K456" i="12" s="1"/>
  <c r="E457" i="12"/>
  <c r="F457" i="12" s="1"/>
  <c r="G457" i="12" s="1"/>
  <c r="K457" i="12" s="1"/>
  <c r="E458" i="12"/>
  <c r="F458" i="12" s="1"/>
  <c r="G458" i="12" s="1"/>
  <c r="K458" i="12" s="1"/>
  <c r="E459" i="12"/>
  <c r="F459" i="12" s="1"/>
  <c r="G459" i="12" s="1"/>
  <c r="K459" i="12" s="1"/>
  <c r="E460" i="12"/>
  <c r="F460" i="12" s="1"/>
  <c r="G460" i="12" s="1"/>
  <c r="K460" i="12" s="1"/>
  <c r="E461" i="12"/>
  <c r="F461" i="12" s="1"/>
  <c r="G461" i="12" s="1"/>
  <c r="K461" i="12" s="1"/>
  <c r="E462" i="12"/>
  <c r="F462" i="12" s="1"/>
  <c r="G462" i="12" s="1"/>
  <c r="K462" i="12" s="1"/>
  <c r="E463" i="12"/>
  <c r="F463" i="12" s="1"/>
  <c r="G463" i="12" s="1"/>
  <c r="K463" i="12" s="1"/>
  <c r="E464" i="12"/>
  <c r="F464" i="12" s="1"/>
  <c r="G464" i="12" s="1"/>
  <c r="K464" i="12" s="1"/>
  <c r="E465" i="12"/>
  <c r="F465" i="12" s="1"/>
  <c r="G465" i="12" s="1"/>
  <c r="K465" i="12" s="1"/>
  <c r="E466" i="12"/>
  <c r="F466" i="12" s="1"/>
  <c r="G466" i="12" s="1"/>
  <c r="K466" i="12" s="1"/>
  <c r="E467" i="12"/>
  <c r="F467" i="12" s="1"/>
  <c r="G467" i="12" s="1"/>
  <c r="K467" i="12" s="1"/>
  <c r="E468" i="12"/>
  <c r="F468" i="12" s="1"/>
  <c r="G468" i="12" s="1"/>
  <c r="K468" i="12" s="1"/>
  <c r="E469" i="12"/>
  <c r="F469" i="12" s="1"/>
  <c r="G469" i="12" s="1"/>
  <c r="K469" i="12" s="1"/>
  <c r="E470" i="12"/>
  <c r="F470" i="12" s="1"/>
  <c r="G470" i="12" s="1"/>
  <c r="K470" i="12" s="1"/>
  <c r="E471" i="12"/>
  <c r="F471" i="12" s="1"/>
  <c r="G471" i="12" s="1"/>
  <c r="K471" i="12" s="1"/>
  <c r="E472" i="12"/>
  <c r="F472" i="12" s="1"/>
  <c r="G472" i="12" s="1"/>
  <c r="K472" i="12" s="1"/>
  <c r="E473" i="12"/>
  <c r="F473" i="12" s="1"/>
  <c r="G473" i="12" s="1"/>
  <c r="K473" i="12" s="1"/>
  <c r="E474" i="12"/>
  <c r="F474" i="12" s="1"/>
  <c r="G474" i="12" s="1"/>
  <c r="K474" i="12" s="1"/>
  <c r="E475" i="12"/>
  <c r="F475" i="12" s="1"/>
  <c r="G475" i="12" s="1"/>
  <c r="K475" i="12" s="1"/>
  <c r="E476" i="12"/>
  <c r="F476" i="12" s="1"/>
  <c r="G476" i="12" s="1"/>
  <c r="K476" i="12" s="1"/>
  <c r="E477" i="12"/>
  <c r="F477" i="12" s="1"/>
  <c r="G477" i="12" s="1"/>
  <c r="K477" i="12" s="1"/>
  <c r="E478" i="12"/>
  <c r="F478" i="12" s="1"/>
  <c r="G478" i="12" s="1"/>
  <c r="K478" i="12" s="1"/>
  <c r="E479" i="12"/>
  <c r="F479" i="12" s="1"/>
  <c r="G479" i="12" s="1"/>
  <c r="K479" i="12" s="1"/>
  <c r="E480" i="12"/>
  <c r="F480" i="12" s="1"/>
  <c r="G480" i="12" s="1"/>
  <c r="K480" i="12" s="1"/>
  <c r="E481" i="12"/>
  <c r="F481" i="12" s="1"/>
  <c r="G481" i="12" s="1"/>
  <c r="K481" i="12" s="1"/>
  <c r="E482" i="12"/>
  <c r="F482" i="12" s="1"/>
  <c r="G482" i="12" s="1"/>
  <c r="K482" i="12" s="1"/>
  <c r="E483" i="12"/>
  <c r="F483" i="12" s="1"/>
  <c r="G483" i="12" s="1"/>
  <c r="K483" i="12" s="1"/>
  <c r="E484" i="12"/>
  <c r="F484" i="12" s="1"/>
  <c r="G484" i="12" s="1"/>
  <c r="K484" i="12" s="1"/>
  <c r="E485" i="12"/>
  <c r="F485" i="12" s="1"/>
  <c r="G485" i="12" s="1"/>
  <c r="K485" i="12" s="1"/>
  <c r="E486" i="12"/>
  <c r="F486" i="12" s="1"/>
  <c r="G486" i="12" s="1"/>
  <c r="K486" i="12" s="1"/>
  <c r="E487" i="12"/>
  <c r="F487" i="12" s="1"/>
  <c r="G487" i="12" s="1"/>
  <c r="K487" i="12" s="1"/>
  <c r="E488" i="12"/>
  <c r="F488" i="12" s="1"/>
  <c r="G488" i="12" s="1"/>
  <c r="K488" i="12" s="1"/>
  <c r="E489" i="12"/>
  <c r="F489" i="12" s="1"/>
  <c r="G489" i="12" s="1"/>
  <c r="K489" i="12" s="1"/>
  <c r="E490" i="12"/>
  <c r="F490" i="12" s="1"/>
  <c r="G490" i="12" s="1"/>
  <c r="K490" i="12" s="1"/>
  <c r="E491" i="12"/>
  <c r="F491" i="12" s="1"/>
  <c r="G491" i="12" s="1"/>
  <c r="K491" i="12" s="1"/>
  <c r="E492" i="12"/>
  <c r="F492" i="12" s="1"/>
  <c r="G492" i="12" s="1"/>
  <c r="K492" i="12" s="1"/>
  <c r="E493" i="12"/>
  <c r="F493" i="12" s="1"/>
  <c r="G493" i="12" s="1"/>
  <c r="K493" i="12" s="1"/>
  <c r="E494" i="12"/>
  <c r="F494" i="12" s="1"/>
  <c r="G494" i="12" s="1"/>
  <c r="K494" i="12" s="1"/>
  <c r="E495" i="12"/>
  <c r="F495" i="12" s="1"/>
  <c r="G495" i="12" s="1"/>
  <c r="K495" i="12" s="1"/>
  <c r="E496" i="12"/>
  <c r="F496" i="12" s="1"/>
  <c r="G496" i="12" s="1"/>
  <c r="K496" i="12" s="1"/>
  <c r="E497" i="12"/>
  <c r="F497" i="12" s="1"/>
  <c r="G497" i="12" s="1"/>
  <c r="K497" i="12" s="1"/>
  <c r="E498" i="12"/>
  <c r="F498" i="12" s="1"/>
  <c r="G498" i="12" s="1"/>
  <c r="K498" i="12" s="1"/>
  <c r="E499" i="12"/>
  <c r="F499" i="12" s="1"/>
  <c r="G499" i="12" s="1"/>
  <c r="K499" i="12" s="1"/>
  <c r="E500" i="12"/>
  <c r="F500" i="12" s="1"/>
  <c r="G500" i="12" s="1"/>
  <c r="K500" i="12" s="1"/>
  <c r="E501" i="12"/>
  <c r="F501" i="12" s="1"/>
  <c r="G501" i="12" s="1"/>
  <c r="K501" i="12" s="1"/>
  <c r="E502" i="12"/>
  <c r="F502" i="12" s="1"/>
  <c r="G502" i="12" s="1"/>
  <c r="K502" i="12" s="1"/>
  <c r="E503" i="12"/>
  <c r="F503" i="12" s="1"/>
  <c r="G503" i="12" s="1"/>
  <c r="K503" i="12" s="1"/>
  <c r="E504" i="12"/>
  <c r="F504" i="12" s="1"/>
  <c r="G504" i="12" s="1"/>
  <c r="K504" i="12" s="1"/>
  <c r="E505" i="12"/>
  <c r="F505" i="12" s="1"/>
  <c r="G505" i="12" s="1"/>
  <c r="K505" i="12" s="1"/>
  <c r="E506" i="12"/>
  <c r="F506" i="12" s="1"/>
  <c r="G506" i="12" s="1"/>
  <c r="K506" i="12" s="1"/>
  <c r="E507" i="12"/>
  <c r="F507" i="12" s="1"/>
  <c r="G507" i="12" s="1"/>
  <c r="K507" i="12" s="1"/>
  <c r="E508" i="12"/>
  <c r="F508" i="12" s="1"/>
  <c r="G508" i="12" s="1"/>
  <c r="K508" i="12" s="1"/>
  <c r="E509" i="12"/>
  <c r="F509" i="12" s="1"/>
  <c r="G509" i="12" s="1"/>
  <c r="K509" i="12" s="1"/>
  <c r="E510" i="12"/>
  <c r="F510" i="12" s="1"/>
  <c r="G510" i="12" s="1"/>
  <c r="K510" i="12" s="1"/>
  <c r="E511" i="12"/>
  <c r="F511" i="12" s="1"/>
  <c r="G511" i="12" s="1"/>
  <c r="K511" i="12" s="1"/>
  <c r="E512" i="12"/>
  <c r="F512" i="12" s="1"/>
  <c r="G512" i="12" s="1"/>
  <c r="K512" i="12" s="1"/>
  <c r="E513" i="12"/>
  <c r="F513" i="12" s="1"/>
  <c r="G513" i="12" s="1"/>
  <c r="K513" i="12" s="1"/>
  <c r="E514" i="12"/>
  <c r="F514" i="12" s="1"/>
  <c r="G514" i="12" s="1"/>
  <c r="K514" i="12" s="1"/>
  <c r="E515" i="12"/>
  <c r="F515" i="12" s="1"/>
  <c r="G515" i="12" s="1"/>
  <c r="K515" i="12" s="1"/>
  <c r="E516" i="12"/>
  <c r="F516" i="12" s="1"/>
  <c r="G516" i="12" s="1"/>
  <c r="K516" i="12" s="1"/>
  <c r="E517" i="12"/>
  <c r="F517" i="12" s="1"/>
  <c r="G517" i="12" s="1"/>
  <c r="K517" i="12" s="1"/>
  <c r="E518" i="12"/>
  <c r="F518" i="12" s="1"/>
  <c r="G518" i="12" s="1"/>
  <c r="K518" i="12" s="1"/>
  <c r="E519" i="12"/>
  <c r="F519" i="12" s="1"/>
  <c r="G519" i="12" s="1"/>
  <c r="K519" i="12" s="1"/>
  <c r="E520" i="12"/>
  <c r="F520" i="12" s="1"/>
  <c r="G520" i="12" s="1"/>
  <c r="K520" i="12" s="1"/>
  <c r="E521" i="12"/>
  <c r="F521" i="12" s="1"/>
  <c r="G521" i="12" s="1"/>
  <c r="K521" i="12" s="1"/>
  <c r="E522" i="12"/>
  <c r="F522" i="12" s="1"/>
  <c r="G522" i="12" s="1"/>
  <c r="K522" i="12" s="1"/>
  <c r="E523" i="12"/>
  <c r="F523" i="12" s="1"/>
  <c r="G523" i="12" s="1"/>
  <c r="K523" i="12" s="1"/>
  <c r="E524" i="12"/>
  <c r="F524" i="12" s="1"/>
  <c r="G524" i="12" s="1"/>
  <c r="K524" i="12" s="1"/>
  <c r="E525" i="12"/>
  <c r="F525" i="12" s="1"/>
  <c r="G525" i="12" s="1"/>
  <c r="K525" i="12" s="1"/>
  <c r="E526" i="12"/>
  <c r="F526" i="12" s="1"/>
  <c r="G526" i="12" s="1"/>
  <c r="K526" i="12" s="1"/>
  <c r="E527" i="12"/>
  <c r="F527" i="12" s="1"/>
  <c r="G527" i="12" s="1"/>
  <c r="K527" i="12" s="1"/>
  <c r="E528" i="12"/>
  <c r="F528" i="12" s="1"/>
  <c r="G528" i="12" s="1"/>
  <c r="K528" i="12" s="1"/>
  <c r="E529" i="12"/>
  <c r="F529" i="12" s="1"/>
  <c r="G529" i="12" s="1"/>
  <c r="K529" i="12" s="1"/>
  <c r="E530" i="12"/>
  <c r="F530" i="12" s="1"/>
  <c r="G530" i="12" s="1"/>
  <c r="K530" i="12" s="1"/>
  <c r="E531" i="12"/>
  <c r="F531" i="12" s="1"/>
  <c r="G531" i="12" s="1"/>
  <c r="K531" i="12" s="1"/>
  <c r="E532" i="12"/>
  <c r="F532" i="12" s="1"/>
  <c r="G532" i="12" s="1"/>
  <c r="K532" i="12" s="1"/>
  <c r="E533" i="12"/>
  <c r="F533" i="12" s="1"/>
  <c r="G533" i="12" s="1"/>
  <c r="K533" i="12" s="1"/>
  <c r="E534" i="12"/>
  <c r="F534" i="12" s="1"/>
  <c r="G534" i="12" s="1"/>
  <c r="K534" i="12" s="1"/>
  <c r="E535" i="12"/>
  <c r="F535" i="12" s="1"/>
  <c r="G535" i="12" s="1"/>
  <c r="K535" i="12" s="1"/>
  <c r="E536" i="12"/>
  <c r="F536" i="12" s="1"/>
  <c r="G536" i="12" s="1"/>
  <c r="K536" i="12" s="1"/>
  <c r="E537" i="12"/>
  <c r="F537" i="12" s="1"/>
  <c r="G537" i="12" s="1"/>
  <c r="K537" i="12" s="1"/>
  <c r="E538" i="12"/>
  <c r="F538" i="12" s="1"/>
  <c r="G538" i="12" s="1"/>
  <c r="K538" i="12" s="1"/>
  <c r="E539" i="12"/>
  <c r="F539" i="12" s="1"/>
  <c r="G539" i="12" s="1"/>
  <c r="K539" i="12" s="1"/>
  <c r="E540" i="12"/>
  <c r="F540" i="12" s="1"/>
  <c r="G540" i="12" s="1"/>
  <c r="K540" i="12" s="1"/>
  <c r="E541" i="12"/>
  <c r="F541" i="12" s="1"/>
  <c r="G541" i="12" s="1"/>
  <c r="K541" i="12" s="1"/>
  <c r="E542" i="12"/>
  <c r="F542" i="12" s="1"/>
  <c r="G542" i="12" s="1"/>
  <c r="K542" i="12" s="1"/>
  <c r="E543" i="12"/>
  <c r="F543" i="12" s="1"/>
  <c r="G543" i="12" s="1"/>
  <c r="K543" i="12" s="1"/>
  <c r="E544" i="12"/>
  <c r="F544" i="12" s="1"/>
  <c r="G544" i="12" s="1"/>
  <c r="K544" i="12" s="1"/>
  <c r="E545" i="12"/>
  <c r="F545" i="12" s="1"/>
  <c r="G545" i="12" s="1"/>
  <c r="K545" i="12" s="1"/>
  <c r="E546" i="12"/>
  <c r="F546" i="12" s="1"/>
  <c r="G546" i="12" s="1"/>
  <c r="K546" i="12" s="1"/>
  <c r="E547" i="12"/>
  <c r="F547" i="12" s="1"/>
  <c r="G547" i="12" s="1"/>
  <c r="K547" i="12" s="1"/>
  <c r="E548" i="12"/>
  <c r="F548" i="12" s="1"/>
  <c r="G548" i="12" s="1"/>
  <c r="K548" i="12" s="1"/>
  <c r="E549" i="12"/>
  <c r="F549" i="12" s="1"/>
  <c r="G549" i="12" s="1"/>
  <c r="K549" i="12" s="1"/>
  <c r="E550" i="12"/>
  <c r="F550" i="12" s="1"/>
  <c r="G550" i="12" s="1"/>
  <c r="K550" i="12" s="1"/>
  <c r="E551" i="12"/>
  <c r="F551" i="12" s="1"/>
  <c r="G551" i="12" s="1"/>
  <c r="K551" i="12" s="1"/>
  <c r="E552" i="12"/>
  <c r="F552" i="12" s="1"/>
  <c r="G552" i="12" s="1"/>
  <c r="K552" i="12" s="1"/>
  <c r="E553" i="12"/>
  <c r="F553" i="12" s="1"/>
  <c r="G553" i="12" s="1"/>
  <c r="K553" i="12" s="1"/>
  <c r="E554" i="12"/>
  <c r="F554" i="12" s="1"/>
  <c r="G554" i="12" s="1"/>
  <c r="K554" i="12" s="1"/>
  <c r="E555" i="12"/>
  <c r="F555" i="12" s="1"/>
  <c r="G555" i="12" s="1"/>
  <c r="K555" i="12" s="1"/>
  <c r="E556" i="12"/>
  <c r="F556" i="12" s="1"/>
  <c r="G556" i="12" s="1"/>
  <c r="K556" i="12" s="1"/>
  <c r="E557" i="12"/>
  <c r="F557" i="12" s="1"/>
  <c r="G557" i="12" s="1"/>
  <c r="K557" i="12" s="1"/>
  <c r="E558" i="12"/>
  <c r="F558" i="12" s="1"/>
  <c r="G558" i="12" s="1"/>
  <c r="K558" i="12" s="1"/>
  <c r="E559" i="12"/>
  <c r="F559" i="12" s="1"/>
  <c r="G559" i="12" s="1"/>
  <c r="K559" i="12" s="1"/>
  <c r="E560" i="12"/>
  <c r="F560" i="12" s="1"/>
  <c r="G560" i="12" s="1"/>
  <c r="K560" i="12" s="1"/>
  <c r="E561" i="12"/>
  <c r="F561" i="12" s="1"/>
  <c r="G561" i="12" s="1"/>
  <c r="K561" i="12" s="1"/>
  <c r="E562" i="12"/>
  <c r="F562" i="12" s="1"/>
  <c r="G562" i="12" s="1"/>
  <c r="K562" i="12" s="1"/>
  <c r="E563" i="12"/>
  <c r="F563" i="12" s="1"/>
  <c r="G563" i="12" s="1"/>
  <c r="K563" i="12" s="1"/>
  <c r="E564" i="12"/>
  <c r="F564" i="12" s="1"/>
  <c r="G564" i="12" s="1"/>
  <c r="K564" i="12" s="1"/>
  <c r="E565" i="12"/>
  <c r="F565" i="12" s="1"/>
  <c r="G565" i="12" s="1"/>
  <c r="K565" i="12" s="1"/>
  <c r="E566" i="12"/>
  <c r="F566" i="12" s="1"/>
  <c r="G566" i="12" s="1"/>
  <c r="K566" i="12" s="1"/>
  <c r="E567" i="12"/>
  <c r="F567" i="12" s="1"/>
  <c r="G567" i="12" s="1"/>
  <c r="K567" i="12" s="1"/>
  <c r="E568" i="12"/>
  <c r="F568" i="12" s="1"/>
  <c r="G568" i="12" s="1"/>
  <c r="K568" i="12" s="1"/>
  <c r="E569" i="12"/>
  <c r="F569" i="12" s="1"/>
  <c r="G569" i="12" s="1"/>
  <c r="K569" i="12" s="1"/>
  <c r="E570" i="12"/>
  <c r="F570" i="12" s="1"/>
  <c r="G570" i="12" s="1"/>
  <c r="K570" i="12" s="1"/>
  <c r="E571" i="12"/>
  <c r="F571" i="12" s="1"/>
  <c r="G571" i="12" s="1"/>
  <c r="K571" i="12" s="1"/>
  <c r="E572" i="12"/>
  <c r="F572" i="12" s="1"/>
  <c r="G572" i="12" s="1"/>
  <c r="K572" i="12" s="1"/>
  <c r="E573" i="12"/>
  <c r="F573" i="12" s="1"/>
  <c r="G573" i="12" s="1"/>
  <c r="K573" i="12" s="1"/>
  <c r="E574" i="12"/>
  <c r="F574" i="12" s="1"/>
  <c r="G574" i="12" s="1"/>
  <c r="K574" i="12" s="1"/>
  <c r="E575" i="12"/>
  <c r="F575" i="12" s="1"/>
  <c r="G575" i="12" s="1"/>
  <c r="K575" i="12" s="1"/>
  <c r="E576" i="12"/>
  <c r="F576" i="12" s="1"/>
  <c r="G576" i="12" s="1"/>
  <c r="K576" i="12" s="1"/>
  <c r="E577" i="12"/>
  <c r="F577" i="12" s="1"/>
  <c r="G577" i="12" s="1"/>
  <c r="K577" i="12" s="1"/>
  <c r="E578" i="12"/>
  <c r="F578" i="12" s="1"/>
  <c r="G578" i="12" s="1"/>
  <c r="K578" i="12" s="1"/>
  <c r="E579" i="12"/>
  <c r="F579" i="12" s="1"/>
  <c r="G579" i="12" s="1"/>
  <c r="K579" i="12" s="1"/>
  <c r="E580" i="12"/>
  <c r="F580" i="12" s="1"/>
  <c r="G580" i="12" s="1"/>
  <c r="K580" i="12" s="1"/>
  <c r="E581" i="12"/>
  <c r="F581" i="12" s="1"/>
  <c r="G581" i="12" s="1"/>
  <c r="K581" i="12" s="1"/>
  <c r="E582" i="12"/>
  <c r="F582" i="12" s="1"/>
  <c r="G582" i="12" s="1"/>
  <c r="K582" i="12" s="1"/>
  <c r="E583" i="12"/>
  <c r="F583" i="12" s="1"/>
  <c r="G583" i="12" s="1"/>
  <c r="K583" i="12" s="1"/>
  <c r="E584" i="12"/>
  <c r="F584" i="12" s="1"/>
  <c r="G584" i="12" s="1"/>
  <c r="K584" i="12" s="1"/>
  <c r="E585" i="12"/>
  <c r="F585" i="12" s="1"/>
  <c r="G585" i="12" s="1"/>
  <c r="K585" i="12" s="1"/>
  <c r="E586" i="12"/>
  <c r="F586" i="12" s="1"/>
  <c r="G586" i="12" s="1"/>
  <c r="K586" i="12" s="1"/>
  <c r="E587" i="12"/>
  <c r="F587" i="12" s="1"/>
  <c r="G587" i="12" s="1"/>
  <c r="K587" i="12" s="1"/>
  <c r="E588" i="12"/>
  <c r="F588" i="12" s="1"/>
  <c r="G588" i="12" s="1"/>
  <c r="K588" i="12" s="1"/>
  <c r="E589" i="12"/>
  <c r="F589" i="12" s="1"/>
  <c r="G589" i="12" s="1"/>
  <c r="K589" i="12" s="1"/>
  <c r="E590" i="12"/>
  <c r="F590" i="12" s="1"/>
  <c r="G590" i="12" s="1"/>
  <c r="K590" i="12" s="1"/>
  <c r="E591" i="12"/>
  <c r="F591" i="12" s="1"/>
  <c r="G591" i="12" s="1"/>
  <c r="K591" i="12" s="1"/>
  <c r="E592" i="12"/>
  <c r="F592" i="12" s="1"/>
  <c r="G592" i="12" s="1"/>
  <c r="K592" i="12" s="1"/>
  <c r="E593" i="12"/>
  <c r="F593" i="12" s="1"/>
  <c r="G593" i="12" s="1"/>
  <c r="K593" i="12" s="1"/>
  <c r="E594" i="12"/>
  <c r="F594" i="12" s="1"/>
  <c r="G594" i="12" s="1"/>
  <c r="K594" i="12" s="1"/>
  <c r="E595" i="12"/>
  <c r="F595" i="12" s="1"/>
  <c r="G595" i="12" s="1"/>
  <c r="K595" i="12" s="1"/>
  <c r="E596" i="12"/>
  <c r="F596" i="12" s="1"/>
  <c r="G596" i="12" s="1"/>
  <c r="K596" i="12" s="1"/>
  <c r="E597" i="12"/>
  <c r="F597" i="12" s="1"/>
  <c r="G597" i="12" s="1"/>
  <c r="K597" i="12" s="1"/>
  <c r="E598" i="12"/>
  <c r="F598" i="12" s="1"/>
  <c r="G598" i="12" s="1"/>
  <c r="K598" i="12" s="1"/>
  <c r="E599" i="12"/>
  <c r="F599" i="12" s="1"/>
  <c r="G599" i="12" s="1"/>
  <c r="K599" i="12" s="1"/>
  <c r="E600" i="12"/>
  <c r="F600" i="12" s="1"/>
  <c r="G600" i="12" s="1"/>
  <c r="K600" i="12" s="1"/>
  <c r="E601" i="12"/>
  <c r="F601" i="12" s="1"/>
  <c r="G601" i="12" s="1"/>
  <c r="K601" i="12" s="1"/>
  <c r="E602" i="12"/>
  <c r="F602" i="12" s="1"/>
  <c r="G602" i="12" s="1"/>
  <c r="K602" i="12" s="1"/>
  <c r="E603" i="12"/>
  <c r="F603" i="12" s="1"/>
  <c r="G603" i="12" s="1"/>
  <c r="K603" i="12" s="1"/>
  <c r="E604" i="12"/>
  <c r="F604" i="12" s="1"/>
  <c r="G604" i="12" s="1"/>
  <c r="K604" i="12" s="1"/>
  <c r="E605" i="12"/>
  <c r="F605" i="12" s="1"/>
  <c r="G605" i="12" s="1"/>
  <c r="K605" i="12" s="1"/>
  <c r="E606" i="12"/>
  <c r="F606" i="12" s="1"/>
  <c r="G606" i="12" s="1"/>
  <c r="K606" i="12" s="1"/>
  <c r="E607" i="12"/>
  <c r="F607" i="12" s="1"/>
  <c r="G607" i="12" s="1"/>
  <c r="K607" i="12" s="1"/>
  <c r="E608" i="12"/>
  <c r="F608" i="12" s="1"/>
  <c r="G608" i="12" s="1"/>
  <c r="K608" i="12" s="1"/>
  <c r="E609" i="12"/>
  <c r="F609" i="12" s="1"/>
  <c r="G609" i="12" s="1"/>
  <c r="K609" i="12" s="1"/>
  <c r="E610" i="12"/>
  <c r="F610" i="12" s="1"/>
  <c r="G610" i="12" s="1"/>
  <c r="K610" i="12" s="1"/>
  <c r="E611" i="12"/>
  <c r="F611" i="12" s="1"/>
  <c r="G611" i="12" s="1"/>
  <c r="K611" i="12" s="1"/>
  <c r="E612" i="12"/>
  <c r="F612" i="12" s="1"/>
  <c r="G612" i="12" s="1"/>
  <c r="K612" i="12" s="1"/>
  <c r="E613" i="12"/>
  <c r="F613" i="12" s="1"/>
  <c r="G613" i="12" s="1"/>
  <c r="K613" i="12" s="1"/>
  <c r="E614" i="12"/>
  <c r="F614" i="12" s="1"/>
  <c r="G614" i="12" s="1"/>
  <c r="K614" i="12" s="1"/>
  <c r="E615" i="12"/>
  <c r="F615" i="12" s="1"/>
  <c r="G615" i="12" s="1"/>
  <c r="K615" i="12" s="1"/>
  <c r="E616" i="12"/>
  <c r="F616" i="12" s="1"/>
  <c r="G616" i="12" s="1"/>
  <c r="K616" i="12" s="1"/>
  <c r="E617" i="12"/>
  <c r="F617" i="12" s="1"/>
  <c r="G617" i="12" s="1"/>
  <c r="K617" i="12" s="1"/>
  <c r="E618" i="12"/>
  <c r="F618" i="12" s="1"/>
  <c r="G618" i="12" s="1"/>
  <c r="K618" i="12" s="1"/>
  <c r="E619" i="12"/>
  <c r="F619" i="12" s="1"/>
  <c r="G619" i="12" s="1"/>
  <c r="K619" i="12" s="1"/>
  <c r="E620" i="12"/>
  <c r="F620" i="12" s="1"/>
  <c r="G620" i="12" s="1"/>
  <c r="K620" i="12" s="1"/>
  <c r="E621" i="12"/>
  <c r="F621" i="12" s="1"/>
  <c r="G621" i="12" s="1"/>
  <c r="K621" i="12" s="1"/>
  <c r="E622" i="12"/>
  <c r="F622" i="12" s="1"/>
  <c r="G622" i="12" s="1"/>
  <c r="K622" i="12" s="1"/>
  <c r="E623" i="12"/>
  <c r="F623" i="12" s="1"/>
  <c r="G623" i="12" s="1"/>
  <c r="K623" i="12" s="1"/>
  <c r="E624" i="12"/>
  <c r="F624" i="12" s="1"/>
  <c r="G624" i="12" s="1"/>
  <c r="K624" i="12" s="1"/>
  <c r="E625" i="12"/>
  <c r="F625" i="12" s="1"/>
  <c r="G625" i="12" s="1"/>
  <c r="K625" i="12" s="1"/>
  <c r="E626" i="12"/>
  <c r="F626" i="12" s="1"/>
  <c r="G626" i="12" s="1"/>
  <c r="K626" i="12" s="1"/>
  <c r="E627" i="12"/>
  <c r="F627" i="12" s="1"/>
  <c r="G627" i="12" s="1"/>
  <c r="K627" i="12" s="1"/>
  <c r="E628" i="12"/>
  <c r="F628" i="12" s="1"/>
  <c r="G628" i="12" s="1"/>
  <c r="K628" i="12" s="1"/>
  <c r="E629" i="12"/>
  <c r="F629" i="12" s="1"/>
  <c r="G629" i="12" s="1"/>
  <c r="K629" i="12" s="1"/>
  <c r="E630" i="12"/>
  <c r="F630" i="12" s="1"/>
  <c r="G630" i="12" s="1"/>
  <c r="K630" i="12" s="1"/>
  <c r="E631" i="12"/>
  <c r="F631" i="12" s="1"/>
  <c r="G631" i="12" s="1"/>
  <c r="K631" i="12" s="1"/>
  <c r="E632" i="12"/>
  <c r="F632" i="12" s="1"/>
  <c r="G632" i="12" s="1"/>
  <c r="K632" i="12" s="1"/>
  <c r="E633" i="12"/>
  <c r="F633" i="12" s="1"/>
  <c r="G633" i="12" s="1"/>
  <c r="K633" i="12" s="1"/>
  <c r="E634" i="12"/>
  <c r="F634" i="12" s="1"/>
  <c r="G634" i="12" s="1"/>
  <c r="K634" i="12" s="1"/>
  <c r="E635" i="12"/>
  <c r="F635" i="12" s="1"/>
  <c r="G635" i="12" s="1"/>
  <c r="K635" i="12" s="1"/>
  <c r="E636" i="12"/>
  <c r="F636" i="12" s="1"/>
  <c r="G636" i="12" s="1"/>
  <c r="K636" i="12" s="1"/>
  <c r="E637" i="12"/>
  <c r="F637" i="12" s="1"/>
  <c r="G637" i="12" s="1"/>
  <c r="K637" i="12" s="1"/>
  <c r="E638" i="12"/>
  <c r="F638" i="12" s="1"/>
  <c r="G638" i="12" s="1"/>
  <c r="K638" i="12" s="1"/>
  <c r="E639" i="12"/>
  <c r="F639" i="12" s="1"/>
  <c r="G639" i="12" s="1"/>
  <c r="K639" i="12" s="1"/>
  <c r="E640" i="12"/>
  <c r="F640" i="12" s="1"/>
  <c r="G640" i="12" s="1"/>
  <c r="K640" i="12" s="1"/>
  <c r="E641" i="12"/>
  <c r="F641" i="12" s="1"/>
  <c r="G641" i="12" s="1"/>
  <c r="K641" i="12" s="1"/>
  <c r="E642" i="12"/>
  <c r="F642" i="12" s="1"/>
  <c r="G642" i="12" s="1"/>
  <c r="K642" i="12" s="1"/>
  <c r="E643" i="12"/>
  <c r="F643" i="12" s="1"/>
  <c r="G643" i="12" s="1"/>
  <c r="K643" i="12" s="1"/>
  <c r="E644" i="12"/>
  <c r="F644" i="12" s="1"/>
  <c r="G644" i="12" s="1"/>
  <c r="K644" i="12" s="1"/>
  <c r="E645" i="12"/>
  <c r="F645" i="12" s="1"/>
  <c r="G645" i="12" s="1"/>
  <c r="K645" i="12" s="1"/>
  <c r="E646" i="12"/>
  <c r="F646" i="12" s="1"/>
  <c r="G646" i="12" s="1"/>
  <c r="K646" i="12" s="1"/>
  <c r="E647" i="12"/>
  <c r="F647" i="12" s="1"/>
  <c r="G647" i="12" s="1"/>
  <c r="K647" i="12" s="1"/>
  <c r="E648" i="12"/>
  <c r="F648" i="12" s="1"/>
  <c r="G648" i="12" s="1"/>
  <c r="K648" i="12" s="1"/>
  <c r="E649" i="12"/>
  <c r="F649" i="12" s="1"/>
  <c r="G649" i="12" s="1"/>
  <c r="K649" i="12" s="1"/>
  <c r="E650" i="12"/>
  <c r="F650" i="12" s="1"/>
  <c r="G650" i="12" s="1"/>
  <c r="K650" i="12" s="1"/>
  <c r="E651" i="12"/>
  <c r="F651" i="12" s="1"/>
  <c r="G651" i="12" s="1"/>
  <c r="K651" i="12" s="1"/>
  <c r="E652" i="12"/>
  <c r="F652" i="12" s="1"/>
  <c r="G652" i="12" s="1"/>
  <c r="K652" i="12" s="1"/>
  <c r="E653" i="12"/>
  <c r="F653" i="12" s="1"/>
  <c r="G653" i="12" s="1"/>
  <c r="K653" i="12" s="1"/>
  <c r="E654" i="12"/>
  <c r="F654" i="12" s="1"/>
  <c r="G654" i="12" s="1"/>
  <c r="K654" i="12" s="1"/>
  <c r="E655" i="12"/>
  <c r="F655" i="12" s="1"/>
  <c r="G655" i="12" s="1"/>
  <c r="K655" i="12" s="1"/>
  <c r="E656" i="12"/>
  <c r="F656" i="12" s="1"/>
  <c r="G656" i="12" s="1"/>
  <c r="K656" i="12" s="1"/>
  <c r="E657" i="12"/>
  <c r="F657" i="12" s="1"/>
  <c r="G657" i="12" s="1"/>
  <c r="K657" i="12" s="1"/>
  <c r="E658" i="12"/>
  <c r="F658" i="12" s="1"/>
  <c r="G658" i="12" s="1"/>
  <c r="K658" i="12" s="1"/>
  <c r="E659" i="12"/>
  <c r="F659" i="12" s="1"/>
  <c r="G659" i="12" s="1"/>
  <c r="K659" i="12" s="1"/>
  <c r="E660" i="12"/>
  <c r="F660" i="12" s="1"/>
  <c r="G660" i="12" s="1"/>
  <c r="K660" i="12" s="1"/>
  <c r="E661" i="12"/>
  <c r="F661" i="12" s="1"/>
  <c r="G661" i="12" s="1"/>
  <c r="K661" i="12" s="1"/>
  <c r="E662" i="12"/>
  <c r="F662" i="12" s="1"/>
  <c r="G662" i="12" s="1"/>
  <c r="K662" i="12" s="1"/>
  <c r="E663" i="12"/>
  <c r="F663" i="12" s="1"/>
  <c r="G663" i="12" s="1"/>
  <c r="K663" i="12" s="1"/>
  <c r="E664" i="12"/>
  <c r="F664" i="12" s="1"/>
  <c r="G664" i="12" s="1"/>
  <c r="K664" i="12" s="1"/>
  <c r="E665" i="12"/>
  <c r="F665" i="12" s="1"/>
  <c r="G665" i="12" s="1"/>
  <c r="K665" i="12" s="1"/>
  <c r="E666" i="12"/>
  <c r="F666" i="12" s="1"/>
  <c r="G666" i="12" s="1"/>
  <c r="K666" i="12" s="1"/>
  <c r="E667" i="12"/>
  <c r="F667" i="12" s="1"/>
  <c r="G667" i="12" s="1"/>
  <c r="K667" i="12" s="1"/>
  <c r="E668" i="12"/>
  <c r="F668" i="12" s="1"/>
  <c r="G668" i="12" s="1"/>
  <c r="K668" i="12" s="1"/>
  <c r="E669" i="12"/>
  <c r="F669" i="12" s="1"/>
  <c r="G669" i="12" s="1"/>
  <c r="K669" i="12" s="1"/>
  <c r="E670" i="12"/>
  <c r="F670" i="12" s="1"/>
  <c r="G670" i="12" s="1"/>
  <c r="K670" i="12" s="1"/>
  <c r="E671" i="12"/>
  <c r="F671" i="12" s="1"/>
  <c r="G671" i="12" s="1"/>
  <c r="K671" i="12" s="1"/>
  <c r="E672" i="12"/>
  <c r="F672" i="12" s="1"/>
  <c r="G672" i="12" s="1"/>
  <c r="K672" i="12" s="1"/>
  <c r="E673" i="12"/>
  <c r="F673" i="12" s="1"/>
  <c r="G673" i="12" s="1"/>
  <c r="K673" i="12" s="1"/>
  <c r="E674" i="12"/>
  <c r="F674" i="12" s="1"/>
  <c r="G674" i="12" s="1"/>
  <c r="K674" i="12" s="1"/>
  <c r="E675" i="12"/>
  <c r="F675" i="12" s="1"/>
  <c r="G675" i="12" s="1"/>
  <c r="K675" i="12" s="1"/>
  <c r="E676" i="12"/>
  <c r="F676" i="12" s="1"/>
  <c r="G676" i="12" s="1"/>
  <c r="K676" i="12" s="1"/>
  <c r="E677" i="12"/>
  <c r="F677" i="12" s="1"/>
  <c r="G677" i="12" s="1"/>
  <c r="K677" i="12" s="1"/>
  <c r="E678" i="12"/>
  <c r="F678" i="12" s="1"/>
  <c r="G678" i="12" s="1"/>
  <c r="K678" i="12" s="1"/>
  <c r="E679" i="12"/>
  <c r="F679" i="12" s="1"/>
  <c r="G679" i="12" s="1"/>
  <c r="K679" i="12" s="1"/>
  <c r="E680" i="12"/>
  <c r="F680" i="12" s="1"/>
  <c r="G680" i="12" s="1"/>
  <c r="K680" i="12" s="1"/>
  <c r="E681" i="12"/>
  <c r="F681" i="12" s="1"/>
  <c r="G681" i="12" s="1"/>
  <c r="K681" i="12" s="1"/>
  <c r="E682" i="12"/>
  <c r="F682" i="12" s="1"/>
  <c r="G682" i="12" s="1"/>
  <c r="K682" i="12" s="1"/>
  <c r="E683" i="12"/>
  <c r="F683" i="12" s="1"/>
  <c r="G683" i="12" s="1"/>
  <c r="K683" i="12" s="1"/>
  <c r="E684" i="12"/>
  <c r="F684" i="12" s="1"/>
  <c r="G684" i="12" s="1"/>
  <c r="K684" i="12" s="1"/>
  <c r="E685" i="12"/>
  <c r="F685" i="12" s="1"/>
  <c r="G685" i="12" s="1"/>
  <c r="K685" i="12" s="1"/>
  <c r="E686" i="12"/>
  <c r="F686" i="12" s="1"/>
  <c r="G686" i="12" s="1"/>
  <c r="K686" i="12" s="1"/>
  <c r="E687" i="12"/>
  <c r="F687" i="12" s="1"/>
  <c r="G687" i="12" s="1"/>
  <c r="K687" i="12" s="1"/>
  <c r="E688" i="12"/>
  <c r="F688" i="12" s="1"/>
  <c r="G688" i="12" s="1"/>
  <c r="K688" i="12" s="1"/>
  <c r="E689" i="12"/>
  <c r="F689" i="12" s="1"/>
  <c r="G689" i="12" s="1"/>
  <c r="K689" i="12" s="1"/>
  <c r="E690" i="12"/>
  <c r="F690" i="12" s="1"/>
  <c r="G690" i="12" s="1"/>
  <c r="K690" i="12" s="1"/>
  <c r="E691" i="12"/>
  <c r="F691" i="12" s="1"/>
  <c r="G691" i="12" s="1"/>
  <c r="K691" i="12" s="1"/>
  <c r="E692" i="12"/>
  <c r="F692" i="12" s="1"/>
  <c r="G692" i="12" s="1"/>
  <c r="K692" i="12" s="1"/>
  <c r="E693" i="12"/>
  <c r="F693" i="12" s="1"/>
  <c r="G693" i="12" s="1"/>
  <c r="K693" i="12" s="1"/>
  <c r="E694" i="12"/>
  <c r="F694" i="12" s="1"/>
  <c r="G694" i="12" s="1"/>
  <c r="K694" i="12" s="1"/>
  <c r="E695" i="12"/>
  <c r="F695" i="12" s="1"/>
  <c r="G695" i="12" s="1"/>
  <c r="K695" i="12" s="1"/>
  <c r="E696" i="12"/>
  <c r="F696" i="12" s="1"/>
  <c r="G696" i="12" s="1"/>
  <c r="K696" i="12" s="1"/>
  <c r="E697" i="12"/>
  <c r="F697" i="12" s="1"/>
  <c r="G697" i="12" s="1"/>
  <c r="K697" i="12" s="1"/>
  <c r="E698" i="12"/>
  <c r="F698" i="12" s="1"/>
  <c r="G698" i="12" s="1"/>
  <c r="K698" i="12" s="1"/>
  <c r="E699" i="12"/>
  <c r="F699" i="12" s="1"/>
  <c r="G699" i="12" s="1"/>
  <c r="K699" i="12" s="1"/>
  <c r="E700" i="12"/>
  <c r="F700" i="12" s="1"/>
  <c r="G700" i="12" s="1"/>
  <c r="K700" i="12" s="1"/>
  <c r="E701" i="12"/>
  <c r="F701" i="12" s="1"/>
  <c r="G701" i="12" s="1"/>
  <c r="K701" i="12" s="1"/>
  <c r="E702" i="12"/>
  <c r="F702" i="12" s="1"/>
  <c r="G702" i="12" s="1"/>
  <c r="K702" i="12" s="1"/>
  <c r="E703" i="12"/>
  <c r="F703" i="12" s="1"/>
  <c r="G703" i="12" s="1"/>
  <c r="K703" i="12" s="1"/>
  <c r="E704" i="12"/>
  <c r="F704" i="12" s="1"/>
  <c r="G704" i="12" s="1"/>
  <c r="K704" i="12" s="1"/>
  <c r="E705" i="12"/>
  <c r="F705" i="12" s="1"/>
  <c r="G705" i="12" s="1"/>
  <c r="K705" i="12" s="1"/>
  <c r="E706" i="12"/>
  <c r="F706" i="12" s="1"/>
  <c r="G706" i="12" s="1"/>
  <c r="K706" i="12" s="1"/>
  <c r="E707" i="12"/>
  <c r="F707" i="12" s="1"/>
  <c r="G707" i="12" s="1"/>
  <c r="K707" i="12" s="1"/>
  <c r="E708" i="12"/>
  <c r="F708" i="12" s="1"/>
  <c r="G708" i="12" s="1"/>
  <c r="K708" i="12" s="1"/>
  <c r="E709" i="12"/>
  <c r="F709" i="12" s="1"/>
  <c r="G709" i="12" s="1"/>
  <c r="K709" i="12" s="1"/>
  <c r="E710" i="12"/>
  <c r="F710" i="12" s="1"/>
  <c r="G710" i="12" s="1"/>
  <c r="K710" i="12" s="1"/>
  <c r="E711" i="12"/>
  <c r="F711" i="12" s="1"/>
  <c r="G711" i="12" s="1"/>
  <c r="K711" i="12" s="1"/>
  <c r="E712" i="12"/>
  <c r="F712" i="12" s="1"/>
  <c r="G712" i="12" s="1"/>
  <c r="K712" i="12" s="1"/>
  <c r="E713" i="12"/>
  <c r="F713" i="12" s="1"/>
  <c r="G713" i="12" s="1"/>
  <c r="K713" i="12" s="1"/>
  <c r="E714" i="12"/>
  <c r="F714" i="12" s="1"/>
  <c r="G714" i="12" s="1"/>
  <c r="K714" i="12" s="1"/>
  <c r="E715" i="12"/>
  <c r="F715" i="12" s="1"/>
  <c r="G715" i="12" s="1"/>
  <c r="K715" i="12" s="1"/>
  <c r="E716" i="12"/>
  <c r="F716" i="12" s="1"/>
  <c r="G716" i="12" s="1"/>
  <c r="K716" i="12" s="1"/>
  <c r="E717" i="12"/>
  <c r="F717" i="12" s="1"/>
  <c r="G717" i="12" s="1"/>
  <c r="K717" i="12" s="1"/>
  <c r="E718" i="12"/>
  <c r="F718" i="12" s="1"/>
  <c r="G718" i="12" s="1"/>
  <c r="K718" i="12" s="1"/>
  <c r="E719" i="12"/>
  <c r="F719" i="12" s="1"/>
  <c r="G719" i="12" s="1"/>
  <c r="K719" i="12" s="1"/>
  <c r="E720" i="12"/>
  <c r="F720" i="12" s="1"/>
  <c r="G720" i="12" s="1"/>
  <c r="K720" i="12" s="1"/>
  <c r="E721" i="12"/>
  <c r="F721" i="12" s="1"/>
  <c r="G721" i="12" s="1"/>
  <c r="K721" i="12" s="1"/>
  <c r="E722" i="12"/>
  <c r="F722" i="12" s="1"/>
  <c r="G722" i="12" s="1"/>
  <c r="K722" i="12" s="1"/>
  <c r="E723" i="12"/>
  <c r="F723" i="12" s="1"/>
  <c r="G723" i="12" s="1"/>
  <c r="K723" i="12" s="1"/>
  <c r="E724" i="12"/>
  <c r="F724" i="12" s="1"/>
  <c r="G724" i="12" s="1"/>
  <c r="K724" i="12" s="1"/>
  <c r="E725" i="12"/>
  <c r="F725" i="12" s="1"/>
  <c r="G725" i="12" s="1"/>
  <c r="K725" i="12" s="1"/>
  <c r="E726" i="12"/>
  <c r="F726" i="12" s="1"/>
  <c r="G726" i="12" s="1"/>
  <c r="K726" i="12" s="1"/>
  <c r="E727" i="12"/>
  <c r="F727" i="12" s="1"/>
  <c r="G727" i="12" s="1"/>
  <c r="K727" i="12" s="1"/>
  <c r="E728" i="12"/>
  <c r="F728" i="12" s="1"/>
  <c r="G728" i="12" s="1"/>
  <c r="K728" i="12" s="1"/>
  <c r="E729" i="12"/>
  <c r="F729" i="12" s="1"/>
  <c r="G729" i="12" s="1"/>
  <c r="K729" i="12" s="1"/>
  <c r="E730" i="12"/>
  <c r="F730" i="12" s="1"/>
  <c r="G730" i="12" s="1"/>
  <c r="K730" i="12" s="1"/>
  <c r="E731" i="12"/>
  <c r="F731" i="12" s="1"/>
  <c r="G731" i="12" s="1"/>
  <c r="K731" i="12" s="1"/>
  <c r="E732" i="12"/>
  <c r="F732" i="12" s="1"/>
  <c r="G732" i="12" s="1"/>
  <c r="K732" i="12" s="1"/>
  <c r="E733" i="12"/>
  <c r="F733" i="12" s="1"/>
  <c r="G733" i="12" s="1"/>
  <c r="K733" i="12" s="1"/>
  <c r="E734" i="12"/>
  <c r="F734" i="12" s="1"/>
  <c r="G734" i="12" s="1"/>
  <c r="K734" i="12" s="1"/>
  <c r="E735" i="12"/>
  <c r="F735" i="12" s="1"/>
  <c r="G735" i="12" s="1"/>
  <c r="K735" i="12" s="1"/>
  <c r="E736" i="12"/>
  <c r="F736" i="12" s="1"/>
  <c r="G736" i="12" s="1"/>
  <c r="K736" i="12" s="1"/>
  <c r="E737" i="12"/>
  <c r="F737" i="12" s="1"/>
  <c r="G737" i="12" s="1"/>
  <c r="K737" i="12" s="1"/>
  <c r="E738" i="12"/>
  <c r="F738" i="12" s="1"/>
  <c r="G738" i="12" s="1"/>
  <c r="K738" i="12" s="1"/>
  <c r="E739" i="12"/>
  <c r="F739" i="12" s="1"/>
  <c r="G739" i="12" s="1"/>
  <c r="K739" i="12" s="1"/>
  <c r="E740" i="12"/>
  <c r="F740" i="12" s="1"/>
  <c r="G740" i="12" s="1"/>
  <c r="K740" i="12" s="1"/>
  <c r="E741" i="12"/>
  <c r="F741" i="12" s="1"/>
  <c r="G741" i="12" s="1"/>
  <c r="K741" i="12" s="1"/>
  <c r="E742" i="12"/>
  <c r="F742" i="12" s="1"/>
  <c r="G742" i="12" s="1"/>
  <c r="K742" i="12" s="1"/>
  <c r="E743" i="12"/>
  <c r="F743" i="12" s="1"/>
  <c r="G743" i="12" s="1"/>
  <c r="K743" i="12" s="1"/>
  <c r="E744" i="12"/>
  <c r="F744" i="12" s="1"/>
  <c r="G744" i="12" s="1"/>
  <c r="K744" i="12" s="1"/>
  <c r="E745" i="12"/>
  <c r="F745" i="12" s="1"/>
  <c r="G745" i="12" s="1"/>
  <c r="K745" i="12" s="1"/>
  <c r="E746" i="12"/>
  <c r="F746" i="12" s="1"/>
  <c r="G746" i="12" s="1"/>
  <c r="K746" i="12" s="1"/>
  <c r="E747" i="12"/>
  <c r="F747" i="12" s="1"/>
  <c r="G747" i="12" s="1"/>
  <c r="K747" i="12" s="1"/>
  <c r="E748" i="12"/>
  <c r="F748" i="12" s="1"/>
  <c r="G748" i="12" s="1"/>
  <c r="K748" i="12" s="1"/>
  <c r="E749" i="12"/>
  <c r="F749" i="12" s="1"/>
  <c r="G749" i="12" s="1"/>
  <c r="K749" i="12" s="1"/>
  <c r="E750" i="12"/>
  <c r="F750" i="12" s="1"/>
  <c r="G750" i="12" s="1"/>
  <c r="K750" i="12" s="1"/>
  <c r="E751" i="12"/>
  <c r="F751" i="12" s="1"/>
  <c r="G751" i="12" s="1"/>
  <c r="K751" i="12" s="1"/>
  <c r="E752" i="12"/>
  <c r="F752" i="12" s="1"/>
  <c r="G752" i="12" s="1"/>
  <c r="K752" i="12" s="1"/>
  <c r="E753" i="12"/>
  <c r="F753" i="12" s="1"/>
  <c r="G753" i="12" s="1"/>
  <c r="K753" i="12" s="1"/>
  <c r="E754" i="12"/>
  <c r="F754" i="12" s="1"/>
  <c r="G754" i="12" s="1"/>
  <c r="K754" i="12" s="1"/>
  <c r="E755" i="12"/>
  <c r="F755" i="12" s="1"/>
  <c r="G755" i="12" s="1"/>
  <c r="K755" i="12" s="1"/>
  <c r="E756" i="12"/>
  <c r="F756" i="12" s="1"/>
  <c r="G756" i="12" s="1"/>
  <c r="K756" i="12" s="1"/>
  <c r="E757" i="12"/>
  <c r="F757" i="12" s="1"/>
  <c r="G757" i="12" s="1"/>
  <c r="K757" i="12" s="1"/>
  <c r="E758" i="12"/>
  <c r="F758" i="12" s="1"/>
  <c r="G758" i="12" s="1"/>
  <c r="K758" i="12" s="1"/>
  <c r="E759" i="12"/>
  <c r="F759" i="12" s="1"/>
  <c r="G759" i="12" s="1"/>
  <c r="K759" i="12" s="1"/>
  <c r="E760" i="12"/>
  <c r="F760" i="12" s="1"/>
  <c r="G760" i="12" s="1"/>
  <c r="K760" i="12" s="1"/>
  <c r="E761" i="12"/>
  <c r="F761" i="12" s="1"/>
  <c r="G761" i="12" s="1"/>
  <c r="K761" i="12" s="1"/>
  <c r="E762" i="12"/>
  <c r="F762" i="12" s="1"/>
  <c r="G762" i="12" s="1"/>
  <c r="K762" i="12" s="1"/>
  <c r="E763" i="12"/>
  <c r="F763" i="12" s="1"/>
  <c r="G763" i="12" s="1"/>
  <c r="K763" i="12" s="1"/>
  <c r="E764" i="12"/>
  <c r="F764" i="12" s="1"/>
  <c r="G764" i="12" s="1"/>
  <c r="K764" i="12" s="1"/>
  <c r="E765" i="12"/>
  <c r="F765" i="12" s="1"/>
  <c r="G765" i="12" s="1"/>
  <c r="K765" i="12" s="1"/>
  <c r="E766" i="12"/>
  <c r="F766" i="12" s="1"/>
  <c r="G766" i="12" s="1"/>
  <c r="K766" i="12" s="1"/>
  <c r="E767" i="12"/>
  <c r="F767" i="12" s="1"/>
  <c r="G767" i="12" s="1"/>
  <c r="K767" i="12" s="1"/>
  <c r="E768" i="12"/>
  <c r="F768" i="12" s="1"/>
  <c r="G768" i="12" s="1"/>
  <c r="K768" i="12" s="1"/>
  <c r="E769" i="12"/>
  <c r="F769" i="12" s="1"/>
  <c r="G769" i="12" s="1"/>
  <c r="K769" i="12" s="1"/>
  <c r="E770" i="12"/>
  <c r="F770" i="12" s="1"/>
  <c r="G770" i="12" s="1"/>
  <c r="K770" i="12" s="1"/>
  <c r="E771" i="12"/>
  <c r="F771" i="12" s="1"/>
  <c r="G771" i="12" s="1"/>
  <c r="K771" i="12" s="1"/>
  <c r="E772" i="12"/>
  <c r="F772" i="12" s="1"/>
  <c r="G772" i="12" s="1"/>
  <c r="K772" i="12" s="1"/>
  <c r="E773" i="12"/>
  <c r="F773" i="12" s="1"/>
  <c r="G773" i="12" s="1"/>
  <c r="K773" i="12" s="1"/>
  <c r="E774" i="12"/>
  <c r="F774" i="12" s="1"/>
  <c r="G774" i="12" s="1"/>
  <c r="K774" i="12" s="1"/>
  <c r="E775" i="12"/>
  <c r="F775" i="12" s="1"/>
  <c r="G775" i="12" s="1"/>
  <c r="K775" i="12" s="1"/>
  <c r="E776" i="12"/>
  <c r="F776" i="12" s="1"/>
  <c r="G776" i="12" s="1"/>
  <c r="K776" i="12" s="1"/>
  <c r="E777" i="12"/>
  <c r="F777" i="12" s="1"/>
  <c r="G777" i="12" s="1"/>
  <c r="K777" i="12" s="1"/>
  <c r="E778" i="12"/>
  <c r="F778" i="12" s="1"/>
  <c r="G778" i="12" s="1"/>
  <c r="K778" i="12" s="1"/>
  <c r="E779" i="12"/>
  <c r="F779" i="12" s="1"/>
  <c r="G779" i="12" s="1"/>
  <c r="K779" i="12" s="1"/>
  <c r="E780" i="12"/>
  <c r="F780" i="12" s="1"/>
  <c r="G780" i="12" s="1"/>
  <c r="K780" i="12" s="1"/>
  <c r="E781" i="12"/>
  <c r="F781" i="12" s="1"/>
  <c r="G781" i="12" s="1"/>
  <c r="K781" i="12" s="1"/>
  <c r="E782" i="12"/>
  <c r="F782" i="12" s="1"/>
  <c r="G782" i="12" s="1"/>
  <c r="K782" i="12" s="1"/>
  <c r="E783" i="12"/>
  <c r="F783" i="12" s="1"/>
  <c r="G783" i="12" s="1"/>
  <c r="K783" i="12" s="1"/>
  <c r="E784" i="12"/>
  <c r="F784" i="12" s="1"/>
  <c r="G784" i="12" s="1"/>
  <c r="K784" i="12" s="1"/>
  <c r="E785" i="12"/>
  <c r="F785" i="12" s="1"/>
  <c r="G785" i="12" s="1"/>
  <c r="K785" i="12" s="1"/>
  <c r="E786" i="12"/>
  <c r="F786" i="12" s="1"/>
  <c r="G786" i="12" s="1"/>
  <c r="K786" i="12" s="1"/>
  <c r="E787" i="12"/>
  <c r="F787" i="12" s="1"/>
  <c r="G787" i="12" s="1"/>
  <c r="K787" i="12" s="1"/>
  <c r="E788" i="12"/>
  <c r="F788" i="12" s="1"/>
  <c r="G788" i="12" s="1"/>
  <c r="K788" i="12" s="1"/>
  <c r="E789" i="12"/>
  <c r="F789" i="12" s="1"/>
  <c r="G789" i="12" s="1"/>
  <c r="K789" i="12" s="1"/>
  <c r="E790" i="12"/>
  <c r="F790" i="12" s="1"/>
  <c r="G790" i="12" s="1"/>
  <c r="K790" i="12" s="1"/>
  <c r="E791" i="12"/>
  <c r="F791" i="12" s="1"/>
  <c r="G791" i="12" s="1"/>
  <c r="K791" i="12" s="1"/>
  <c r="E792" i="12"/>
  <c r="F792" i="12" s="1"/>
  <c r="G792" i="12" s="1"/>
  <c r="K792" i="12" s="1"/>
  <c r="E793" i="12"/>
  <c r="F793" i="12" s="1"/>
  <c r="G793" i="12" s="1"/>
  <c r="K793" i="12" s="1"/>
  <c r="E794" i="12"/>
  <c r="F794" i="12" s="1"/>
  <c r="G794" i="12" s="1"/>
  <c r="K794" i="12" s="1"/>
  <c r="E795" i="12"/>
  <c r="F795" i="12" s="1"/>
  <c r="G795" i="12" s="1"/>
  <c r="K795" i="12" s="1"/>
  <c r="E796" i="12"/>
  <c r="F796" i="12" s="1"/>
  <c r="G796" i="12" s="1"/>
  <c r="K796" i="12" s="1"/>
  <c r="E797" i="12"/>
  <c r="F797" i="12" s="1"/>
  <c r="G797" i="12" s="1"/>
  <c r="K797" i="12" s="1"/>
  <c r="E798" i="12"/>
  <c r="F798" i="12" s="1"/>
  <c r="G798" i="12" s="1"/>
  <c r="K798" i="12" s="1"/>
  <c r="E799" i="12"/>
  <c r="F799" i="12" s="1"/>
  <c r="G799" i="12" s="1"/>
  <c r="K799" i="12" s="1"/>
  <c r="E800" i="12"/>
  <c r="F800" i="12" s="1"/>
  <c r="G800" i="12" s="1"/>
  <c r="K800" i="12" s="1"/>
  <c r="E801" i="12"/>
  <c r="F801" i="12" s="1"/>
  <c r="G801" i="12" s="1"/>
  <c r="K801" i="12" s="1"/>
  <c r="E802" i="12"/>
  <c r="F802" i="12" s="1"/>
  <c r="G802" i="12" s="1"/>
  <c r="K802" i="12" s="1"/>
  <c r="E803" i="12"/>
  <c r="F803" i="12" s="1"/>
  <c r="G803" i="12" s="1"/>
  <c r="K803" i="12" s="1"/>
  <c r="E804" i="12"/>
  <c r="F804" i="12" s="1"/>
  <c r="G804" i="12" s="1"/>
  <c r="K804" i="12" s="1"/>
  <c r="E805" i="12"/>
  <c r="F805" i="12" s="1"/>
  <c r="G805" i="12" s="1"/>
  <c r="K805" i="12" s="1"/>
  <c r="E806" i="12"/>
  <c r="F806" i="12" s="1"/>
  <c r="G806" i="12" s="1"/>
  <c r="K806" i="12" s="1"/>
  <c r="E807" i="12"/>
  <c r="F807" i="12" s="1"/>
  <c r="G807" i="12" s="1"/>
  <c r="K807" i="12" s="1"/>
  <c r="E808" i="12"/>
  <c r="F808" i="12" s="1"/>
  <c r="G808" i="12" s="1"/>
  <c r="K808" i="12" s="1"/>
  <c r="E809" i="12"/>
  <c r="F809" i="12" s="1"/>
  <c r="G809" i="12" s="1"/>
  <c r="K809" i="12" s="1"/>
  <c r="E810" i="12"/>
  <c r="F810" i="12" s="1"/>
  <c r="G810" i="12" s="1"/>
  <c r="K810" i="12" s="1"/>
  <c r="E811" i="12"/>
  <c r="F811" i="12" s="1"/>
  <c r="G811" i="12" s="1"/>
  <c r="K811" i="12" s="1"/>
  <c r="E812" i="12"/>
  <c r="F812" i="12" s="1"/>
  <c r="G812" i="12" s="1"/>
  <c r="K812" i="12" s="1"/>
  <c r="E813" i="12"/>
  <c r="F813" i="12" s="1"/>
  <c r="G813" i="12" s="1"/>
  <c r="K813" i="12" s="1"/>
  <c r="E814" i="12"/>
  <c r="F814" i="12" s="1"/>
  <c r="G814" i="12" s="1"/>
  <c r="K814" i="12" s="1"/>
  <c r="E815" i="12"/>
  <c r="F815" i="12" s="1"/>
  <c r="G815" i="12" s="1"/>
  <c r="K815" i="12" s="1"/>
  <c r="E816" i="12"/>
  <c r="F816" i="12" s="1"/>
  <c r="G816" i="12" s="1"/>
  <c r="K816" i="12" s="1"/>
  <c r="E817" i="12"/>
  <c r="F817" i="12" s="1"/>
  <c r="G817" i="12" s="1"/>
  <c r="K817" i="12" s="1"/>
  <c r="E818" i="12"/>
  <c r="F818" i="12" s="1"/>
  <c r="G818" i="12" s="1"/>
  <c r="K818" i="12" s="1"/>
  <c r="E819" i="12"/>
  <c r="F819" i="12" s="1"/>
  <c r="G819" i="12" s="1"/>
  <c r="K819" i="12" s="1"/>
  <c r="E820" i="12"/>
  <c r="F820" i="12" s="1"/>
  <c r="G820" i="12" s="1"/>
  <c r="K820" i="12" s="1"/>
  <c r="E821" i="12"/>
  <c r="F821" i="12" s="1"/>
  <c r="G821" i="12" s="1"/>
  <c r="K821" i="12" s="1"/>
  <c r="E822" i="12"/>
  <c r="F822" i="12" s="1"/>
  <c r="G822" i="12" s="1"/>
  <c r="K822" i="12" s="1"/>
  <c r="E823" i="12"/>
  <c r="F823" i="12" s="1"/>
  <c r="G823" i="12" s="1"/>
  <c r="K823" i="12" s="1"/>
  <c r="E824" i="12"/>
  <c r="F824" i="12" s="1"/>
  <c r="G824" i="12" s="1"/>
  <c r="K824" i="12" s="1"/>
  <c r="E825" i="12"/>
  <c r="F825" i="12" s="1"/>
  <c r="G825" i="12" s="1"/>
  <c r="K825" i="12" s="1"/>
  <c r="E826" i="12"/>
  <c r="F826" i="12" s="1"/>
  <c r="G826" i="12" s="1"/>
  <c r="K826" i="12" s="1"/>
  <c r="E827" i="12"/>
  <c r="F827" i="12" s="1"/>
  <c r="G827" i="12" s="1"/>
  <c r="K827" i="12" s="1"/>
  <c r="E828" i="12"/>
  <c r="F828" i="12" s="1"/>
  <c r="G828" i="12" s="1"/>
  <c r="K828" i="12" s="1"/>
  <c r="E829" i="12"/>
  <c r="F829" i="12" s="1"/>
  <c r="G829" i="12" s="1"/>
  <c r="K829" i="12" s="1"/>
  <c r="E830" i="12"/>
  <c r="F830" i="12" s="1"/>
  <c r="G830" i="12" s="1"/>
  <c r="K830" i="12" s="1"/>
  <c r="E831" i="12"/>
  <c r="F831" i="12" s="1"/>
  <c r="G831" i="12" s="1"/>
  <c r="K831" i="12" s="1"/>
  <c r="E832" i="12"/>
  <c r="F832" i="12" s="1"/>
  <c r="G832" i="12" s="1"/>
  <c r="K832" i="12" s="1"/>
  <c r="E833" i="12"/>
  <c r="F833" i="12" s="1"/>
  <c r="G833" i="12" s="1"/>
  <c r="K833" i="12" s="1"/>
  <c r="E834" i="12"/>
  <c r="F834" i="12" s="1"/>
  <c r="G834" i="12" s="1"/>
  <c r="K834" i="12" s="1"/>
  <c r="E835" i="12"/>
  <c r="F835" i="12" s="1"/>
  <c r="G835" i="12" s="1"/>
  <c r="K835" i="12" s="1"/>
  <c r="E836" i="12"/>
  <c r="F836" i="12" s="1"/>
  <c r="G836" i="12" s="1"/>
  <c r="K836" i="12" s="1"/>
  <c r="E837" i="12"/>
  <c r="F837" i="12" s="1"/>
  <c r="G837" i="12" s="1"/>
  <c r="K837" i="12" s="1"/>
  <c r="E838" i="12"/>
  <c r="F838" i="12" s="1"/>
  <c r="G838" i="12" s="1"/>
  <c r="K838" i="12" s="1"/>
  <c r="E839" i="12"/>
  <c r="F839" i="12" s="1"/>
  <c r="G839" i="12" s="1"/>
  <c r="K839" i="12" s="1"/>
  <c r="E840" i="12"/>
  <c r="F840" i="12" s="1"/>
  <c r="G840" i="12" s="1"/>
  <c r="K840" i="12" s="1"/>
  <c r="E841" i="12"/>
  <c r="F841" i="12" s="1"/>
  <c r="G841" i="12" s="1"/>
  <c r="K841" i="12" s="1"/>
  <c r="E842" i="12"/>
  <c r="F842" i="12" s="1"/>
  <c r="G842" i="12" s="1"/>
  <c r="K842" i="12" s="1"/>
  <c r="E843" i="12"/>
  <c r="F843" i="12" s="1"/>
  <c r="G843" i="12" s="1"/>
  <c r="K843" i="12" s="1"/>
  <c r="E844" i="12"/>
  <c r="F844" i="12" s="1"/>
  <c r="G844" i="12" s="1"/>
  <c r="K844" i="12" s="1"/>
  <c r="E845" i="12"/>
  <c r="F845" i="12" s="1"/>
  <c r="G845" i="12" s="1"/>
  <c r="K845" i="12" s="1"/>
  <c r="E846" i="12"/>
  <c r="F846" i="12" s="1"/>
  <c r="G846" i="12" s="1"/>
  <c r="K846" i="12" s="1"/>
  <c r="E847" i="12"/>
  <c r="F847" i="12" s="1"/>
  <c r="G847" i="12" s="1"/>
  <c r="K847" i="12" s="1"/>
  <c r="E848" i="12"/>
  <c r="F848" i="12" s="1"/>
  <c r="G848" i="12" s="1"/>
  <c r="K848" i="12" s="1"/>
  <c r="E849" i="12"/>
  <c r="F849" i="12" s="1"/>
  <c r="G849" i="12" s="1"/>
  <c r="K849" i="12" s="1"/>
  <c r="E850" i="12"/>
  <c r="F850" i="12" s="1"/>
  <c r="G850" i="12" s="1"/>
  <c r="K850" i="12" s="1"/>
  <c r="E851" i="12"/>
  <c r="F851" i="12" s="1"/>
  <c r="G851" i="12" s="1"/>
  <c r="K851" i="12" s="1"/>
  <c r="E852" i="12"/>
  <c r="F852" i="12" s="1"/>
  <c r="G852" i="12" s="1"/>
  <c r="K852" i="12" s="1"/>
  <c r="E853" i="12"/>
  <c r="F853" i="12" s="1"/>
  <c r="G853" i="12" s="1"/>
  <c r="K853" i="12" s="1"/>
  <c r="E854" i="12"/>
  <c r="F854" i="12" s="1"/>
  <c r="G854" i="12" s="1"/>
  <c r="K854" i="12" s="1"/>
  <c r="E855" i="12"/>
  <c r="F855" i="12" s="1"/>
  <c r="G855" i="12" s="1"/>
  <c r="K855" i="12" s="1"/>
  <c r="E856" i="12"/>
  <c r="F856" i="12" s="1"/>
  <c r="G856" i="12" s="1"/>
  <c r="K856" i="12" s="1"/>
  <c r="E857" i="12"/>
  <c r="F857" i="12" s="1"/>
  <c r="G857" i="12" s="1"/>
  <c r="K857" i="12" s="1"/>
  <c r="E858" i="12"/>
  <c r="F858" i="12" s="1"/>
  <c r="G858" i="12" s="1"/>
  <c r="K858" i="12" s="1"/>
  <c r="E859" i="12"/>
  <c r="F859" i="12" s="1"/>
  <c r="G859" i="12" s="1"/>
  <c r="K859" i="12" s="1"/>
  <c r="E860" i="12"/>
  <c r="F860" i="12" s="1"/>
  <c r="G860" i="12" s="1"/>
  <c r="K860" i="12" s="1"/>
  <c r="E861" i="12"/>
  <c r="F861" i="12" s="1"/>
  <c r="G861" i="12" s="1"/>
  <c r="K861" i="12" s="1"/>
  <c r="E862" i="12"/>
  <c r="F862" i="12" s="1"/>
  <c r="G862" i="12" s="1"/>
  <c r="K862" i="12" s="1"/>
  <c r="E863" i="12"/>
  <c r="F863" i="12" s="1"/>
  <c r="G863" i="12" s="1"/>
  <c r="K863" i="12" s="1"/>
  <c r="E864" i="12"/>
  <c r="F864" i="12" s="1"/>
  <c r="G864" i="12" s="1"/>
  <c r="K864" i="12" s="1"/>
  <c r="E865" i="12"/>
  <c r="F865" i="12" s="1"/>
  <c r="G865" i="12" s="1"/>
  <c r="K865" i="12" s="1"/>
  <c r="E866" i="12"/>
  <c r="F866" i="12" s="1"/>
  <c r="G866" i="12" s="1"/>
  <c r="K866" i="12" s="1"/>
  <c r="E867" i="12"/>
  <c r="F867" i="12" s="1"/>
  <c r="G867" i="12" s="1"/>
  <c r="K867" i="12" s="1"/>
  <c r="E868" i="12"/>
  <c r="F868" i="12" s="1"/>
  <c r="G868" i="12" s="1"/>
  <c r="K868" i="12" s="1"/>
  <c r="E869" i="12"/>
  <c r="F869" i="12" s="1"/>
  <c r="G869" i="12" s="1"/>
  <c r="K869" i="12" s="1"/>
  <c r="E870" i="12"/>
  <c r="F870" i="12" s="1"/>
  <c r="G870" i="12" s="1"/>
  <c r="K870" i="12" s="1"/>
  <c r="E871" i="12"/>
  <c r="F871" i="12" s="1"/>
  <c r="G871" i="12" s="1"/>
  <c r="K871" i="12" s="1"/>
  <c r="E872" i="12"/>
  <c r="F872" i="12" s="1"/>
  <c r="G872" i="12" s="1"/>
  <c r="K872" i="12" s="1"/>
  <c r="E873" i="12"/>
  <c r="F873" i="12" s="1"/>
  <c r="G873" i="12" s="1"/>
  <c r="K873" i="12" s="1"/>
  <c r="E874" i="12"/>
  <c r="F874" i="12" s="1"/>
  <c r="G874" i="12" s="1"/>
  <c r="K874" i="12" s="1"/>
  <c r="E875" i="12"/>
  <c r="F875" i="12" s="1"/>
  <c r="G875" i="12" s="1"/>
  <c r="K875" i="12" s="1"/>
  <c r="E876" i="12"/>
  <c r="F876" i="12" s="1"/>
  <c r="G876" i="12" s="1"/>
  <c r="K876" i="12" s="1"/>
  <c r="E877" i="12"/>
  <c r="F877" i="12" s="1"/>
  <c r="G877" i="12" s="1"/>
  <c r="K877" i="12" s="1"/>
  <c r="E878" i="12"/>
  <c r="F878" i="12" s="1"/>
  <c r="G878" i="12" s="1"/>
  <c r="K878" i="12" s="1"/>
  <c r="E879" i="12"/>
  <c r="F879" i="12" s="1"/>
  <c r="G879" i="12" s="1"/>
  <c r="K879" i="12" s="1"/>
  <c r="E880" i="12"/>
  <c r="F880" i="12" s="1"/>
  <c r="G880" i="12" s="1"/>
  <c r="K880" i="12" s="1"/>
  <c r="E881" i="12"/>
  <c r="F881" i="12" s="1"/>
  <c r="G881" i="12" s="1"/>
  <c r="K881" i="12" s="1"/>
  <c r="E882" i="12"/>
  <c r="F882" i="12" s="1"/>
  <c r="G882" i="12" s="1"/>
  <c r="K882" i="12" s="1"/>
  <c r="E883" i="12"/>
  <c r="F883" i="12" s="1"/>
  <c r="G883" i="12" s="1"/>
  <c r="K883" i="12" s="1"/>
  <c r="E884" i="12"/>
  <c r="F884" i="12" s="1"/>
  <c r="G884" i="12" s="1"/>
  <c r="K884" i="12" s="1"/>
  <c r="E885" i="12"/>
  <c r="F885" i="12" s="1"/>
  <c r="G885" i="12" s="1"/>
  <c r="K885" i="12" s="1"/>
  <c r="E886" i="12"/>
  <c r="F886" i="12" s="1"/>
  <c r="G886" i="12" s="1"/>
  <c r="K886" i="12" s="1"/>
  <c r="E887" i="12"/>
  <c r="F887" i="12" s="1"/>
  <c r="G887" i="12" s="1"/>
  <c r="K887" i="12" s="1"/>
  <c r="E888" i="12"/>
  <c r="F888" i="12" s="1"/>
  <c r="G888" i="12" s="1"/>
  <c r="K888" i="12" s="1"/>
  <c r="E889" i="12"/>
  <c r="F889" i="12" s="1"/>
  <c r="G889" i="12" s="1"/>
  <c r="K889" i="12" s="1"/>
  <c r="E890" i="12"/>
  <c r="F890" i="12" s="1"/>
  <c r="G890" i="12" s="1"/>
  <c r="K890" i="12" s="1"/>
  <c r="E891" i="12"/>
  <c r="F891" i="12" s="1"/>
  <c r="G891" i="12" s="1"/>
  <c r="K891" i="12" s="1"/>
  <c r="E892" i="12"/>
  <c r="F892" i="12" s="1"/>
  <c r="G892" i="12" s="1"/>
  <c r="K892" i="12" s="1"/>
  <c r="E893" i="12"/>
  <c r="F893" i="12" s="1"/>
  <c r="G893" i="12" s="1"/>
  <c r="K893" i="12" s="1"/>
  <c r="E894" i="12"/>
  <c r="F894" i="12" s="1"/>
  <c r="G894" i="12" s="1"/>
  <c r="K894" i="12" s="1"/>
  <c r="E895" i="12"/>
  <c r="F895" i="12" s="1"/>
  <c r="G895" i="12" s="1"/>
  <c r="K895" i="12" s="1"/>
  <c r="E896" i="12"/>
  <c r="F896" i="12" s="1"/>
  <c r="G896" i="12" s="1"/>
  <c r="K896" i="12" s="1"/>
  <c r="E897" i="12"/>
  <c r="F897" i="12" s="1"/>
  <c r="G897" i="12" s="1"/>
  <c r="K897" i="12" s="1"/>
  <c r="E898" i="12"/>
  <c r="F898" i="12" s="1"/>
  <c r="G898" i="12" s="1"/>
  <c r="K898" i="12" s="1"/>
  <c r="E899" i="12"/>
  <c r="F899" i="12" s="1"/>
  <c r="G899" i="12" s="1"/>
  <c r="K899" i="12" s="1"/>
  <c r="E900" i="12"/>
  <c r="F900" i="12" s="1"/>
  <c r="G900" i="12" s="1"/>
  <c r="K900" i="12" s="1"/>
  <c r="E901" i="12"/>
  <c r="F901" i="12" s="1"/>
  <c r="G901" i="12" s="1"/>
  <c r="K901" i="12" s="1"/>
  <c r="E902" i="12"/>
  <c r="F902" i="12" s="1"/>
  <c r="G902" i="12" s="1"/>
  <c r="K902" i="12" s="1"/>
  <c r="E903" i="12"/>
  <c r="F903" i="12" s="1"/>
  <c r="G903" i="12" s="1"/>
  <c r="K903" i="12" s="1"/>
  <c r="E904" i="12"/>
  <c r="F904" i="12" s="1"/>
  <c r="G904" i="12" s="1"/>
  <c r="K904" i="12" s="1"/>
  <c r="E905" i="12"/>
  <c r="F905" i="12" s="1"/>
  <c r="G905" i="12" s="1"/>
  <c r="K905" i="12" s="1"/>
  <c r="E906" i="12"/>
  <c r="F906" i="12" s="1"/>
  <c r="G906" i="12" s="1"/>
  <c r="K906" i="12" s="1"/>
  <c r="E907" i="12"/>
  <c r="F907" i="12" s="1"/>
  <c r="G907" i="12" s="1"/>
  <c r="K907" i="12" s="1"/>
  <c r="E908" i="12"/>
  <c r="F908" i="12" s="1"/>
  <c r="G908" i="12" s="1"/>
  <c r="K908" i="12" s="1"/>
  <c r="E909" i="12"/>
  <c r="F909" i="12" s="1"/>
  <c r="G909" i="12" s="1"/>
  <c r="K909" i="12" s="1"/>
  <c r="E910" i="12"/>
  <c r="F910" i="12" s="1"/>
  <c r="G910" i="12" s="1"/>
  <c r="K910" i="12" s="1"/>
  <c r="E911" i="12"/>
  <c r="F911" i="12" s="1"/>
  <c r="G911" i="12" s="1"/>
  <c r="K911" i="12" s="1"/>
  <c r="E912" i="12"/>
  <c r="F912" i="12" s="1"/>
  <c r="G912" i="12" s="1"/>
  <c r="K912" i="12" s="1"/>
  <c r="E913" i="12"/>
  <c r="F913" i="12" s="1"/>
  <c r="G913" i="12" s="1"/>
  <c r="K913" i="12" s="1"/>
  <c r="E914" i="12"/>
  <c r="F914" i="12" s="1"/>
  <c r="G914" i="12" s="1"/>
  <c r="K914" i="12" s="1"/>
  <c r="E915" i="12"/>
  <c r="F915" i="12" s="1"/>
  <c r="G915" i="12" s="1"/>
  <c r="K915" i="12" s="1"/>
  <c r="E916" i="12"/>
  <c r="F916" i="12" s="1"/>
  <c r="G916" i="12" s="1"/>
  <c r="K916" i="12" s="1"/>
  <c r="E917" i="12"/>
  <c r="F917" i="12" s="1"/>
  <c r="G917" i="12" s="1"/>
  <c r="K917" i="12" s="1"/>
  <c r="E918" i="12"/>
  <c r="F918" i="12" s="1"/>
  <c r="G918" i="12" s="1"/>
  <c r="K918" i="12" s="1"/>
  <c r="E919" i="12"/>
  <c r="F919" i="12" s="1"/>
  <c r="G919" i="12" s="1"/>
  <c r="K919" i="12" s="1"/>
  <c r="E920" i="12"/>
  <c r="F920" i="12" s="1"/>
  <c r="G920" i="12" s="1"/>
  <c r="K920" i="12" s="1"/>
  <c r="E921" i="12"/>
  <c r="F921" i="12" s="1"/>
  <c r="G921" i="12" s="1"/>
  <c r="K921" i="12" s="1"/>
  <c r="E922" i="12"/>
  <c r="F922" i="12" s="1"/>
  <c r="G922" i="12" s="1"/>
  <c r="K922" i="12" s="1"/>
  <c r="E923" i="12"/>
  <c r="F923" i="12" s="1"/>
  <c r="G923" i="12" s="1"/>
  <c r="K923" i="12" s="1"/>
  <c r="E924" i="12"/>
  <c r="F924" i="12" s="1"/>
  <c r="G924" i="12" s="1"/>
  <c r="K924" i="12" s="1"/>
  <c r="E925" i="12"/>
  <c r="F925" i="12" s="1"/>
  <c r="G925" i="12" s="1"/>
  <c r="K925" i="12" s="1"/>
  <c r="E926" i="12"/>
  <c r="F926" i="12" s="1"/>
  <c r="G926" i="12" s="1"/>
  <c r="K926" i="12" s="1"/>
  <c r="E927" i="12"/>
  <c r="F927" i="12" s="1"/>
  <c r="G927" i="12" s="1"/>
  <c r="K927" i="12" s="1"/>
  <c r="E928" i="12"/>
  <c r="F928" i="12" s="1"/>
  <c r="G928" i="12" s="1"/>
  <c r="K928" i="12" s="1"/>
  <c r="E929" i="12"/>
  <c r="F929" i="12" s="1"/>
  <c r="G929" i="12" s="1"/>
  <c r="K929" i="12" s="1"/>
  <c r="E930" i="12"/>
  <c r="F930" i="12" s="1"/>
  <c r="G930" i="12" s="1"/>
  <c r="K930" i="12" s="1"/>
  <c r="E931" i="12"/>
  <c r="F931" i="12" s="1"/>
  <c r="G931" i="12" s="1"/>
  <c r="K931" i="12" s="1"/>
  <c r="E932" i="12"/>
  <c r="F932" i="12" s="1"/>
  <c r="G932" i="12" s="1"/>
  <c r="K932" i="12" s="1"/>
  <c r="E933" i="12"/>
  <c r="F933" i="12" s="1"/>
  <c r="G933" i="12" s="1"/>
  <c r="K933" i="12" s="1"/>
  <c r="E934" i="12"/>
  <c r="F934" i="12" s="1"/>
  <c r="G934" i="12" s="1"/>
  <c r="K934" i="12" s="1"/>
  <c r="E935" i="12"/>
  <c r="F935" i="12" s="1"/>
  <c r="G935" i="12" s="1"/>
  <c r="K935" i="12" s="1"/>
  <c r="E936" i="12"/>
  <c r="F936" i="12" s="1"/>
  <c r="G936" i="12" s="1"/>
  <c r="K936" i="12" s="1"/>
  <c r="E937" i="12"/>
  <c r="F937" i="12" s="1"/>
  <c r="G937" i="12" s="1"/>
  <c r="K937" i="12" s="1"/>
  <c r="E938" i="12"/>
  <c r="F938" i="12" s="1"/>
  <c r="G938" i="12" s="1"/>
  <c r="K938" i="12" s="1"/>
  <c r="E939" i="12"/>
  <c r="F939" i="12" s="1"/>
  <c r="G939" i="12" s="1"/>
  <c r="K939" i="12" s="1"/>
  <c r="E940" i="12"/>
  <c r="F940" i="12" s="1"/>
  <c r="G940" i="12" s="1"/>
  <c r="K940" i="12" s="1"/>
  <c r="E941" i="12"/>
  <c r="F941" i="12" s="1"/>
  <c r="G941" i="12" s="1"/>
  <c r="K941" i="12" s="1"/>
  <c r="E942" i="12"/>
  <c r="F942" i="12" s="1"/>
  <c r="G942" i="12" s="1"/>
  <c r="K942" i="12" s="1"/>
  <c r="E943" i="12"/>
  <c r="F943" i="12" s="1"/>
  <c r="G943" i="12" s="1"/>
  <c r="K943" i="12" s="1"/>
  <c r="E944" i="12"/>
  <c r="F944" i="12" s="1"/>
  <c r="G944" i="12" s="1"/>
  <c r="K944" i="12" s="1"/>
  <c r="E945" i="12"/>
  <c r="F945" i="12" s="1"/>
  <c r="G945" i="12" s="1"/>
  <c r="K945" i="12" s="1"/>
  <c r="E946" i="12"/>
  <c r="F946" i="12" s="1"/>
  <c r="G946" i="12" s="1"/>
  <c r="K946" i="12" s="1"/>
  <c r="E947" i="12"/>
  <c r="F947" i="12" s="1"/>
  <c r="G947" i="12" s="1"/>
  <c r="K947" i="12" s="1"/>
  <c r="E948" i="12"/>
  <c r="F948" i="12" s="1"/>
  <c r="G948" i="12" s="1"/>
  <c r="K948" i="12" s="1"/>
  <c r="E949" i="12"/>
  <c r="F949" i="12" s="1"/>
  <c r="G949" i="12" s="1"/>
  <c r="K949" i="12" s="1"/>
  <c r="E950" i="12"/>
  <c r="F950" i="12" s="1"/>
  <c r="G950" i="12" s="1"/>
  <c r="K950" i="12" s="1"/>
  <c r="E951" i="12"/>
  <c r="F951" i="12" s="1"/>
  <c r="G951" i="12" s="1"/>
  <c r="K951" i="12" s="1"/>
  <c r="E952" i="12"/>
  <c r="F952" i="12" s="1"/>
  <c r="G952" i="12" s="1"/>
  <c r="K952" i="12" s="1"/>
  <c r="E953" i="12"/>
  <c r="F953" i="12" s="1"/>
  <c r="G953" i="12" s="1"/>
  <c r="K953" i="12" s="1"/>
  <c r="E954" i="12"/>
  <c r="F954" i="12" s="1"/>
  <c r="G954" i="12" s="1"/>
  <c r="K954" i="12" s="1"/>
  <c r="E955" i="12"/>
  <c r="F955" i="12" s="1"/>
  <c r="G955" i="12" s="1"/>
  <c r="K955" i="12" s="1"/>
  <c r="E956" i="12"/>
  <c r="F956" i="12" s="1"/>
  <c r="G956" i="12" s="1"/>
  <c r="K956" i="12" s="1"/>
  <c r="E957" i="12"/>
  <c r="F957" i="12" s="1"/>
  <c r="G957" i="12" s="1"/>
  <c r="K957" i="12" s="1"/>
  <c r="E958" i="12"/>
  <c r="F958" i="12" s="1"/>
  <c r="G958" i="12" s="1"/>
  <c r="K958" i="12" s="1"/>
  <c r="E959" i="12"/>
  <c r="F959" i="12" s="1"/>
  <c r="G959" i="12" s="1"/>
  <c r="K959" i="12" s="1"/>
  <c r="E960" i="12"/>
  <c r="F960" i="12" s="1"/>
  <c r="G960" i="12" s="1"/>
  <c r="K960" i="12" s="1"/>
  <c r="E961" i="12"/>
  <c r="F961" i="12" s="1"/>
  <c r="G961" i="12" s="1"/>
  <c r="K961" i="12" s="1"/>
  <c r="E962" i="12"/>
  <c r="F962" i="12" s="1"/>
  <c r="G962" i="12" s="1"/>
  <c r="K962" i="12" s="1"/>
  <c r="E963" i="12"/>
  <c r="F963" i="12" s="1"/>
  <c r="G963" i="12" s="1"/>
  <c r="K963" i="12" s="1"/>
  <c r="E964" i="12"/>
  <c r="F964" i="12" s="1"/>
  <c r="G964" i="12" s="1"/>
  <c r="K964" i="12" s="1"/>
  <c r="E965" i="12"/>
  <c r="F965" i="12" s="1"/>
  <c r="G965" i="12" s="1"/>
  <c r="K965" i="12" s="1"/>
  <c r="E966" i="12"/>
  <c r="F966" i="12" s="1"/>
  <c r="G966" i="12" s="1"/>
  <c r="K966" i="12" s="1"/>
  <c r="E967" i="12"/>
  <c r="F967" i="12" s="1"/>
  <c r="G967" i="12" s="1"/>
  <c r="K967" i="12" s="1"/>
  <c r="E968" i="12"/>
  <c r="F968" i="12" s="1"/>
  <c r="G968" i="12" s="1"/>
  <c r="K968" i="12" s="1"/>
  <c r="E969" i="12"/>
  <c r="F969" i="12" s="1"/>
  <c r="G969" i="12" s="1"/>
  <c r="K969" i="12" s="1"/>
  <c r="E970" i="12"/>
  <c r="F970" i="12" s="1"/>
  <c r="G970" i="12" s="1"/>
  <c r="K970" i="12" s="1"/>
  <c r="E971" i="12"/>
  <c r="F971" i="12" s="1"/>
  <c r="G971" i="12" s="1"/>
  <c r="K971" i="12" s="1"/>
  <c r="E972" i="12"/>
  <c r="F972" i="12" s="1"/>
  <c r="G972" i="12" s="1"/>
  <c r="K972" i="12" s="1"/>
  <c r="E973" i="12"/>
  <c r="F973" i="12" s="1"/>
  <c r="G973" i="12" s="1"/>
  <c r="K973" i="12" s="1"/>
  <c r="E974" i="12"/>
  <c r="F974" i="12" s="1"/>
  <c r="G974" i="12" s="1"/>
  <c r="K974" i="12" s="1"/>
  <c r="E975" i="12"/>
  <c r="F975" i="12" s="1"/>
  <c r="G975" i="12" s="1"/>
  <c r="K975" i="12" s="1"/>
  <c r="E976" i="12"/>
  <c r="F976" i="12" s="1"/>
  <c r="G976" i="12" s="1"/>
  <c r="K976" i="12" s="1"/>
  <c r="E977" i="12"/>
  <c r="F977" i="12" s="1"/>
  <c r="G977" i="12" s="1"/>
  <c r="K977" i="12" s="1"/>
  <c r="E978" i="12"/>
  <c r="F978" i="12" s="1"/>
  <c r="G978" i="12" s="1"/>
  <c r="K978" i="12" s="1"/>
  <c r="E979" i="12"/>
  <c r="F979" i="12" s="1"/>
  <c r="G979" i="12" s="1"/>
  <c r="K979" i="12" s="1"/>
  <c r="E980" i="12"/>
  <c r="F980" i="12" s="1"/>
  <c r="G980" i="12" s="1"/>
  <c r="K980" i="12" s="1"/>
  <c r="E981" i="12"/>
  <c r="F981" i="12" s="1"/>
  <c r="G981" i="12" s="1"/>
  <c r="K981" i="12" s="1"/>
  <c r="E982" i="12"/>
  <c r="F982" i="12" s="1"/>
  <c r="G982" i="12" s="1"/>
  <c r="K982" i="12" s="1"/>
  <c r="E983" i="12"/>
  <c r="F983" i="12" s="1"/>
  <c r="G983" i="12" s="1"/>
  <c r="K983" i="12" s="1"/>
  <c r="E984" i="12"/>
  <c r="F984" i="12" s="1"/>
  <c r="G984" i="12" s="1"/>
  <c r="K984" i="12" s="1"/>
  <c r="E985" i="12"/>
  <c r="F985" i="12" s="1"/>
  <c r="G985" i="12" s="1"/>
  <c r="K985" i="12" s="1"/>
  <c r="E986" i="12"/>
  <c r="F986" i="12" s="1"/>
  <c r="G986" i="12" s="1"/>
  <c r="K986" i="12" s="1"/>
  <c r="E987" i="12"/>
  <c r="F987" i="12" s="1"/>
  <c r="G987" i="12" s="1"/>
  <c r="K987" i="12" s="1"/>
  <c r="E988" i="12"/>
  <c r="F988" i="12" s="1"/>
  <c r="G988" i="12" s="1"/>
  <c r="K988" i="12" s="1"/>
  <c r="E989" i="12"/>
  <c r="F989" i="12" s="1"/>
  <c r="G989" i="12" s="1"/>
  <c r="K989" i="12" s="1"/>
  <c r="E990" i="12"/>
  <c r="F990" i="12" s="1"/>
  <c r="G990" i="12" s="1"/>
  <c r="K990" i="12" s="1"/>
  <c r="E991" i="12"/>
  <c r="F991" i="12" s="1"/>
  <c r="G991" i="12" s="1"/>
  <c r="K991" i="12" s="1"/>
  <c r="E992" i="12"/>
  <c r="F992" i="12" s="1"/>
  <c r="G992" i="12" s="1"/>
  <c r="K992" i="12" s="1"/>
  <c r="E993" i="12"/>
  <c r="F993" i="12" s="1"/>
  <c r="G993" i="12" s="1"/>
  <c r="K993" i="12" s="1"/>
  <c r="E994" i="12"/>
  <c r="F994" i="12" s="1"/>
  <c r="G994" i="12" s="1"/>
  <c r="K994" i="12" s="1"/>
  <c r="E995" i="12"/>
  <c r="F995" i="12" s="1"/>
  <c r="G995" i="12" s="1"/>
  <c r="K995" i="12" s="1"/>
  <c r="E996" i="12"/>
  <c r="F996" i="12" s="1"/>
  <c r="G996" i="12" s="1"/>
  <c r="K996" i="12" s="1"/>
  <c r="E997" i="12"/>
  <c r="F997" i="12" s="1"/>
  <c r="G997" i="12" s="1"/>
  <c r="K997" i="12" s="1"/>
  <c r="E998" i="12"/>
  <c r="F998" i="12" s="1"/>
  <c r="G998" i="12" s="1"/>
  <c r="K998" i="12" s="1"/>
  <c r="E999" i="12"/>
  <c r="F999" i="12" s="1"/>
  <c r="G999" i="12" s="1"/>
  <c r="K999" i="12" s="1"/>
  <c r="E1000" i="12"/>
  <c r="F1000" i="12" s="1"/>
  <c r="G1000" i="12" s="1"/>
  <c r="K1000" i="12" s="1"/>
  <c r="E1001" i="12"/>
  <c r="F1001" i="12" s="1"/>
  <c r="G1001" i="12" s="1"/>
  <c r="K1001" i="12" s="1"/>
  <c r="E1002" i="12"/>
  <c r="F1002" i="12" s="1"/>
  <c r="G1002" i="12" s="1"/>
  <c r="K1002" i="12" s="1"/>
  <c r="E1003" i="12"/>
  <c r="F1003" i="12" s="1"/>
  <c r="G1003" i="12" s="1"/>
  <c r="K1003" i="12" s="1"/>
  <c r="E1004" i="12"/>
  <c r="F1004" i="12" s="1"/>
  <c r="G1004" i="12" s="1"/>
  <c r="K1004" i="12" s="1"/>
  <c r="E1005" i="12"/>
  <c r="F1005" i="12" s="1"/>
  <c r="G1005" i="12" s="1"/>
  <c r="K1005" i="12" s="1"/>
  <c r="E1006" i="12"/>
  <c r="F1006" i="12" s="1"/>
  <c r="G1006" i="12" s="1"/>
  <c r="K1006" i="12" s="1"/>
  <c r="E1007" i="12"/>
  <c r="F1007" i="12" s="1"/>
  <c r="G1007" i="12" s="1"/>
  <c r="K1007" i="12" s="1"/>
  <c r="E1008" i="12"/>
  <c r="F1008" i="12" s="1"/>
  <c r="G1008" i="12" s="1"/>
  <c r="K1008" i="12" s="1"/>
  <c r="E1009" i="12"/>
  <c r="F1009" i="12" s="1"/>
  <c r="G1009" i="12" s="1"/>
  <c r="K1009" i="12" s="1"/>
  <c r="E1010" i="12"/>
  <c r="F1010" i="12" s="1"/>
  <c r="G1010" i="12" s="1"/>
  <c r="K1010" i="12" s="1"/>
  <c r="E1011" i="12"/>
  <c r="F1011" i="12" s="1"/>
  <c r="G1011" i="12" s="1"/>
  <c r="K1011" i="12" s="1"/>
  <c r="E1012" i="12"/>
  <c r="F1012" i="12" s="1"/>
  <c r="G1012" i="12" s="1"/>
  <c r="K1012" i="12" s="1"/>
  <c r="E1013" i="12"/>
  <c r="F1013" i="12" s="1"/>
  <c r="G1013" i="12" s="1"/>
  <c r="K1013" i="12" s="1"/>
  <c r="E1014" i="12"/>
  <c r="F1014" i="12" s="1"/>
  <c r="G1014" i="12" s="1"/>
  <c r="K1014" i="12" s="1"/>
  <c r="E1015" i="12"/>
  <c r="F1015" i="12" s="1"/>
  <c r="G1015" i="12" s="1"/>
  <c r="K1015" i="12" s="1"/>
  <c r="E1016" i="12"/>
  <c r="F1016" i="12" s="1"/>
  <c r="G1016" i="12" s="1"/>
  <c r="K1016" i="12" s="1"/>
  <c r="E1017" i="12"/>
  <c r="F1017" i="12" s="1"/>
  <c r="G1017" i="12" s="1"/>
  <c r="K1017" i="12" s="1"/>
  <c r="E1018" i="12"/>
  <c r="F1018" i="12" s="1"/>
  <c r="G1018" i="12" s="1"/>
  <c r="K1018" i="12" s="1"/>
  <c r="E1019" i="12"/>
  <c r="F1019" i="12" s="1"/>
  <c r="G1019" i="12" s="1"/>
  <c r="K1019" i="12" s="1"/>
  <c r="E1020" i="12"/>
  <c r="F1020" i="12" s="1"/>
  <c r="G1020" i="12" s="1"/>
  <c r="K1020" i="12" s="1"/>
  <c r="E1021" i="12"/>
  <c r="F1021" i="12" s="1"/>
  <c r="G1021" i="12" s="1"/>
  <c r="K1021" i="12" s="1"/>
  <c r="E1022" i="12"/>
  <c r="F1022" i="12" s="1"/>
  <c r="G1022" i="12" s="1"/>
  <c r="K1022" i="12" s="1"/>
  <c r="E1023" i="12"/>
  <c r="F1023" i="12" s="1"/>
  <c r="G1023" i="12" s="1"/>
  <c r="K1023" i="12" s="1"/>
  <c r="E1024" i="12"/>
  <c r="F1024" i="12" s="1"/>
  <c r="G1024" i="12" s="1"/>
  <c r="K1024" i="12" s="1"/>
  <c r="E1025" i="12"/>
  <c r="F1025" i="12" s="1"/>
  <c r="G1025" i="12" s="1"/>
  <c r="K1025" i="12" s="1"/>
  <c r="E1026" i="12"/>
  <c r="F1026" i="12" s="1"/>
  <c r="G1026" i="12" s="1"/>
  <c r="K1026" i="12" s="1"/>
  <c r="E1027" i="12"/>
  <c r="F1027" i="12" s="1"/>
  <c r="G1027" i="12" s="1"/>
  <c r="K1027" i="12" s="1"/>
  <c r="E1028" i="12"/>
  <c r="F1028" i="12" s="1"/>
  <c r="G1028" i="12" s="1"/>
  <c r="K1028" i="12" s="1"/>
  <c r="E1029" i="12"/>
  <c r="F1029" i="12" s="1"/>
  <c r="G1029" i="12" s="1"/>
  <c r="K1029" i="12" s="1"/>
  <c r="E1030" i="12"/>
  <c r="F1030" i="12" s="1"/>
  <c r="G1030" i="12" s="1"/>
  <c r="K1030" i="12" s="1"/>
  <c r="E1031" i="12"/>
  <c r="F1031" i="12" s="1"/>
  <c r="G1031" i="12" s="1"/>
  <c r="K1031" i="12" s="1"/>
  <c r="E1032" i="12"/>
  <c r="F1032" i="12" s="1"/>
  <c r="G1032" i="12" s="1"/>
  <c r="K1032" i="12" s="1"/>
  <c r="E1033" i="12"/>
  <c r="F1033" i="12" s="1"/>
  <c r="G1033" i="12" s="1"/>
  <c r="K1033" i="12" s="1"/>
  <c r="E1034" i="12"/>
  <c r="F1034" i="12" s="1"/>
  <c r="G1034" i="12" s="1"/>
  <c r="K1034" i="12" s="1"/>
  <c r="E1035" i="12"/>
  <c r="F1035" i="12" s="1"/>
  <c r="G1035" i="12" s="1"/>
  <c r="K1035" i="12" s="1"/>
  <c r="E1036" i="12"/>
  <c r="F1036" i="12" s="1"/>
  <c r="G1036" i="12" s="1"/>
  <c r="K1036" i="12" s="1"/>
  <c r="E1037" i="12"/>
  <c r="F1037" i="12" s="1"/>
  <c r="G1037" i="12" s="1"/>
  <c r="K1037" i="12" s="1"/>
  <c r="E1038" i="12"/>
  <c r="F1038" i="12" s="1"/>
  <c r="G1038" i="12" s="1"/>
  <c r="K1038" i="12" s="1"/>
  <c r="E1039" i="12"/>
  <c r="F1039" i="12" s="1"/>
  <c r="G1039" i="12" s="1"/>
  <c r="K1039" i="12" s="1"/>
  <c r="E1040" i="12"/>
  <c r="F1040" i="12" s="1"/>
  <c r="G1040" i="12" s="1"/>
  <c r="K1040" i="12" s="1"/>
  <c r="E1041" i="12"/>
  <c r="F1041" i="12" s="1"/>
  <c r="G1041" i="12" s="1"/>
  <c r="K1041" i="12" s="1"/>
  <c r="E1042" i="12"/>
  <c r="F1042" i="12" s="1"/>
  <c r="G1042" i="12" s="1"/>
  <c r="K1042" i="12" s="1"/>
  <c r="E1043" i="12"/>
  <c r="F1043" i="12" s="1"/>
  <c r="G1043" i="12" s="1"/>
  <c r="K1043" i="12" s="1"/>
  <c r="E1044" i="12"/>
  <c r="F1044" i="12" s="1"/>
  <c r="G1044" i="12" s="1"/>
  <c r="K1044" i="12" s="1"/>
  <c r="E1045" i="12"/>
  <c r="F1045" i="12" s="1"/>
  <c r="G1045" i="12" s="1"/>
  <c r="K1045" i="12" s="1"/>
  <c r="E1046" i="12"/>
  <c r="F1046" i="12" s="1"/>
  <c r="G1046" i="12" s="1"/>
  <c r="K1046" i="12" s="1"/>
  <c r="E1047" i="12"/>
  <c r="F1047" i="12" s="1"/>
  <c r="G1047" i="12" s="1"/>
  <c r="K1047" i="12" s="1"/>
  <c r="E1048" i="12"/>
  <c r="F1048" i="12" s="1"/>
  <c r="G1048" i="12" s="1"/>
  <c r="K1048" i="12" s="1"/>
  <c r="E1049" i="12"/>
  <c r="F1049" i="12" s="1"/>
  <c r="G1049" i="12" s="1"/>
  <c r="K1049" i="12" s="1"/>
  <c r="E1050" i="12"/>
  <c r="F1050" i="12" s="1"/>
  <c r="G1050" i="12" s="1"/>
  <c r="K1050" i="12" s="1"/>
  <c r="E1051" i="12"/>
  <c r="F1051" i="12" s="1"/>
  <c r="G1051" i="12" s="1"/>
  <c r="K1051" i="12" s="1"/>
  <c r="E1052" i="12"/>
  <c r="F1052" i="12" s="1"/>
  <c r="G1052" i="12" s="1"/>
  <c r="K1052" i="12" s="1"/>
  <c r="E1053" i="12"/>
  <c r="F1053" i="12" s="1"/>
  <c r="G1053" i="12" s="1"/>
  <c r="K1053" i="12" s="1"/>
  <c r="E1054" i="12"/>
  <c r="F1054" i="12" s="1"/>
  <c r="G1054" i="12" s="1"/>
  <c r="K1054" i="12" s="1"/>
  <c r="E1055" i="12"/>
  <c r="F1055" i="12" s="1"/>
  <c r="G1055" i="12" s="1"/>
  <c r="K1055" i="12" s="1"/>
  <c r="E1056" i="12"/>
  <c r="F1056" i="12" s="1"/>
  <c r="G1056" i="12" s="1"/>
  <c r="K1056" i="12" s="1"/>
  <c r="E1057" i="12"/>
  <c r="F1057" i="12" s="1"/>
  <c r="G1057" i="12" s="1"/>
  <c r="K1057" i="12" s="1"/>
  <c r="E1058" i="12"/>
  <c r="F1058" i="12" s="1"/>
  <c r="G1058" i="12" s="1"/>
  <c r="K1058" i="12" s="1"/>
  <c r="E1059" i="12"/>
  <c r="F1059" i="12" s="1"/>
  <c r="G1059" i="12" s="1"/>
  <c r="K1059" i="12" s="1"/>
  <c r="E1060" i="12"/>
  <c r="F1060" i="12" s="1"/>
  <c r="G1060" i="12" s="1"/>
  <c r="K1060" i="12" s="1"/>
  <c r="E1061" i="12"/>
  <c r="F1061" i="12" s="1"/>
  <c r="G1061" i="12" s="1"/>
  <c r="K1061" i="12" s="1"/>
  <c r="E1062" i="12"/>
  <c r="F1062" i="12" s="1"/>
  <c r="G1062" i="12" s="1"/>
  <c r="K1062" i="12" s="1"/>
  <c r="E1063" i="12"/>
  <c r="F1063" i="12" s="1"/>
  <c r="G1063" i="12" s="1"/>
  <c r="K1063" i="12" s="1"/>
  <c r="E1064" i="12"/>
  <c r="F1064" i="12" s="1"/>
  <c r="G1064" i="12" s="1"/>
  <c r="K1064" i="12" s="1"/>
  <c r="E1065" i="12"/>
  <c r="F1065" i="12" s="1"/>
  <c r="G1065" i="12" s="1"/>
  <c r="K1065" i="12" s="1"/>
  <c r="E1066" i="12"/>
  <c r="F1066" i="12" s="1"/>
  <c r="G1066" i="12" s="1"/>
  <c r="K1066" i="12" s="1"/>
  <c r="E1067" i="12"/>
  <c r="F1067" i="12" s="1"/>
  <c r="G1067" i="12" s="1"/>
  <c r="K1067" i="12" s="1"/>
  <c r="E1068" i="12"/>
  <c r="F1068" i="12" s="1"/>
  <c r="G1068" i="12" s="1"/>
  <c r="K1068" i="12" s="1"/>
  <c r="E1069" i="12"/>
  <c r="F1069" i="12" s="1"/>
  <c r="G1069" i="12" s="1"/>
  <c r="K1069" i="12" s="1"/>
  <c r="E1070" i="12"/>
  <c r="F1070" i="12" s="1"/>
  <c r="G1070" i="12" s="1"/>
  <c r="K1070" i="12" s="1"/>
  <c r="E1071" i="12"/>
  <c r="F1071" i="12" s="1"/>
  <c r="G1071" i="12" s="1"/>
  <c r="K1071" i="12" s="1"/>
  <c r="E1072" i="12"/>
  <c r="F1072" i="12" s="1"/>
  <c r="G1072" i="12" s="1"/>
  <c r="K1072" i="12" s="1"/>
  <c r="E1073" i="12"/>
  <c r="F1073" i="12" s="1"/>
  <c r="G1073" i="12" s="1"/>
  <c r="K1073" i="12" s="1"/>
  <c r="E1074" i="12"/>
  <c r="F1074" i="12" s="1"/>
  <c r="G1074" i="12" s="1"/>
  <c r="K1074" i="12" s="1"/>
  <c r="E1075" i="12"/>
  <c r="F1075" i="12" s="1"/>
  <c r="G1075" i="12" s="1"/>
  <c r="K1075" i="12" s="1"/>
  <c r="E1076" i="12"/>
  <c r="F1076" i="12" s="1"/>
  <c r="G1076" i="12" s="1"/>
  <c r="K1076" i="12" s="1"/>
  <c r="E1077" i="12"/>
  <c r="F1077" i="12" s="1"/>
  <c r="G1077" i="12" s="1"/>
  <c r="K1077" i="12" s="1"/>
  <c r="E1078" i="12"/>
  <c r="F1078" i="12" s="1"/>
  <c r="G1078" i="12" s="1"/>
  <c r="K1078" i="12" s="1"/>
  <c r="E1079" i="12"/>
  <c r="F1079" i="12" s="1"/>
  <c r="G1079" i="12" s="1"/>
  <c r="K1079" i="12" s="1"/>
  <c r="E1080" i="12"/>
  <c r="F1080" i="12" s="1"/>
  <c r="G1080" i="12" s="1"/>
  <c r="K1080" i="12" s="1"/>
  <c r="E1081" i="12"/>
  <c r="F1081" i="12" s="1"/>
  <c r="G1081" i="12" s="1"/>
  <c r="K1081" i="12" s="1"/>
  <c r="E1082" i="12"/>
  <c r="F1082" i="12" s="1"/>
  <c r="G1082" i="12" s="1"/>
  <c r="K1082" i="12" s="1"/>
  <c r="E1083" i="12"/>
  <c r="F1083" i="12" s="1"/>
  <c r="G1083" i="12" s="1"/>
  <c r="K1083" i="12" s="1"/>
  <c r="E1084" i="12"/>
  <c r="F1084" i="12" s="1"/>
  <c r="G1084" i="12" s="1"/>
  <c r="K1084" i="12" s="1"/>
  <c r="E1085" i="12"/>
  <c r="F1085" i="12" s="1"/>
  <c r="G1085" i="12" s="1"/>
  <c r="K1085" i="12" s="1"/>
  <c r="E1086" i="12"/>
  <c r="F1086" i="12" s="1"/>
  <c r="G1086" i="12" s="1"/>
  <c r="K1086" i="12" s="1"/>
  <c r="E1087" i="12"/>
  <c r="F1087" i="12" s="1"/>
  <c r="G1087" i="12" s="1"/>
  <c r="K1087" i="12" s="1"/>
  <c r="E1088" i="12"/>
  <c r="F1088" i="12" s="1"/>
  <c r="G1088" i="12" s="1"/>
  <c r="K1088" i="12" s="1"/>
  <c r="E1089" i="12"/>
  <c r="F1089" i="12" s="1"/>
  <c r="G1089" i="12" s="1"/>
  <c r="K1089" i="12" s="1"/>
  <c r="E1090" i="12"/>
  <c r="F1090" i="12" s="1"/>
  <c r="G1090" i="12" s="1"/>
  <c r="K1090" i="12" s="1"/>
  <c r="E1091" i="12"/>
  <c r="F1091" i="12" s="1"/>
  <c r="G1091" i="12" s="1"/>
  <c r="K1091" i="12" s="1"/>
  <c r="E1092" i="12"/>
  <c r="F1092" i="12" s="1"/>
  <c r="G1092" i="12" s="1"/>
  <c r="K1092" i="12" s="1"/>
  <c r="E1093" i="12"/>
  <c r="F1093" i="12" s="1"/>
  <c r="G1093" i="12" s="1"/>
  <c r="K1093" i="12" s="1"/>
  <c r="E1094" i="12"/>
  <c r="F1094" i="12" s="1"/>
  <c r="G1094" i="12" s="1"/>
  <c r="K1094" i="12" s="1"/>
  <c r="E1095" i="12"/>
  <c r="F1095" i="12" s="1"/>
  <c r="G1095" i="12" s="1"/>
  <c r="K1095" i="12" s="1"/>
  <c r="E1096" i="12"/>
  <c r="F1096" i="12" s="1"/>
  <c r="G1096" i="12" s="1"/>
  <c r="K1096" i="12" s="1"/>
  <c r="E1097" i="12"/>
  <c r="F1097" i="12" s="1"/>
  <c r="G1097" i="12" s="1"/>
  <c r="K1097" i="12" s="1"/>
  <c r="E1098" i="12"/>
  <c r="F1098" i="12" s="1"/>
  <c r="G1098" i="12" s="1"/>
  <c r="K1098" i="12" s="1"/>
  <c r="E1099" i="12"/>
  <c r="F1099" i="12" s="1"/>
  <c r="G1099" i="12" s="1"/>
  <c r="K1099" i="12" s="1"/>
  <c r="E1100" i="12"/>
  <c r="F1100" i="12" s="1"/>
  <c r="G1100" i="12" s="1"/>
  <c r="K1100" i="12" s="1"/>
  <c r="E1101" i="12"/>
  <c r="F1101" i="12" s="1"/>
  <c r="G1101" i="12" s="1"/>
  <c r="K1101" i="12" s="1"/>
  <c r="E1102" i="12"/>
  <c r="F1102" i="12" s="1"/>
  <c r="G1102" i="12" s="1"/>
  <c r="K1102" i="12" s="1"/>
  <c r="E1103" i="12"/>
  <c r="F1103" i="12" s="1"/>
  <c r="G1103" i="12" s="1"/>
  <c r="K1103" i="12" s="1"/>
  <c r="E1104" i="12"/>
  <c r="F1104" i="12" s="1"/>
  <c r="G1104" i="12" s="1"/>
  <c r="K1104" i="12" s="1"/>
  <c r="E1105" i="12"/>
  <c r="F1105" i="12" s="1"/>
  <c r="G1105" i="12" s="1"/>
  <c r="K1105" i="12" s="1"/>
  <c r="E1106" i="12"/>
  <c r="F1106" i="12" s="1"/>
  <c r="G1106" i="12" s="1"/>
  <c r="K1106" i="12" s="1"/>
  <c r="E1107" i="12"/>
  <c r="F1107" i="12" s="1"/>
  <c r="G1107" i="12" s="1"/>
  <c r="K1107" i="12" s="1"/>
  <c r="E1108" i="12"/>
  <c r="F1108" i="12" s="1"/>
  <c r="G1108" i="12" s="1"/>
  <c r="K1108" i="12" s="1"/>
  <c r="E1109" i="12"/>
  <c r="F1109" i="12" s="1"/>
  <c r="G1109" i="12" s="1"/>
  <c r="K1109" i="12" s="1"/>
  <c r="E1110" i="12"/>
  <c r="F1110" i="12" s="1"/>
  <c r="G1110" i="12" s="1"/>
  <c r="K1110" i="12" s="1"/>
  <c r="E1111" i="12"/>
  <c r="F1111" i="12" s="1"/>
  <c r="G1111" i="12" s="1"/>
  <c r="K1111" i="12" s="1"/>
  <c r="E1112" i="12"/>
  <c r="F1112" i="12" s="1"/>
  <c r="G1112" i="12" s="1"/>
  <c r="K1112" i="12" s="1"/>
  <c r="E1113" i="12"/>
  <c r="F1113" i="12" s="1"/>
  <c r="G1113" i="12" s="1"/>
  <c r="K1113" i="12" s="1"/>
  <c r="E1114" i="12"/>
  <c r="F1114" i="12" s="1"/>
  <c r="G1114" i="12" s="1"/>
  <c r="K1114" i="12" s="1"/>
  <c r="E1115" i="12"/>
  <c r="F1115" i="12" s="1"/>
  <c r="G1115" i="12" s="1"/>
  <c r="K1115" i="12" s="1"/>
  <c r="E1116" i="12"/>
  <c r="F1116" i="12" s="1"/>
  <c r="G1116" i="12" s="1"/>
  <c r="K1116" i="12" s="1"/>
  <c r="E1117" i="12"/>
  <c r="F1117" i="12" s="1"/>
  <c r="G1117" i="12" s="1"/>
  <c r="K1117" i="12" s="1"/>
  <c r="E1118" i="12"/>
  <c r="F1118" i="12" s="1"/>
  <c r="G1118" i="12" s="1"/>
  <c r="K1118" i="12" s="1"/>
  <c r="E1119" i="12"/>
  <c r="F1119" i="12" s="1"/>
  <c r="G1119" i="12" s="1"/>
  <c r="K1119" i="12" s="1"/>
  <c r="E1120" i="12"/>
  <c r="F1120" i="12" s="1"/>
  <c r="G1120" i="12" s="1"/>
  <c r="K1120" i="12" s="1"/>
  <c r="E1121" i="12"/>
  <c r="F1121" i="12" s="1"/>
  <c r="G1121" i="12" s="1"/>
  <c r="K1121" i="12" s="1"/>
  <c r="E1122" i="12"/>
  <c r="F1122" i="12" s="1"/>
  <c r="G1122" i="12" s="1"/>
  <c r="K1122" i="12" s="1"/>
  <c r="E1123" i="12"/>
  <c r="F1123" i="12" s="1"/>
  <c r="G1123" i="12" s="1"/>
  <c r="K1123" i="12" s="1"/>
  <c r="E1124" i="12"/>
  <c r="F1124" i="12" s="1"/>
  <c r="G1124" i="12" s="1"/>
  <c r="K1124" i="12" s="1"/>
  <c r="E1125" i="12"/>
  <c r="F1125" i="12" s="1"/>
  <c r="G1125" i="12" s="1"/>
  <c r="K1125" i="12" s="1"/>
  <c r="E1126" i="12"/>
  <c r="F1126" i="12" s="1"/>
  <c r="G1126" i="12" s="1"/>
  <c r="K1126" i="12" s="1"/>
  <c r="E1127" i="12"/>
  <c r="F1127" i="12" s="1"/>
  <c r="G1127" i="12" s="1"/>
  <c r="K1127" i="12" s="1"/>
  <c r="E1128" i="12"/>
  <c r="F1128" i="12" s="1"/>
  <c r="G1128" i="12" s="1"/>
  <c r="K1128" i="12" s="1"/>
  <c r="E1129" i="12"/>
  <c r="F1129" i="12" s="1"/>
  <c r="G1129" i="12" s="1"/>
  <c r="K1129" i="12" s="1"/>
  <c r="E1130" i="12"/>
  <c r="F1130" i="12" s="1"/>
  <c r="G1130" i="12" s="1"/>
  <c r="K1130" i="12" s="1"/>
  <c r="E1131" i="12"/>
  <c r="F1131" i="12" s="1"/>
  <c r="G1131" i="12" s="1"/>
  <c r="K1131" i="12" s="1"/>
  <c r="E1132" i="12"/>
  <c r="F1132" i="12" s="1"/>
  <c r="G1132" i="12" s="1"/>
  <c r="K1132" i="12" s="1"/>
  <c r="E1133" i="12"/>
  <c r="F1133" i="12" s="1"/>
  <c r="G1133" i="12" s="1"/>
  <c r="K1133" i="12" s="1"/>
  <c r="E1134" i="12"/>
  <c r="F1134" i="12" s="1"/>
  <c r="G1134" i="12" s="1"/>
  <c r="K1134" i="12" s="1"/>
  <c r="E1135" i="12"/>
  <c r="F1135" i="12" s="1"/>
  <c r="G1135" i="12" s="1"/>
  <c r="K1135" i="12" s="1"/>
  <c r="E1136" i="12"/>
  <c r="F1136" i="12" s="1"/>
  <c r="G1136" i="12" s="1"/>
  <c r="K1136" i="12" s="1"/>
  <c r="E1137" i="12"/>
  <c r="F1137" i="12" s="1"/>
  <c r="G1137" i="12" s="1"/>
  <c r="K1137" i="12" s="1"/>
  <c r="E1138" i="12"/>
  <c r="F1138" i="12" s="1"/>
  <c r="G1138" i="12" s="1"/>
  <c r="K1138" i="12" s="1"/>
  <c r="E1139" i="12"/>
  <c r="F1139" i="12" s="1"/>
  <c r="G1139" i="12" s="1"/>
  <c r="K1139" i="12" s="1"/>
  <c r="E1140" i="12"/>
  <c r="F1140" i="12" s="1"/>
  <c r="G1140" i="12" s="1"/>
  <c r="K1140" i="12" s="1"/>
  <c r="E1141" i="12"/>
  <c r="F1141" i="12" s="1"/>
  <c r="G1141" i="12" s="1"/>
  <c r="K1141" i="12" s="1"/>
  <c r="E1142" i="12"/>
  <c r="F1142" i="12" s="1"/>
  <c r="G1142" i="12" s="1"/>
  <c r="K1142" i="12" s="1"/>
  <c r="E1143" i="12"/>
  <c r="F1143" i="12" s="1"/>
  <c r="G1143" i="12" s="1"/>
  <c r="K1143" i="12" s="1"/>
  <c r="E1144" i="12"/>
  <c r="F1144" i="12" s="1"/>
  <c r="G1144" i="12" s="1"/>
  <c r="K1144" i="12" s="1"/>
  <c r="E1145" i="12"/>
  <c r="F1145" i="12" s="1"/>
  <c r="G1145" i="12" s="1"/>
  <c r="K1145" i="12" s="1"/>
  <c r="E1146" i="12"/>
  <c r="F1146" i="12" s="1"/>
  <c r="G1146" i="12" s="1"/>
  <c r="K1146" i="12" s="1"/>
  <c r="E1147" i="12"/>
  <c r="F1147" i="12" s="1"/>
  <c r="G1147" i="12" s="1"/>
  <c r="K1147" i="12" s="1"/>
  <c r="E1148" i="12"/>
  <c r="F1148" i="12" s="1"/>
  <c r="G1148" i="12" s="1"/>
  <c r="K1148" i="12" s="1"/>
  <c r="E1149" i="12"/>
  <c r="F1149" i="12" s="1"/>
  <c r="G1149" i="12" s="1"/>
  <c r="K1149" i="12" s="1"/>
  <c r="E1150" i="12"/>
  <c r="F1150" i="12" s="1"/>
  <c r="G1150" i="12" s="1"/>
  <c r="K1150" i="12" s="1"/>
  <c r="E1151" i="12"/>
  <c r="F1151" i="12" s="1"/>
  <c r="G1151" i="12" s="1"/>
  <c r="K1151" i="12" s="1"/>
  <c r="E1152" i="12"/>
  <c r="F1152" i="12" s="1"/>
  <c r="G1152" i="12" s="1"/>
  <c r="K1152" i="12" s="1"/>
  <c r="E1153" i="12"/>
  <c r="F1153" i="12" s="1"/>
  <c r="G1153" i="12" s="1"/>
  <c r="K1153" i="12" s="1"/>
  <c r="E1154" i="12"/>
  <c r="F1154" i="12" s="1"/>
  <c r="G1154" i="12" s="1"/>
  <c r="K1154" i="12" s="1"/>
  <c r="E1155" i="12"/>
  <c r="F1155" i="12" s="1"/>
  <c r="G1155" i="12" s="1"/>
  <c r="K1155" i="12" s="1"/>
  <c r="E1156" i="12"/>
  <c r="F1156" i="12" s="1"/>
  <c r="G1156" i="12" s="1"/>
  <c r="K1156" i="12" s="1"/>
  <c r="E1157" i="12"/>
  <c r="F1157" i="12" s="1"/>
  <c r="G1157" i="12" s="1"/>
  <c r="K1157" i="12" s="1"/>
  <c r="E1158" i="12"/>
  <c r="F1158" i="12" s="1"/>
  <c r="G1158" i="12" s="1"/>
  <c r="K1158" i="12" s="1"/>
  <c r="E1159" i="12"/>
  <c r="F1159" i="12" s="1"/>
  <c r="G1159" i="12" s="1"/>
  <c r="K1159" i="12" s="1"/>
  <c r="E1160" i="12"/>
  <c r="F1160" i="12" s="1"/>
  <c r="G1160" i="12" s="1"/>
  <c r="K1160" i="12" s="1"/>
  <c r="E1161" i="12"/>
  <c r="F1161" i="12" s="1"/>
  <c r="G1161" i="12" s="1"/>
  <c r="K1161" i="12" s="1"/>
  <c r="E1162" i="12"/>
  <c r="F1162" i="12" s="1"/>
  <c r="G1162" i="12" s="1"/>
  <c r="K1162" i="12" s="1"/>
  <c r="E1163" i="12"/>
  <c r="F1163" i="12" s="1"/>
  <c r="G1163" i="12" s="1"/>
  <c r="K1163" i="12" s="1"/>
  <c r="E1164" i="12"/>
  <c r="F1164" i="12" s="1"/>
  <c r="G1164" i="12" s="1"/>
  <c r="K1164" i="12" s="1"/>
  <c r="E1165" i="12"/>
  <c r="F1165" i="12" s="1"/>
  <c r="G1165" i="12" s="1"/>
  <c r="K1165" i="12" s="1"/>
  <c r="E1166" i="12"/>
  <c r="F1166" i="12" s="1"/>
  <c r="G1166" i="12" s="1"/>
  <c r="K1166" i="12" s="1"/>
  <c r="E1167" i="12"/>
  <c r="F1167" i="12" s="1"/>
  <c r="G1167" i="12" s="1"/>
  <c r="K1167" i="12" s="1"/>
  <c r="E1168" i="12"/>
  <c r="F1168" i="12" s="1"/>
  <c r="G1168" i="12" s="1"/>
  <c r="K1168" i="12" s="1"/>
  <c r="E1169" i="12"/>
  <c r="F1169" i="12" s="1"/>
  <c r="G1169" i="12" s="1"/>
  <c r="K1169" i="12" s="1"/>
  <c r="E1170" i="12"/>
  <c r="F1170" i="12" s="1"/>
  <c r="G1170" i="12" s="1"/>
  <c r="K1170" i="12" s="1"/>
  <c r="E1171" i="12"/>
  <c r="F1171" i="12" s="1"/>
  <c r="G1171" i="12" s="1"/>
  <c r="K1171" i="12" s="1"/>
  <c r="E1172" i="12"/>
  <c r="F1172" i="12" s="1"/>
  <c r="G1172" i="12" s="1"/>
  <c r="K1172" i="12" s="1"/>
  <c r="E1173" i="12"/>
  <c r="F1173" i="12" s="1"/>
  <c r="G1173" i="12" s="1"/>
  <c r="K1173" i="12" s="1"/>
  <c r="E1174" i="12"/>
  <c r="F1174" i="12" s="1"/>
  <c r="G1174" i="12" s="1"/>
  <c r="K1174" i="12" s="1"/>
  <c r="E1175" i="12"/>
  <c r="F1175" i="12" s="1"/>
  <c r="G1175" i="12" s="1"/>
  <c r="K1175" i="12" s="1"/>
  <c r="E1176" i="12"/>
  <c r="F1176" i="12" s="1"/>
  <c r="G1176" i="12" s="1"/>
  <c r="K1176" i="12" s="1"/>
  <c r="E1177" i="12"/>
  <c r="F1177" i="12" s="1"/>
  <c r="G1177" i="12" s="1"/>
  <c r="K1177" i="12" s="1"/>
  <c r="E1178" i="12"/>
  <c r="F1178" i="12" s="1"/>
  <c r="G1178" i="12" s="1"/>
  <c r="K1178" i="12" s="1"/>
  <c r="E1179" i="12"/>
  <c r="F1179" i="12" s="1"/>
  <c r="G1179" i="12" s="1"/>
  <c r="K1179" i="12" s="1"/>
  <c r="E1180" i="12"/>
  <c r="F1180" i="12" s="1"/>
  <c r="G1180" i="12" s="1"/>
  <c r="K1180" i="12" s="1"/>
  <c r="E1181" i="12"/>
  <c r="F1181" i="12" s="1"/>
  <c r="G1181" i="12" s="1"/>
  <c r="K1181" i="12" s="1"/>
  <c r="E1182" i="12"/>
  <c r="F1182" i="12" s="1"/>
  <c r="G1182" i="12" s="1"/>
  <c r="K1182" i="12" s="1"/>
  <c r="E1183" i="12"/>
  <c r="F1183" i="12" s="1"/>
  <c r="G1183" i="12" s="1"/>
  <c r="K1183" i="12" s="1"/>
  <c r="E1184" i="12"/>
  <c r="F1184" i="12" s="1"/>
  <c r="G1184" i="12" s="1"/>
  <c r="K1184" i="12" s="1"/>
  <c r="E1185" i="12"/>
  <c r="F1185" i="12" s="1"/>
  <c r="G1185" i="12" s="1"/>
  <c r="K1185" i="12" s="1"/>
  <c r="E1186" i="12"/>
  <c r="F1186" i="12" s="1"/>
  <c r="G1186" i="12" s="1"/>
  <c r="K1186" i="12" s="1"/>
  <c r="E1187" i="12"/>
  <c r="F1187" i="12" s="1"/>
  <c r="G1187" i="12" s="1"/>
  <c r="K1187" i="12" s="1"/>
  <c r="E1188" i="12"/>
  <c r="F1188" i="12" s="1"/>
  <c r="G1188" i="12" s="1"/>
  <c r="K1188" i="12" s="1"/>
  <c r="E1189" i="12"/>
  <c r="F1189" i="12" s="1"/>
  <c r="G1189" i="12" s="1"/>
  <c r="K1189" i="12" s="1"/>
  <c r="E1190" i="12"/>
  <c r="F1190" i="12" s="1"/>
  <c r="G1190" i="12" s="1"/>
  <c r="K1190" i="12" s="1"/>
  <c r="E1191" i="12"/>
  <c r="F1191" i="12" s="1"/>
  <c r="G1191" i="12" s="1"/>
  <c r="K1191" i="12" s="1"/>
  <c r="E1192" i="12"/>
  <c r="F1192" i="12" s="1"/>
  <c r="G1192" i="12" s="1"/>
  <c r="K1192" i="12" s="1"/>
  <c r="E1193" i="12"/>
  <c r="F1193" i="12" s="1"/>
  <c r="G1193" i="12" s="1"/>
  <c r="K1193" i="12" s="1"/>
  <c r="E1194" i="12"/>
  <c r="F1194" i="12" s="1"/>
  <c r="G1194" i="12" s="1"/>
  <c r="K1194" i="12" s="1"/>
  <c r="E1195" i="12"/>
  <c r="F1195" i="12" s="1"/>
  <c r="G1195" i="12" s="1"/>
  <c r="K1195" i="12" s="1"/>
  <c r="E1196" i="12"/>
  <c r="F1196" i="12" s="1"/>
  <c r="G1196" i="12" s="1"/>
  <c r="K1196" i="12" s="1"/>
  <c r="E1197" i="12"/>
  <c r="F1197" i="12" s="1"/>
  <c r="G1197" i="12" s="1"/>
  <c r="K1197" i="12" s="1"/>
  <c r="E1198" i="12"/>
  <c r="F1198" i="12" s="1"/>
  <c r="G1198" i="12" s="1"/>
  <c r="K1198" i="12" s="1"/>
  <c r="E1199" i="12"/>
  <c r="F1199" i="12" s="1"/>
  <c r="G1199" i="12" s="1"/>
  <c r="K1199" i="12" s="1"/>
  <c r="E1200" i="12"/>
  <c r="F1200" i="12" s="1"/>
  <c r="G1200" i="12" s="1"/>
  <c r="K1200" i="12" s="1"/>
  <c r="E1201" i="12"/>
  <c r="F1201" i="12" s="1"/>
  <c r="G1201" i="12" s="1"/>
  <c r="K1201" i="12" s="1"/>
  <c r="E1202" i="12"/>
  <c r="F1202" i="12" s="1"/>
  <c r="G1202" i="12" s="1"/>
  <c r="K1202" i="12" s="1"/>
  <c r="E1203" i="12"/>
  <c r="F1203" i="12" s="1"/>
  <c r="G1203" i="12" s="1"/>
  <c r="K1203" i="12" s="1"/>
  <c r="E1204" i="12"/>
  <c r="F1204" i="12" s="1"/>
  <c r="G1204" i="12" s="1"/>
  <c r="K1204" i="12" s="1"/>
  <c r="E1205" i="12"/>
  <c r="F1205" i="12" s="1"/>
  <c r="G1205" i="12" s="1"/>
  <c r="K1205" i="12" s="1"/>
  <c r="E1206" i="12"/>
  <c r="F1206" i="12" s="1"/>
  <c r="G1206" i="12" s="1"/>
  <c r="K1206" i="12" s="1"/>
  <c r="E1207" i="12"/>
  <c r="F1207" i="12" s="1"/>
  <c r="G1207" i="12" s="1"/>
  <c r="K1207" i="12" s="1"/>
  <c r="E1208" i="12"/>
  <c r="F1208" i="12" s="1"/>
  <c r="G1208" i="12" s="1"/>
  <c r="K1208" i="12" s="1"/>
  <c r="E1209" i="12"/>
  <c r="F1209" i="12" s="1"/>
  <c r="G1209" i="12" s="1"/>
  <c r="K1209" i="12" s="1"/>
  <c r="E1210" i="12"/>
  <c r="F1210" i="12" s="1"/>
  <c r="G1210" i="12" s="1"/>
  <c r="K1210" i="12" s="1"/>
  <c r="E1211" i="12"/>
  <c r="F1211" i="12" s="1"/>
  <c r="G1211" i="12" s="1"/>
  <c r="K1211" i="12" s="1"/>
  <c r="E1212" i="12"/>
  <c r="F1212" i="12" s="1"/>
  <c r="G1212" i="12" s="1"/>
  <c r="K1212" i="12" s="1"/>
  <c r="E1213" i="12"/>
  <c r="F1213" i="12" s="1"/>
  <c r="G1213" i="12" s="1"/>
  <c r="K1213" i="12" s="1"/>
  <c r="E1214" i="12"/>
  <c r="F1214" i="12" s="1"/>
  <c r="G1214" i="12" s="1"/>
  <c r="K1214" i="12" s="1"/>
  <c r="E1215" i="12"/>
  <c r="F1215" i="12" s="1"/>
  <c r="G1215" i="12" s="1"/>
  <c r="K1215" i="12" s="1"/>
  <c r="E1216" i="12"/>
  <c r="F1216" i="12" s="1"/>
  <c r="G1216" i="12" s="1"/>
  <c r="K1216" i="12" s="1"/>
  <c r="E1217" i="12"/>
  <c r="F1217" i="12" s="1"/>
  <c r="G1217" i="12" s="1"/>
  <c r="K1217" i="12" s="1"/>
  <c r="E1218" i="12"/>
  <c r="F1218" i="12" s="1"/>
  <c r="G1218" i="12" s="1"/>
  <c r="K1218" i="12" s="1"/>
  <c r="E1219" i="12"/>
  <c r="F1219" i="12" s="1"/>
  <c r="G1219" i="12" s="1"/>
  <c r="K1219" i="12" s="1"/>
  <c r="E1220" i="12"/>
  <c r="F1220" i="12" s="1"/>
  <c r="G1220" i="12" s="1"/>
  <c r="K1220" i="12" s="1"/>
  <c r="E1221" i="12"/>
  <c r="F1221" i="12" s="1"/>
  <c r="G1221" i="12" s="1"/>
  <c r="K1221" i="12" s="1"/>
  <c r="E1222" i="12"/>
  <c r="F1222" i="12" s="1"/>
  <c r="G1222" i="12" s="1"/>
  <c r="K1222" i="12" s="1"/>
  <c r="E1223" i="12"/>
  <c r="F1223" i="12" s="1"/>
  <c r="G1223" i="12" s="1"/>
  <c r="K1223" i="12" s="1"/>
  <c r="E1224" i="12"/>
  <c r="F1224" i="12" s="1"/>
  <c r="G1224" i="12" s="1"/>
  <c r="K1224" i="12" s="1"/>
  <c r="E1225" i="12"/>
  <c r="F1225" i="12" s="1"/>
  <c r="G1225" i="12" s="1"/>
  <c r="K1225" i="12" s="1"/>
  <c r="E1226" i="12"/>
  <c r="F1226" i="12" s="1"/>
  <c r="G1226" i="12" s="1"/>
  <c r="K1226" i="12" s="1"/>
  <c r="E1227" i="12"/>
  <c r="F1227" i="12" s="1"/>
  <c r="G1227" i="12" s="1"/>
  <c r="K1227" i="12" s="1"/>
  <c r="E1228" i="12"/>
  <c r="F1228" i="12" s="1"/>
  <c r="G1228" i="12" s="1"/>
  <c r="K1228" i="12" s="1"/>
  <c r="E1229" i="12"/>
  <c r="F1229" i="12" s="1"/>
  <c r="G1229" i="12" s="1"/>
  <c r="K1229" i="12" s="1"/>
  <c r="E1230" i="12"/>
  <c r="F1230" i="12" s="1"/>
  <c r="G1230" i="12" s="1"/>
  <c r="K1230" i="12" s="1"/>
  <c r="E1231" i="12"/>
  <c r="F1231" i="12" s="1"/>
  <c r="G1231" i="12" s="1"/>
  <c r="K1231" i="12" s="1"/>
  <c r="E1232" i="12"/>
  <c r="F1232" i="12" s="1"/>
  <c r="G1232" i="12" s="1"/>
  <c r="K1232" i="12" s="1"/>
  <c r="E1233" i="12"/>
  <c r="F1233" i="12" s="1"/>
  <c r="G1233" i="12" s="1"/>
  <c r="K1233" i="12" s="1"/>
  <c r="E1234" i="12"/>
  <c r="F1234" i="12" s="1"/>
  <c r="G1234" i="12" s="1"/>
  <c r="K1234" i="12" s="1"/>
  <c r="E1235" i="12"/>
  <c r="F1235" i="12" s="1"/>
  <c r="G1235" i="12" s="1"/>
  <c r="K1235" i="12" s="1"/>
  <c r="E1236" i="12"/>
  <c r="F1236" i="12" s="1"/>
  <c r="G1236" i="12" s="1"/>
  <c r="K1236" i="12" s="1"/>
  <c r="E1237" i="12"/>
  <c r="F1237" i="12" s="1"/>
  <c r="G1237" i="12" s="1"/>
  <c r="K1237" i="12" s="1"/>
  <c r="E1238" i="12"/>
  <c r="F1238" i="12" s="1"/>
  <c r="G1238" i="12" s="1"/>
  <c r="K1238" i="12" s="1"/>
  <c r="E1239" i="12"/>
  <c r="F1239" i="12" s="1"/>
  <c r="G1239" i="12" s="1"/>
  <c r="K1239" i="12" s="1"/>
  <c r="E1240" i="12"/>
  <c r="F1240" i="12" s="1"/>
  <c r="G1240" i="12" s="1"/>
  <c r="K1240" i="12" s="1"/>
  <c r="E1241" i="12"/>
  <c r="F1241" i="12" s="1"/>
  <c r="G1241" i="12" s="1"/>
  <c r="K1241" i="12" s="1"/>
  <c r="E1242" i="12"/>
  <c r="F1242" i="12" s="1"/>
  <c r="G1242" i="12" s="1"/>
  <c r="K1242" i="12" s="1"/>
  <c r="E1243" i="12"/>
  <c r="F1243" i="12" s="1"/>
  <c r="G1243" i="12" s="1"/>
  <c r="K1243" i="12" s="1"/>
  <c r="E1244" i="12"/>
  <c r="F1244" i="12" s="1"/>
  <c r="G1244" i="12" s="1"/>
  <c r="K1244" i="12" s="1"/>
  <c r="E1245" i="12"/>
  <c r="F1245" i="12" s="1"/>
  <c r="G1245" i="12" s="1"/>
  <c r="K1245" i="12" s="1"/>
  <c r="E1246" i="12"/>
  <c r="F1246" i="12" s="1"/>
  <c r="G1246" i="12" s="1"/>
  <c r="K1246" i="12" s="1"/>
  <c r="E1247" i="12"/>
  <c r="F1247" i="12" s="1"/>
  <c r="G1247" i="12" s="1"/>
  <c r="K1247" i="12" s="1"/>
  <c r="E1248" i="12"/>
  <c r="F1248" i="12" s="1"/>
  <c r="G1248" i="12" s="1"/>
  <c r="K1248" i="12" s="1"/>
  <c r="E1249" i="12"/>
  <c r="F1249" i="12" s="1"/>
  <c r="G1249" i="12" s="1"/>
  <c r="K1249" i="12" s="1"/>
  <c r="E1250" i="12"/>
  <c r="F1250" i="12" s="1"/>
  <c r="G1250" i="12" s="1"/>
  <c r="K1250" i="12" s="1"/>
  <c r="E1251" i="12"/>
  <c r="F1251" i="12" s="1"/>
  <c r="G1251" i="12" s="1"/>
  <c r="K1251" i="12" s="1"/>
  <c r="E1252" i="12"/>
  <c r="F1252" i="12" s="1"/>
  <c r="G1252" i="12" s="1"/>
  <c r="K1252" i="12" s="1"/>
  <c r="E1253" i="12"/>
  <c r="F1253" i="12" s="1"/>
  <c r="G1253" i="12" s="1"/>
  <c r="K1253" i="12" s="1"/>
  <c r="E1254" i="12"/>
  <c r="F1254" i="12" s="1"/>
  <c r="G1254" i="12" s="1"/>
  <c r="K1254" i="12" s="1"/>
  <c r="E1255" i="12"/>
  <c r="F1255" i="12" s="1"/>
  <c r="G1255" i="12" s="1"/>
  <c r="K1255" i="12" s="1"/>
  <c r="E1256" i="12"/>
  <c r="F1256" i="12" s="1"/>
  <c r="G1256" i="12" s="1"/>
  <c r="K1256" i="12" s="1"/>
  <c r="E1257" i="12"/>
  <c r="F1257" i="12" s="1"/>
  <c r="G1257" i="12" s="1"/>
  <c r="K1257" i="12" s="1"/>
  <c r="E1258" i="12"/>
  <c r="F1258" i="12" s="1"/>
  <c r="G1258" i="12" s="1"/>
  <c r="K1258" i="12" s="1"/>
  <c r="E1259" i="12"/>
  <c r="F1259" i="12" s="1"/>
  <c r="G1259" i="12" s="1"/>
  <c r="K1259" i="12" s="1"/>
  <c r="E1260" i="12"/>
  <c r="F1260" i="12" s="1"/>
  <c r="G1260" i="12" s="1"/>
  <c r="K1260" i="12" s="1"/>
  <c r="E1261" i="12"/>
  <c r="F1261" i="12" s="1"/>
  <c r="G1261" i="12" s="1"/>
  <c r="K1261" i="12" s="1"/>
  <c r="E1262" i="12"/>
  <c r="F1262" i="12" s="1"/>
  <c r="G1262" i="12" s="1"/>
  <c r="K1262" i="12" s="1"/>
  <c r="E1263" i="12"/>
  <c r="F1263" i="12" s="1"/>
  <c r="G1263" i="12" s="1"/>
  <c r="K1263" i="12" s="1"/>
  <c r="E1264" i="12"/>
  <c r="F1264" i="12" s="1"/>
  <c r="G1264" i="12" s="1"/>
  <c r="K1264" i="12" s="1"/>
  <c r="E1265" i="12"/>
  <c r="F1265" i="12" s="1"/>
  <c r="G1265" i="12" s="1"/>
  <c r="K1265" i="12" s="1"/>
  <c r="E1266" i="12"/>
  <c r="F1266" i="12" s="1"/>
  <c r="G1266" i="12" s="1"/>
  <c r="K1266" i="12" s="1"/>
  <c r="E1267" i="12"/>
  <c r="F1267" i="12" s="1"/>
  <c r="G1267" i="12" s="1"/>
  <c r="K1267" i="12" s="1"/>
  <c r="E1268" i="12"/>
  <c r="F1268" i="12" s="1"/>
  <c r="G1268" i="12" s="1"/>
  <c r="K1268" i="12" s="1"/>
  <c r="E1269" i="12"/>
  <c r="F1269" i="12" s="1"/>
  <c r="G1269" i="12" s="1"/>
  <c r="K1269" i="12" s="1"/>
  <c r="E1270" i="12"/>
  <c r="F1270" i="12" s="1"/>
  <c r="G1270" i="12" s="1"/>
  <c r="K1270" i="12" s="1"/>
  <c r="E1271" i="12"/>
  <c r="F1271" i="12" s="1"/>
  <c r="G1271" i="12" s="1"/>
  <c r="K1271" i="12" s="1"/>
  <c r="E1272" i="12"/>
  <c r="F1272" i="12" s="1"/>
  <c r="G1272" i="12" s="1"/>
  <c r="K1272" i="12" s="1"/>
  <c r="E1273" i="12"/>
  <c r="F1273" i="12" s="1"/>
  <c r="G1273" i="12" s="1"/>
  <c r="K1273" i="12" s="1"/>
  <c r="E1274" i="12"/>
  <c r="F1274" i="12" s="1"/>
  <c r="G1274" i="12" s="1"/>
  <c r="K1274" i="12" s="1"/>
  <c r="E1275" i="12"/>
  <c r="F1275" i="12" s="1"/>
  <c r="G1275" i="12" s="1"/>
  <c r="K1275" i="12" s="1"/>
  <c r="E1276" i="12"/>
  <c r="F1276" i="12" s="1"/>
  <c r="G1276" i="12" s="1"/>
  <c r="K1276" i="12" s="1"/>
  <c r="E1277" i="12"/>
  <c r="F1277" i="12" s="1"/>
  <c r="G1277" i="12" s="1"/>
  <c r="K1277" i="12" s="1"/>
  <c r="E1278" i="12"/>
  <c r="F1278" i="12" s="1"/>
  <c r="G1278" i="12" s="1"/>
  <c r="K1278" i="12" s="1"/>
  <c r="E1279" i="12"/>
  <c r="F1279" i="12" s="1"/>
  <c r="G1279" i="12" s="1"/>
  <c r="K1279" i="12" s="1"/>
  <c r="E1280" i="12"/>
  <c r="F1280" i="12" s="1"/>
  <c r="G1280" i="12" s="1"/>
  <c r="K1280" i="12" s="1"/>
  <c r="E1281" i="12"/>
  <c r="F1281" i="12" s="1"/>
  <c r="G1281" i="12" s="1"/>
  <c r="K1281" i="12" s="1"/>
  <c r="E1282" i="12"/>
  <c r="F1282" i="12" s="1"/>
  <c r="G1282" i="12" s="1"/>
  <c r="K1282" i="12" s="1"/>
  <c r="E1283" i="12"/>
  <c r="F1283" i="12" s="1"/>
  <c r="G1283" i="12" s="1"/>
  <c r="K1283" i="12" s="1"/>
  <c r="E1284" i="12"/>
  <c r="F1284" i="12" s="1"/>
  <c r="G1284" i="12" s="1"/>
  <c r="K1284" i="12" s="1"/>
  <c r="E1285" i="12"/>
  <c r="F1285" i="12" s="1"/>
  <c r="G1285" i="12" s="1"/>
  <c r="K1285" i="12" s="1"/>
  <c r="E1286" i="12"/>
  <c r="F1286" i="12" s="1"/>
  <c r="G1286" i="12" s="1"/>
  <c r="K1286" i="12" s="1"/>
  <c r="E1287" i="12"/>
  <c r="F1287" i="12" s="1"/>
  <c r="G1287" i="12" s="1"/>
  <c r="K1287" i="12" s="1"/>
  <c r="E1288" i="12"/>
  <c r="F1288" i="12" s="1"/>
  <c r="G1288" i="12" s="1"/>
  <c r="K1288" i="12" s="1"/>
  <c r="E1289" i="12"/>
  <c r="F1289" i="12" s="1"/>
  <c r="G1289" i="12" s="1"/>
  <c r="K1289" i="12" s="1"/>
  <c r="E1290" i="12"/>
  <c r="F1290" i="12" s="1"/>
  <c r="G1290" i="12" s="1"/>
  <c r="K1290" i="12" s="1"/>
  <c r="E1291" i="12"/>
  <c r="F1291" i="12" s="1"/>
  <c r="G1291" i="12" s="1"/>
  <c r="K1291" i="12" s="1"/>
  <c r="E1292" i="12"/>
  <c r="F1292" i="12" s="1"/>
  <c r="G1292" i="12" s="1"/>
  <c r="K1292" i="12" s="1"/>
  <c r="E1293" i="12"/>
  <c r="F1293" i="12" s="1"/>
  <c r="G1293" i="12" s="1"/>
  <c r="K1293" i="12" s="1"/>
  <c r="E1294" i="12"/>
  <c r="F1294" i="12" s="1"/>
  <c r="G1294" i="12" s="1"/>
  <c r="K1294" i="12" s="1"/>
  <c r="E1295" i="12"/>
  <c r="F1295" i="12" s="1"/>
  <c r="G1295" i="12" s="1"/>
  <c r="K1295" i="12" s="1"/>
  <c r="E1296" i="12"/>
  <c r="F1296" i="12" s="1"/>
  <c r="G1296" i="12" s="1"/>
  <c r="K1296" i="12" s="1"/>
  <c r="E1297" i="12"/>
  <c r="F1297" i="12" s="1"/>
  <c r="G1297" i="12" s="1"/>
  <c r="K1297" i="12" s="1"/>
  <c r="E1298" i="12"/>
  <c r="F1298" i="12" s="1"/>
  <c r="G1298" i="12" s="1"/>
  <c r="K1298" i="12" s="1"/>
  <c r="E1299" i="12"/>
  <c r="F1299" i="12" s="1"/>
  <c r="G1299" i="12" s="1"/>
  <c r="K1299" i="12" s="1"/>
  <c r="E1300" i="12"/>
  <c r="F1300" i="12" s="1"/>
  <c r="G1300" i="12" s="1"/>
  <c r="K1300" i="12" s="1"/>
  <c r="E1301" i="12"/>
  <c r="F1301" i="12" s="1"/>
  <c r="G1301" i="12" s="1"/>
  <c r="K1301" i="12" s="1"/>
  <c r="E1302" i="12"/>
  <c r="F1302" i="12" s="1"/>
  <c r="G1302" i="12" s="1"/>
  <c r="K1302" i="12" s="1"/>
  <c r="E1303" i="12"/>
  <c r="F1303" i="12" s="1"/>
  <c r="G1303" i="12" s="1"/>
  <c r="K1303" i="12" s="1"/>
  <c r="E1304" i="12"/>
  <c r="F1304" i="12" s="1"/>
  <c r="G1304" i="12" s="1"/>
  <c r="K1304" i="12" s="1"/>
  <c r="E1305" i="12"/>
  <c r="F1305" i="12" s="1"/>
  <c r="G1305" i="12" s="1"/>
  <c r="K1305" i="12" s="1"/>
  <c r="E1306" i="12"/>
  <c r="F1306" i="12" s="1"/>
  <c r="G1306" i="12" s="1"/>
  <c r="K1306" i="12" s="1"/>
  <c r="E1307" i="12"/>
  <c r="F1307" i="12" s="1"/>
  <c r="G1307" i="12" s="1"/>
  <c r="K1307" i="12" s="1"/>
  <c r="E1308" i="12"/>
  <c r="F1308" i="12" s="1"/>
  <c r="G1308" i="12" s="1"/>
  <c r="K1308" i="12" s="1"/>
  <c r="E1309" i="12"/>
  <c r="F1309" i="12" s="1"/>
  <c r="G1309" i="12" s="1"/>
  <c r="K1309" i="12" s="1"/>
  <c r="E1310" i="12"/>
  <c r="F1310" i="12" s="1"/>
  <c r="G1310" i="12" s="1"/>
  <c r="K1310" i="12" s="1"/>
  <c r="E1311" i="12"/>
  <c r="F1311" i="12" s="1"/>
  <c r="G1311" i="12" s="1"/>
  <c r="K1311" i="12" s="1"/>
  <c r="E1312" i="12"/>
  <c r="F1312" i="12" s="1"/>
  <c r="G1312" i="12" s="1"/>
  <c r="K1312" i="12" s="1"/>
  <c r="E1313" i="12"/>
  <c r="F1313" i="12" s="1"/>
  <c r="G1313" i="12" s="1"/>
  <c r="K1313" i="12" s="1"/>
  <c r="E1314" i="12"/>
  <c r="F1314" i="12" s="1"/>
  <c r="G1314" i="12" s="1"/>
  <c r="K1314" i="12" s="1"/>
  <c r="E1315" i="12"/>
  <c r="F1315" i="12" s="1"/>
  <c r="G1315" i="12" s="1"/>
  <c r="K1315" i="12" s="1"/>
  <c r="E1316" i="12"/>
  <c r="F1316" i="12" s="1"/>
  <c r="G1316" i="12" s="1"/>
  <c r="K1316" i="12" s="1"/>
  <c r="E1317" i="12"/>
  <c r="F1317" i="12" s="1"/>
  <c r="G1317" i="12" s="1"/>
  <c r="K1317" i="12" s="1"/>
  <c r="E1318" i="12"/>
  <c r="F1318" i="12" s="1"/>
  <c r="G1318" i="12" s="1"/>
  <c r="K1318" i="12" s="1"/>
  <c r="E1319" i="12"/>
  <c r="F1319" i="12" s="1"/>
  <c r="G1319" i="12" s="1"/>
  <c r="K1319" i="12" s="1"/>
  <c r="E1320" i="12"/>
  <c r="F1320" i="12" s="1"/>
  <c r="G1320" i="12" s="1"/>
  <c r="K1320" i="12" s="1"/>
  <c r="E1321" i="12"/>
  <c r="F1321" i="12" s="1"/>
  <c r="G1321" i="12" s="1"/>
  <c r="K1321" i="12" s="1"/>
  <c r="E1322" i="12"/>
  <c r="F1322" i="12" s="1"/>
  <c r="G1322" i="12" s="1"/>
  <c r="K1322" i="12" s="1"/>
  <c r="E1323" i="12"/>
  <c r="F1323" i="12" s="1"/>
  <c r="G1323" i="12" s="1"/>
  <c r="K1323" i="12" s="1"/>
  <c r="E1324" i="12"/>
  <c r="F1324" i="12" s="1"/>
  <c r="G1324" i="12" s="1"/>
  <c r="K1324" i="12" s="1"/>
  <c r="E1325" i="12"/>
  <c r="F1325" i="12" s="1"/>
  <c r="G1325" i="12" s="1"/>
  <c r="K1325" i="12" s="1"/>
  <c r="E1326" i="12"/>
  <c r="F1326" i="12" s="1"/>
  <c r="G1326" i="12" s="1"/>
  <c r="K1326" i="12" s="1"/>
  <c r="E1327" i="12"/>
  <c r="F1327" i="12" s="1"/>
  <c r="G1327" i="12" s="1"/>
  <c r="K1327" i="12" s="1"/>
  <c r="E1328" i="12"/>
  <c r="F1328" i="12" s="1"/>
  <c r="G1328" i="12" s="1"/>
  <c r="K1328" i="12" s="1"/>
  <c r="E1329" i="12"/>
  <c r="F1329" i="12" s="1"/>
  <c r="G1329" i="12" s="1"/>
  <c r="K1329" i="12" s="1"/>
  <c r="E1330" i="12"/>
  <c r="F1330" i="12" s="1"/>
  <c r="G1330" i="12" s="1"/>
  <c r="K1330" i="12" s="1"/>
  <c r="E1331" i="12"/>
  <c r="F1331" i="12" s="1"/>
  <c r="G1331" i="12" s="1"/>
  <c r="K1331" i="12" s="1"/>
  <c r="E1332" i="12"/>
  <c r="F1332" i="12" s="1"/>
  <c r="G1332" i="12" s="1"/>
  <c r="K1332" i="12" s="1"/>
  <c r="E1333" i="12"/>
  <c r="F1333" i="12" s="1"/>
  <c r="G1333" i="12" s="1"/>
  <c r="K1333" i="12" s="1"/>
  <c r="E1334" i="12"/>
  <c r="F1334" i="12" s="1"/>
  <c r="G1334" i="12" s="1"/>
  <c r="K1334" i="12" s="1"/>
  <c r="E1335" i="12"/>
  <c r="F1335" i="12" s="1"/>
  <c r="G1335" i="12" s="1"/>
  <c r="K1335" i="12" s="1"/>
  <c r="E1336" i="12"/>
  <c r="F1336" i="12" s="1"/>
  <c r="G1336" i="12" s="1"/>
  <c r="K1336" i="12" s="1"/>
  <c r="E1337" i="12"/>
  <c r="F1337" i="12" s="1"/>
  <c r="G1337" i="12" s="1"/>
  <c r="K1337" i="12" s="1"/>
  <c r="E1338" i="12"/>
  <c r="F1338" i="12" s="1"/>
  <c r="G1338" i="12" s="1"/>
  <c r="K1338" i="12" s="1"/>
  <c r="E1339" i="12"/>
  <c r="F1339" i="12" s="1"/>
  <c r="G1339" i="12" s="1"/>
  <c r="K1339" i="12" s="1"/>
  <c r="E1340" i="12"/>
  <c r="F1340" i="12" s="1"/>
  <c r="G1340" i="12" s="1"/>
  <c r="K1340" i="12" s="1"/>
  <c r="E1341" i="12"/>
  <c r="F1341" i="12" s="1"/>
  <c r="G1341" i="12" s="1"/>
  <c r="K1341" i="12" s="1"/>
  <c r="E1342" i="12"/>
  <c r="F1342" i="12" s="1"/>
  <c r="G1342" i="12" s="1"/>
  <c r="K1342" i="12" s="1"/>
  <c r="E1343" i="12"/>
  <c r="F1343" i="12" s="1"/>
  <c r="G1343" i="12" s="1"/>
  <c r="K1343" i="12" s="1"/>
  <c r="E1344" i="12"/>
  <c r="F1344" i="12" s="1"/>
  <c r="G1344" i="12" s="1"/>
  <c r="K1344" i="12" s="1"/>
  <c r="E1345" i="12"/>
  <c r="F1345" i="12" s="1"/>
  <c r="G1345" i="12" s="1"/>
  <c r="K1345" i="12" s="1"/>
  <c r="E1346" i="12"/>
  <c r="F1346" i="12" s="1"/>
  <c r="G1346" i="12" s="1"/>
  <c r="K1346" i="12" s="1"/>
  <c r="E1347" i="12"/>
  <c r="F1347" i="12" s="1"/>
  <c r="G1347" i="12" s="1"/>
  <c r="K1347" i="12" s="1"/>
  <c r="E1348" i="12"/>
  <c r="F1348" i="12" s="1"/>
  <c r="G1348" i="12" s="1"/>
  <c r="K1348" i="12" s="1"/>
  <c r="E1349" i="12"/>
  <c r="F1349" i="12" s="1"/>
  <c r="G1349" i="12" s="1"/>
  <c r="K1349" i="12" s="1"/>
  <c r="E1350" i="12"/>
  <c r="F1350" i="12" s="1"/>
  <c r="G1350" i="12" s="1"/>
  <c r="K1350" i="12" s="1"/>
  <c r="E1351" i="12"/>
  <c r="F1351" i="12" s="1"/>
  <c r="G1351" i="12" s="1"/>
  <c r="K1351" i="12" s="1"/>
  <c r="E11" i="12"/>
  <c r="F11" i="12" s="1"/>
  <c r="G11" i="12" s="1"/>
  <c r="C7" i="8"/>
  <c r="D7" i="8" s="1"/>
  <c r="E7" i="8" s="1"/>
  <c r="F7" i="8" s="1"/>
  <c r="G7" i="8" s="1"/>
  <c r="C8" i="8"/>
  <c r="D8" i="8" s="1"/>
  <c r="E8" i="8" s="1"/>
  <c r="F8" i="8" s="1"/>
  <c r="G8" i="8" s="1"/>
  <c r="C9" i="8"/>
  <c r="D9" i="8" s="1"/>
  <c r="E9" i="8" s="1"/>
  <c r="F9" i="8" s="1"/>
  <c r="G9" i="8" s="1"/>
  <c r="C10" i="8"/>
  <c r="D10" i="8" s="1"/>
  <c r="E10" i="8" s="1"/>
  <c r="F10" i="8" s="1"/>
  <c r="G10" i="8" s="1"/>
  <c r="C11" i="8"/>
  <c r="D11" i="8" s="1"/>
  <c r="E11" i="8" s="1"/>
  <c r="F11" i="8" s="1"/>
  <c r="G11" i="8" s="1"/>
  <c r="C12" i="8"/>
  <c r="D12" i="8" s="1"/>
  <c r="E12" i="8" s="1"/>
  <c r="F12" i="8" s="1"/>
  <c r="G12" i="8" s="1"/>
  <c r="C13" i="8"/>
  <c r="D13" i="8" s="1"/>
  <c r="E13" i="8" s="1"/>
  <c r="F13" i="8" s="1"/>
  <c r="G13" i="8" s="1"/>
  <c r="C14" i="8"/>
  <c r="D14" i="8" s="1"/>
  <c r="E14" i="8" s="1"/>
  <c r="F14" i="8" s="1"/>
  <c r="G14" i="8" s="1"/>
  <c r="C15" i="8"/>
  <c r="D15" i="8" s="1"/>
  <c r="E15" i="8" s="1"/>
  <c r="F15" i="8" s="1"/>
  <c r="G15" i="8" s="1"/>
  <c r="C16" i="8"/>
  <c r="D16" i="8" s="1"/>
  <c r="E16" i="8" s="1"/>
  <c r="F16" i="8" s="1"/>
  <c r="G16" i="8" s="1"/>
  <c r="C17" i="8"/>
  <c r="D17" i="8" s="1"/>
  <c r="E17" i="8" s="1"/>
  <c r="F17" i="8" s="1"/>
  <c r="G17" i="8" s="1"/>
  <c r="C18" i="8"/>
  <c r="D18" i="8" s="1"/>
  <c r="E18" i="8" s="1"/>
  <c r="F18" i="8" s="1"/>
  <c r="G18" i="8" s="1"/>
  <c r="C19" i="8"/>
  <c r="D19" i="8" s="1"/>
  <c r="E19" i="8" s="1"/>
  <c r="F19" i="8" s="1"/>
  <c r="G19" i="8" s="1"/>
  <c r="C20" i="8"/>
  <c r="D20" i="8" s="1"/>
  <c r="E20" i="8" s="1"/>
  <c r="F20" i="8" s="1"/>
  <c r="G20" i="8" s="1"/>
  <c r="C21" i="8"/>
  <c r="D21" i="8" s="1"/>
  <c r="E21" i="8" s="1"/>
  <c r="F21" i="8" s="1"/>
  <c r="G21" i="8" s="1"/>
  <c r="C22" i="8"/>
  <c r="D22" i="8" s="1"/>
  <c r="E22" i="8" s="1"/>
  <c r="F22" i="8" s="1"/>
  <c r="G22" i="8" s="1"/>
  <c r="C23" i="8"/>
  <c r="D23" i="8" s="1"/>
  <c r="E23" i="8" s="1"/>
  <c r="F23" i="8" s="1"/>
  <c r="G23" i="8" s="1"/>
  <c r="C24" i="8"/>
  <c r="D24" i="8" s="1"/>
  <c r="E24" i="8" s="1"/>
  <c r="F24" i="8" s="1"/>
  <c r="G24" i="8" s="1"/>
  <c r="C25" i="8"/>
  <c r="D25" i="8" s="1"/>
  <c r="E25" i="8" s="1"/>
  <c r="F25" i="8" s="1"/>
  <c r="G25" i="8" s="1"/>
  <c r="C26" i="8"/>
  <c r="D26" i="8" s="1"/>
  <c r="E26" i="8" s="1"/>
  <c r="F26" i="8" s="1"/>
  <c r="G26" i="8" s="1"/>
  <c r="C27" i="8"/>
  <c r="D27" i="8" s="1"/>
  <c r="E27" i="8" s="1"/>
  <c r="F27" i="8" s="1"/>
  <c r="G27" i="8" s="1"/>
  <c r="C28" i="8"/>
  <c r="D28" i="8" s="1"/>
  <c r="E28" i="8" s="1"/>
  <c r="F28" i="8" s="1"/>
  <c r="G28" i="8" s="1"/>
  <c r="C29" i="8"/>
  <c r="D29" i="8" s="1"/>
  <c r="E29" i="8" s="1"/>
  <c r="F29" i="8" s="1"/>
  <c r="G29" i="8" s="1"/>
  <c r="C30" i="8"/>
  <c r="D30" i="8" s="1"/>
  <c r="E30" i="8" s="1"/>
  <c r="F30" i="8" s="1"/>
  <c r="G30" i="8" s="1"/>
  <c r="C31" i="8"/>
  <c r="D31" i="8" s="1"/>
  <c r="E31" i="8" s="1"/>
  <c r="F31" i="8" s="1"/>
  <c r="G31" i="8" s="1"/>
  <c r="C32" i="8"/>
  <c r="D32" i="8" s="1"/>
  <c r="E32" i="8" s="1"/>
  <c r="F32" i="8" s="1"/>
  <c r="G32" i="8" s="1"/>
  <c r="C33" i="8"/>
  <c r="D33" i="8" s="1"/>
  <c r="E33" i="8" s="1"/>
  <c r="F33" i="8" s="1"/>
  <c r="G33" i="8" s="1"/>
  <c r="C34" i="8"/>
  <c r="D34" i="8" s="1"/>
  <c r="E34" i="8" s="1"/>
  <c r="F34" i="8" s="1"/>
  <c r="G34" i="8" s="1"/>
  <c r="C35" i="8"/>
  <c r="D35" i="8" s="1"/>
  <c r="E35" i="8" s="1"/>
  <c r="F35" i="8" s="1"/>
  <c r="G35" i="8" s="1"/>
  <c r="C36" i="8"/>
  <c r="D36" i="8" s="1"/>
  <c r="E36" i="8" s="1"/>
  <c r="F36" i="8" s="1"/>
  <c r="G36" i="8" s="1"/>
  <c r="C37" i="8"/>
  <c r="D37" i="8" s="1"/>
  <c r="E37" i="8" s="1"/>
  <c r="F37" i="8" s="1"/>
  <c r="G37" i="8" s="1"/>
  <c r="C38" i="8"/>
  <c r="D38" i="8" s="1"/>
  <c r="E38" i="8" s="1"/>
  <c r="F38" i="8" s="1"/>
  <c r="G38" i="8" s="1"/>
  <c r="C39" i="8"/>
  <c r="D39" i="8" s="1"/>
  <c r="E39" i="8" s="1"/>
  <c r="F39" i="8" s="1"/>
  <c r="G39" i="8" s="1"/>
  <c r="C40" i="8"/>
  <c r="D40" i="8" s="1"/>
  <c r="E40" i="8" s="1"/>
  <c r="F40" i="8" s="1"/>
  <c r="G40" i="8" s="1"/>
  <c r="C41" i="8"/>
  <c r="D41" i="8" s="1"/>
  <c r="E41" i="8" s="1"/>
  <c r="F41" i="8" s="1"/>
  <c r="G41" i="8" s="1"/>
  <c r="C42" i="8"/>
  <c r="D42" i="8" s="1"/>
  <c r="E42" i="8" s="1"/>
  <c r="F42" i="8" s="1"/>
  <c r="G42" i="8" s="1"/>
  <c r="C43" i="8"/>
  <c r="D43" i="8" s="1"/>
  <c r="E43" i="8" s="1"/>
  <c r="F43" i="8" s="1"/>
  <c r="G43" i="8" s="1"/>
  <c r="C44" i="8"/>
  <c r="D44" i="8" s="1"/>
  <c r="E44" i="8" s="1"/>
  <c r="F44" i="8" s="1"/>
  <c r="G44" i="8" s="1"/>
  <c r="C45" i="8"/>
  <c r="D45" i="8" s="1"/>
  <c r="E45" i="8" s="1"/>
  <c r="F45" i="8" s="1"/>
  <c r="G45" i="8" s="1"/>
  <c r="C46" i="8"/>
  <c r="D46" i="8" s="1"/>
  <c r="E46" i="8" s="1"/>
  <c r="F46" i="8" s="1"/>
  <c r="G46" i="8" s="1"/>
  <c r="C47" i="8"/>
  <c r="D47" i="8" s="1"/>
  <c r="E47" i="8" s="1"/>
  <c r="F47" i="8" s="1"/>
  <c r="G47" i="8" s="1"/>
  <c r="C48" i="8"/>
  <c r="D48" i="8" s="1"/>
  <c r="E48" i="8" s="1"/>
  <c r="F48" i="8" s="1"/>
  <c r="G48" i="8" s="1"/>
  <c r="C49" i="8"/>
  <c r="D49" i="8" s="1"/>
  <c r="E49" i="8" s="1"/>
  <c r="F49" i="8" s="1"/>
  <c r="G49" i="8" s="1"/>
  <c r="C50" i="8"/>
  <c r="D50" i="8" s="1"/>
  <c r="E50" i="8" s="1"/>
  <c r="F50" i="8" s="1"/>
  <c r="G50" i="8" s="1"/>
  <c r="C51" i="8"/>
  <c r="D51" i="8" s="1"/>
  <c r="E51" i="8" s="1"/>
  <c r="F51" i="8" s="1"/>
  <c r="G51" i="8" s="1"/>
  <c r="C52" i="8"/>
  <c r="D52" i="8" s="1"/>
  <c r="E52" i="8" s="1"/>
  <c r="F52" i="8" s="1"/>
  <c r="G52" i="8" s="1"/>
  <c r="C53" i="8"/>
  <c r="D53" i="8" s="1"/>
  <c r="E53" i="8" s="1"/>
  <c r="F53" i="8" s="1"/>
  <c r="G53" i="8" s="1"/>
  <c r="C54" i="8"/>
  <c r="D54" i="8" s="1"/>
  <c r="E54" i="8" s="1"/>
  <c r="F54" i="8" s="1"/>
  <c r="G54" i="8" s="1"/>
  <c r="C55" i="8"/>
  <c r="D55" i="8" s="1"/>
  <c r="E55" i="8" s="1"/>
  <c r="F55" i="8" s="1"/>
  <c r="G55" i="8" s="1"/>
  <c r="C56" i="8"/>
  <c r="D56" i="8" s="1"/>
  <c r="E56" i="8" s="1"/>
  <c r="F56" i="8" s="1"/>
  <c r="G56" i="8" s="1"/>
  <c r="C57" i="8"/>
  <c r="D57" i="8" s="1"/>
  <c r="E57" i="8" s="1"/>
  <c r="F57" i="8" s="1"/>
  <c r="G57" i="8" s="1"/>
  <c r="C58" i="8"/>
  <c r="D58" i="8" s="1"/>
  <c r="E58" i="8" s="1"/>
  <c r="F58" i="8" s="1"/>
  <c r="G58" i="8" s="1"/>
  <c r="C59" i="8"/>
  <c r="D59" i="8" s="1"/>
  <c r="E59" i="8" s="1"/>
  <c r="F59" i="8" s="1"/>
  <c r="G59" i="8" s="1"/>
  <c r="C60" i="8"/>
  <c r="D60" i="8" s="1"/>
  <c r="E60" i="8" s="1"/>
  <c r="F60" i="8" s="1"/>
  <c r="G60" i="8" s="1"/>
  <c r="C61" i="8"/>
  <c r="D61" i="8" s="1"/>
  <c r="E61" i="8" s="1"/>
  <c r="F61" i="8" s="1"/>
  <c r="G61" i="8" s="1"/>
  <c r="C62" i="8"/>
  <c r="D62" i="8" s="1"/>
  <c r="E62" i="8" s="1"/>
  <c r="F62" i="8" s="1"/>
  <c r="G62" i="8" s="1"/>
  <c r="C63" i="8"/>
  <c r="D63" i="8" s="1"/>
  <c r="E63" i="8" s="1"/>
  <c r="F63" i="8" s="1"/>
  <c r="G63" i="8" s="1"/>
  <c r="C64" i="8"/>
  <c r="D64" i="8" s="1"/>
  <c r="E64" i="8" s="1"/>
  <c r="F64" i="8" s="1"/>
  <c r="G64" i="8" s="1"/>
  <c r="C65" i="8"/>
  <c r="D65" i="8" s="1"/>
  <c r="E65" i="8" s="1"/>
  <c r="F65" i="8" s="1"/>
  <c r="G65" i="8" s="1"/>
  <c r="C66" i="8"/>
  <c r="D66" i="8" s="1"/>
  <c r="E66" i="8" s="1"/>
  <c r="F66" i="8" s="1"/>
  <c r="G66" i="8" s="1"/>
  <c r="C67" i="8"/>
  <c r="D67" i="8" s="1"/>
  <c r="E67" i="8" s="1"/>
  <c r="F67" i="8" s="1"/>
  <c r="G67" i="8" s="1"/>
  <c r="C68" i="8"/>
  <c r="D68" i="8" s="1"/>
  <c r="E68" i="8" s="1"/>
  <c r="F68" i="8" s="1"/>
  <c r="G68" i="8" s="1"/>
  <c r="C69" i="8"/>
  <c r="D69" i="8" s="1"/>
  <c r="E69" i="8" s="1"/>
  <c r="F69" i="8" s="1"/>
  <c r="G69" i="8" s="1"/>
  <c r="C70" i="8"/>
  <c r="D70" i="8" s="1"/>
  <c r="E70" i="8" s="1"/>
  <c r="F70" i="8" s="1"/>
  <c r="G70" i="8" s="1"/>
  <c r="C71" i="8"/>
  <c r="D71" i="8" s="1"/>
  <c r="E71" i="8" s="1"/>
  <c r="F71" i="8" s="1"/>
  <c r="G71" i="8" s="1"/>
  <c r="C72" i="8"/>
  <c r="D72" i="8" s="1"/>
  <c r="E72" i="8" s="1"/>
  <c r="F72" i="8" s="1"/>
  <c r="G72" i="8" s="1"/>
  <c r="C73" i="8"/>
  <c r="D73" i="8" s="1"/>
  <c r="E73" i="8" s="1"/>
  <c r="F73" i="8" s="1"/>
  <c r="G73" i="8" s="1"/>
  <c r="C74" i="8"/>
  <c r="D74" i="8" s="1"/>
  <c r="E74" i="8" s="1"/>
  <c r="F74" i="8" s="1"/>
  <c r="G74" i="8" s="1"/>
  <c r="C75" i="8"/>
  <c r="D75" i="8" s="1"/>
  <c r="E75" i="8" s="1"/>
  <c r="F75" i="8" s="1"/>
  <c r="G75" i="8" s="1"/>
  <c r="C76" i="8"/>
  <c r="D76" i="8" s="1"/>
  <c r="E76" i="8" s="1"/>
  <c r="F76" i="8" s="1"/>
  <c r="G76" i="8" s="1"/>
  <c r="C77" i="8"/>
  <c r="D77" i="8" s="1"/>
  <c r="E77" i="8" s="1"/>
  <c r="F77" i="8" s="1"/>
  <c r="G77" i="8" s="1"/>
  <c r="C78" i="8"/>
  <c r="D78" i="8" s="1"/>
  <c r="E78" i="8" s="1"/>
  <c r="F78" i="8" s="1"/>
  <c r="G78" i="8" s="1"/>
  <c r="C79" i="8"/>
  <c r="D79" i="8" s="1"/>
  <c r="E79" i="8" s="1"/>
  <c r="F79" i="8" s="1"/>
  <c r="G79" i="8" s="1"/>
  <c r="C80" i="8"/>
  <c r="D80" i="8" s="1"/>
  <c r="E80" i="8" s="1"/>
  <c r="F80" i="8" s="1"/>
  <c r="G80" i="8" s="1"/>
  <c r="C81" i="8"/>
  <c r="D81" i="8" s="1"/>
  <c r="E81" i="8" s="1"/>
  <c r="F81" i="8" s="1"/>
  <c r="G81" i="8" s="1"/>
  <c r="C82" i="8"/>
  <c r="D82" i="8" s="1"/>
  <c r="E82" i="8" s="1"/>
  <c r="F82" i="8" s="1"/>
  <c r="G82" i="8" s="1"/>
  <c r="C83" i="8"/>
  <c r="D83" i="8" s="1"/>
  <c r="E83" i="8" s="1"/>
  <c r="F83" i="8" s="1"/>
  <c r="G83" i="8" s="1"/>
  <c r="C84" i="8"/>
  <c r="D84" i="8" s="1"/>
  <c r="E84" i="8" s="1"/>
  <c r="F84" i="8" s="1"/>
  <c r="G84" i="8" s="1"/>
  <c r="C85" i="8"/>
  <c r="D85" i="8" s="1"/>
  <c r="E85" i="8" s="1"/>
  <c r="F85" i="8" s="1"/>
  <c r="G85" i="8" s="1"/>
  <c r="C86" i="8"/>
  <c r="D86" i="8" s="1"/>
  <c r="E86" i="8" s="1"/>
  <c r="F86" i="8" s="1"/>
  <c r="G86" i="8" s="1"/>
  <c r="C87" i="8"/>
  <c r="D87" i="8" s="1"/>
  <c r="E87" i="8" s="1"/>
  <c r="F87" i="8" s="1"/>
  <c r="G87" i="8" s="1"/>
  <c r="C88" i="8"/>
  <c r="D88" i="8" s="1"/>
  <c r="E88" i="8" s="1"/>
  <c r="F88" i="8" s="1"/>
  <c r="G88" i="8" s="1"/>
  <c r="C89" i="8"/>
  <c r="D89" i="8" s="1"/>
  <c r="E89" i="8" s="1"/>
  <c r="F89" i="8" s="1"/>
  <c r="G89" i="8" s="1"/>
  <c r="C90" i="8"/>
  <c r="D90" i="8" s="1"/>
  <c r="E90" i="8" s="1"/>
  <c r="F90" i="8" s="1"/>
  <c r="G90" i="8" s="1"/>
  <c r="C91" i="8"/>
  <c r="D91" i="8" s="1"/>
  <c r="E91" i="8" s="1"/>
  <c r="F91" i="8" s="1"/>
  <c r="G91" i="8" s="1"/>
  <c r="C92" i="8"/>
  <c r="D92" i="8" s="1"/>
  <c r="E92" i="8" s="1"/>
  <c r="F92" i="8" s="1"/>
  <c r="G92" i="8" s="1"/>
  <c r="C93" i="8"/>
  <c r="D93" i="8" s="1"/>
  <c r="E93" i="8" s="1"/>
  <c r="F93" i="8" s="1"/>
  <c r="G93" i="8" s="1"/>
  <c r="C94" i="8"/>
  <c r="D94" i="8" s="1"/>
  <c r="E94" i="8" s="1"/>
  <c r="F94" i="8" s="1"/>
  <c r="G94" i="8" s="1"/>
  <c r="C95" i="8"/>
  <c r="D95" i="8" s="1"/>
  <c r="E95" i="8" s="1"/>
  <c r="F95" i="8" s="1"/>
  <c r="G95" i="8" s="1"/>
  <c r="C96" i="8"/>
  <c r="D96" i="8" s="1"/>
  <c r="E96" i="8" s="1"/>
  <c r="F96" i="8" s="1"/>
  <c r="G96" i="8" s="1"/>
  <c r="C97" i="8"/>
  <c r="D97" i="8" s="1"/>
  <c r="E97" i="8" s="1"/>
  <c r="F97" i="8" s="1"/>
  <c r="G97" i="8" s="1"/>
  <c r="C98" i="8"/>
  <c r="D98" i="8" s="1"/>
  <c r="E98" i="8" s="1"/>
  <c r="F98" i="8" s="1"/>
  <c r="G98" i="8" s="1"/>
  <c r="C99" i="8"/>
  <c r="D99" i="8" s="1"/>
  <c r="E99" i="8" s="1"/>
  <c r="F99" i="8" s="1"/>
  <c r="G99" i="8" s="1"/>
  <c r="C100" i="8"/>
  <c r="D100" i="8" s="1"/>
  <c r="E100" i="8" s="1"/>
  <c r="F100" i="8" s="1"/>
  <c r="G100" i="8" s="1"/>
  <c r="C101" i="8"/>
  <c r="D101" i="8" s="1"/>
  <c r="E101" i="8" s="1"/>
  <c r="F101" i="8" s="1"/>
  <c r="G101" i="8" s="1"/>
  <c r="C102" i="8"/>
  <c r="D102" i="8" s="1"/>
  <c r="E102" i="8" s="1"/>
  <c r="F102" i="8" s="1"/>
  <c r="G102" i="8" s="1"/>
  <c r="C103" i="8"/>
  <c r="D103" i="8" s="1"/>
  <c r="E103" i="8" s="1"/>
  <c r="F103" i="8" s="1"/>
  <c r="G103" i="8" s="1"/>
  <c r="C104" i="8"/>
  <c r="D104" i="8" s="1"/>
  <c r="E104" i="8" s="1"/>
  <c r="F104" i="8" s="1"/>
  <c r="G104" i="8" s="1"/>
  <c r="C105" i="8"/>
  <c r="D105" i="8" s="1"/>
  <c r="E105" i="8" s="1"/>
  <c r="F105" i="8" s="1"/>
  <c r="G105" i="8" s="1"/>
  <c r="C106" i="8"/>
  <c r="D106" i="8" s="1"/>
  <c r="E106" i="8" s="1"/>
  <c r="F106" i="8" s="1"/>
  <c r="G106" i="8" s="1"/>
  <c r="C107" i="8"/>
  <c r="D107" i="8" s="1"/>
  <c r="E107" i="8" s="1"/>
  <c r="F107" i="8" s="1"/>
  <c r="G107" i="8" s="1"/>
  <c r="C108" i="8"/>
  <c r="D108" i="8" s="1"/>
  <c r="E108" i="8" s="1"/>
  <c r="F108" i="8" s="1"/>
  <c r="G108" i="8" s="1"/>
  <c r="C109" i="8"/>
  <c r="D109" i="8" s="1"/>
  <c r="E109" i="8" s="1"/>
  <c r="F109" i="8" s="1"/>
  <c r="G109" i="8" s="1"/>
  <c r="C110" i="8"/>
  <c r="D110" i="8" s="1"/>
  <c r="E110" i="8" s="1"/>
  <c r="F110" i="8" s="1"/>
  <c r="G110" i="8" s="1"/>
  <c r="C111" i="8"/>
  <c r="D111" i="8" s="1"/>
  <c r="E111" i="8" s="1"/>
  <c r="F111" i="8" s="1"/>
  <c r="G111" i="8" s="1"/>
  <c r="C112" i="8"/>
  <c r="D112" i="8" s="1"/>
  <c r="E112" i="8" s="1"/>
  <c r="F112" i="8" s="1"/>
  <c r="G112" i="8" s="1"/>
  <c r="C113" i="8"/>
  <c r="D113" i="8" s="1"/>
  <c r="E113" i="8" s="1"/>
  <c r="F113" i="8" s="1"/>
  <c r="G113" i="8" s="1"/>
  <c r="C114" i="8"/>
  <c r="D114" i="8" s="1"/>
  <c r="E114" i="8" s="1"/>
  <c r="F114" i="8" s="1"/>
  <c r="G114" i="8" s="1"/>
  <c r="C115" i="8"/>
  <c r="D115" i="8" s="1"/>
  <c r="E115" i="8" s="1"/>
  <c r="F115" i="8" s="1"/>
  <c r="G115" i="8" s="1"/>
  <c r="C116" i="8"/>
  <c r="D116" i="8" s="1"/>
  <c r="E116" i="8" s="1"/>
  <c r="F116" i="8" s="1"/>
  <c r="G116" i="8" s="1"/>
  <c r="C117" i="8"/>
  <c r="D117" i="8" s="1"/>
  <c r="E117" i="8" s="1"/>
  <c r="F117" i="8" s="1"/>
  <c r="G117" i="8" s="1"/>
  <c r="C118" i="8"/>
  <c r="D118" i="8" s="1"/>
  <c r="E118" i="8" s="1"/>
  <c r="F118" i="8" s="1"/>
  <c r="G118" i="8" s="1"/>
  <c r="C119" i="8"/>
  <c r="D119" i="8" s="1"/>
  <c r="E119" i="8" s="1"/>
  <c r="F119" i="8" s="1"/>
  <c r="G119" i="8" s="1"/>
  <c r="C120" i="8"/>
  <c r="D120" i="8" s="1"/>
  <c r="E120" i="8" s="1"/>
  <c r="F120" i="8" s="1"/>
  <c r="G120" i="8" s="1"/>
  <c r="C121" i="8"/>
  <c r="D121" i="8" s="1"/>
  <c r="E121" i="8" s="1"/>
  <c r="F121" i="8" s="1"/>
  <c r="G121" i="8" s="1"/>
  <c r="C122" i="8"/>
  <c r="D122" i="8" s="1"/>
  <c r="E122" i="8" s="1"/>
  <c r="F122" i="8" s="1"/>
  <c r="G122" i="8" s="1"/>
  <c r="C123" i="8"/>
  <c r="D123" i="8" s="1"/>
  <c r="E123" i="8" s="1"/>
  <c r="F123" i="8" s="1"/>
  <c r="G123" i="8" s="1"/>
  <c r="C124" i="8"/>
  <c r="D124" i="8" s="1"/>
  <c r="E124" i="8" s="1"/>
  <c r="F124" i="8" s="1"/>
  <c r="G124" i="8" s="1"/>
  <c r="C125" i="8"/>
  <c r="D125" i="8" s="1"/>
  <c r="E125" i="8" s="1"/>
  <c r="F125" i="8" s="1"/>
  <c r="G125" i="8" s="1"/>
  <c r="C126" i="8"/>
  <c r="D126" i="8" s="1"/>
  <c r="E126" i="8" s="1"/>
  <c r="F126" i="8" s="1"/>
  <c r="G126" i="8" s="1"/>
  <c r="C127" i="8"/>
  <c r="D127" i="8" s="1"/>
  <c r="E127" i="8" s="1"/>
  <c r="F127" i="8" s="1"/>
  <c r="G127" i="8" s="1"/>
  <c r="C128" i="8"/>
  <c r="D128" i="8" s="1"/>
  <c r="E128" i="8" s="1"/>
  <c r="F128" i="8" s="1"/>
  <c r="G128" i="8" s="1"/>
  <c r="C129" i="8"/>
  <c r="D129" i="8" s="1"/>
  <c r="E129" i="8" s="1"/>
  <c r="F129" i="8" s="1"/>
  <c r="G129" i="8" s="1"/>
  <c r="C130" i="8"/>
  <c r="D130" i="8" s="1"/>
  <c r="E130" i="8" s="1"/>
  <c r="F130" i="8" s="1"/>
  <c r="G130" i="8" s="1"/>
  <c r="C131" i="8"/>
  <c r="D131" i="8" s="1"/>
  <c r="E131" i="8" s="1"/>
  <c r="F131" i="8" s="1"/>
  <c r="G131" i="8" s="1"/>
  <c r="C132" i="8"/>
  <c r="D132" i="8" s="1"/>
  <c r="E132" i="8" s="1"/>
  <c r="F132" i="8" s="1"/>
  <c r="G132" i="8" s="1"/>
  <c r="C133" i="8"/>
  <c r="D133" i="8" s="1"/>
  <c r="E133" i="8" s="1"/>
  <c r="F133" i="8" s="1"/>
  <c r="G133" i="8" s="1"/>
  <c r="C134" i="8"/>
  <c r="D134" i="8" s="1"/>
  <c r="E134" i="8" s="1"/>
  <c r="F134" i="8" s="1"/>
  <c r="G134" i="8" s="1"/>
  <c r="C135" i="8"/>
  <c r="D135" i="8" s="1"/>
  <c r="E135" i="8" s="1"/>
  <c r="F135" i="8" s="1"/>
  <c r="G135" i="8" s="1"/>
  <c r="C136" i="8"/>
  <c r="D136" i="8" s="1"/>
  <c r="E136" i="8" s="1"/>
  <c r="F136" i="8" s="1"/>
  <c r="G136" i="8" s="1"/>
  <c r="C137" i="8"/>
  <c r="D137" i="8" s="1"/>
  <c r="E137" i="8" s="1"/>
  <c r="F137" i="8" s="1"/>
  <c r="G137" i="8" s="1"/>
  <c r="C138" i="8"/>
  <c r="D138" i="8" s="1"/>
  <c r="E138" i="8" s="1"/>
  <c r="F138" i="8" s="1"/>
  <c r="G138" i="8" s="1"/>
  <c r="C139" i="8"/>
  <c r="D139" i="8" s="1"/>
  <c r="E139" i="8" s="1"/>
  <c r="F139" i="8" s="1"/>
  <c r="G139" i="8" s="1"/>
  <c r="C140" i="8"/>
  <c r="D140" i="8" s="1"/>
  <c r="E140" i="8" s="1"/>
  <c r="F140" i="8" s="1"/>
  <c r="G140" i="8" s="1"/>
  <c r="C141" i="8"/>
  <c r="D141" i="8" s="1"/>
  <c r="E141" i="8" s="1"/>
  <c r="F141" i="8" s="1"/>
  <c r="G141" i="8" s="1"/>
  <c r="C142" i="8"/>
  <c r="D142" i="8" s="1"/>
  <c r="E142" i="8" s="1"/>
  <c r="F142" i="8" s="1"/>
  <c r="G142" i="8" s="1"/>
  <c r="C143" i="8"/>
  <c r="D143" i="8" s="1"/>
  <c r="E143" i="8" s="1"/>
  <c r="F143" i="8" s="1"/>
  <c r="G143" i="8" s="1"/>
  <c r="C144" i="8"/>
  <c r="D144" i="8" s="1"/>
  <c r="E144" i="8" s="1"/>
  <c r="F144" i="8" s="1"/>
  <c r="G144" i="8" s="1"/>
  <c r="C145" i="8"/>
  <c r="D145" i="8" s="1"/>
  <c r="E145" i="8" s="1"/>
  <c r="F145" i="8" s="1"/>
  <c r="G145" i="8" s="1"/>
  <c r="C146" i="8"/>
  <c r="D146" i="8" s="1"/>
  <c r="E146" i="8" s="1"/>
  <c r="F146" i="8" s="1"/>
  <c r="G146" i="8" s="1"/>
  <c r="C147" i="8"/>
  <c r="D147" i="8" s="1"/>
  <c r="E147" i="8" s="1"/>
  <c r="F147" i="8" s="1"/>
  <c r="G147" i="8" s="1"/>
  <c r="C148" i="8"/>
  <c r="D148" i="8" s="1"/>
  <c r="E148" i="8" s="1"/>
  <c r="F148" i="8" s="1"/>
  <c r="G148" i="8" s="1"/>
  <c r="C149" i="8"/>
  <c r="D149" i="8" s="1"/>
  <c r="E149" i="8" s="1"/>
  <c r="F149" i="8" s="1"/>
  <c r="G149" i="8" s="1"/>
  <c r="C150" i="8"/>
  <c r="D150" i="8" s="1"/>
  <c r="E150" i="8" s="1"/>
  <c r="F150" i="8" s="1"/>
  <c r="G150" i="8" s="1"/>
  <c r="C151" i="8"/>
  <c r="D151" i="8" s="1"/>
  <c r="E151" i="8" s="1"/>
  <c r="F151" i="8" s="1"/>
  <c r="G151" i="8" s="1"/>
  <c r="C152" i="8"/>
  <c r="D152" i="8" s="1"/>
  <c r="E152" i="8" s="1"/>
  <c r="F152" i="8" s="1"/>
  <c r="G152" i="8" s="1"/>
  <c r="C153" i="8"/>
  <c r="D153" i="8" s="1"/>
  <c r="E153" i="8" s="1"/>
  <c r="F153" i="8" s="1"/>
  <c r="G153" i="8" s="1"/>
  <c r="C154" i="8"/>
  <c r="D154" i="8" s="1"/>
  <c r="E154" i="8" s="1"/>
  <c r="F154" i="8" s="1"/>
  <c r="G154" i="8" s="1"/>
  <c r="C155" i="8"/>
  <c r="D155" i="8" s="1"/>
  <c r="E155" i="8" s="1"/>
  <c r="F155" i="8" s="1"/>
  <c r="G155" i="8" s="1"/>
  <c r="C156" i="8"/>
  <c r="D156" i="8" s="1"/>
  <c r="E156" i="8" s="1"/>
  <c r="F156" i="8" s="1"/>
  <c r="G156" i="8" s="1"/>
  <c r="C157" i="8"/>
  <c r="D157" i="8" s="1"/>
  <c r="E157" i="8" s="1"/>
  <c r="F157" i="8" s="1"/>
  <c r="G157" i="8" s="1"/>
  <c r="C158" i="8"/>
  <c r="D158" i="8" s="1"/>
  <c r="E158" i="8" s="1"/>
  <c r="F158" i="8" s="1"/>
  <c r="G158" i="8" s="1"/>
  <c r="C159" i="8"/>
  <c r="D159" i="8" s="1"/>
  <c r="E159" i="8" s="1"/>
  <c r="F159" i="8" s="1"/>
  <c r="G159" i="8" s="1"/>
  <c r="C160" i="8"/>
  <c r="D160" i="8" s="1"/>
  <c r="E160" i="8" s="1"/>
  <c r="F160" i="8" s="1"/>
  <c r="G160" i="8" s="1"/>
  <c r="C161" i="8"/>
  <c r="D161" i="8" s="1"/>
  <c r="E161" i="8" s="1"/>
  <c r="F161" i="8" s="1"/>
  <c r="G161" i="8" s="1"/>
  <c r="C162" i="8"/>
  <c r="D162" i="8" s="1"/>
  <c r="E162" i="8" s="1"/>
  <c r="F162" i="8" s="1"/>
  <c r="G162" i="8" s="1"/>
  <c r="C163" i="8"/>
  <c r="D163" i="8" s="1"/>
  <c r="E163" i="8" s="1"/>
  <c r="F163" i="8" s="1"/>
  <c r="G163" i="8" s="1"/>
  <c r="C164" i="8"/>
  <c r="D164" i="8" s="1"/>
  <c r="E164" i="8" s="1"/>
  <c r="F164" i="8" s="1"/>
  <c r="G164" i="8" s="1"/>
  <c r="C165" i="8"/>
  <c r="D165" i="8" s="1"/>
  <c r="E165" i="8" s="1"/>
  <c r="F165" i="8" s="1"/>
  <c r="G165" i="8" s="1"/>
  <c r="C166" i="8"/>
  <c r="D166" i="8" s="1"/>
  <c r="E166" i="8" s="1"/>
  <c r="F166" i="8" s="1"/>
  <c r="G166" i="8" s="1"/>
  <c r="C167" i="8"/>
  <c r="D167" i="8" s="1"/>
  <c r="E167" i="8" s="1"/>
  <c r="F167" i="8" s="1"/>
  <c r="G167" i="8" s="1"/>
  <c r="C168" i="8"/>
  <c r="D168" i="8" s="1"/>
  <c r="E168" i="8" s="1"/>
  <c r="F168" i="8" s="1"/>
  <c r="G168" i="8" s="1"/>
  <c r="C169" i="8"/>
  <c r="D169" i="8" s="1"/>
  <c r="E169" i="8" s="1"/>
  <c r="F169" i="8" s="1"/>
  <c r="G169" i="8" s="1"/>
  <c r="C170" i="8"/>
  <c r="D170" i="8" s="1"/>
  <c r="E170" i="8" s="1"/>
  <c r="F170" i="8" s="1"/>
  <c r="G170" i="8" s="1"/>
  <c r="C171" i="8"/>
  <c r="D171" i="8" s="1"/>
  <c r="E171" i="8" s="1"/>
  <c r="F171" i="8" s="1"/>
  <c r="G171" i="8" s="1"/>
  <c r="C172" i="8"/>
  <c r="D172" i="8" s="1"/>
  <c r="E172" i="8" s="1"/>
  <c r="F172" i="8" s="1"/>
  <c r="G172" i="8" s="1"/>
  <c r="C173" i="8"/>
  <c r="D173" i="8" s="1"/>
  <c r="E173" i="8" s="1"/>
  <c r="F173" i="8" s="1"/>
  <c r="G173" i="8" s="1"/>
  <c r="C174" i="8"/>
  <c r="D174" i="8" s="1"/>
  <c r="E174" i="8" s="1"/>
  <c r="F174" i="8" s="1"/>
  <c r="G174" i="8" s="1"/>
  <c r="C175" i="8"/>
  <c r="D175" i="8" s="1"/>
  <c r="E175" i="8" s="1"/>
  <c r="F175" i="8" s="1"/>
  <c r="G175" i="8" s="1"/>
  <c r="C176" i="8"/>
  <c r="D176" i="8" s="1"/>
  <c r="E176" i="8" s="1"/>
  <c r="F176" i="8" s="1"/>
  <c r="G176" i="8" s="1"/>
  <c r="C177" i="8"/>
  <c r="D177" i="8" s="1"/>
  <c r="E177" i="8" s="1"/>
  <c r="F177" i="8" s="1"/>
  <c r="G177" i="8" s="1"/>
  <c r="C178" i="8"/>
  <c r="D178" i="8" s="1"/>
  <c r="E178" i="8" s="1"/>
  <c r="F178" i="8" s="1"/>
  <c r="G178" i="8" s="1"/>
  <c r="C179" i="8"/>
  <c r="D179" i="8" s="1"/>
  <c r="E179" i="8" s="1"/>
  <c r="F179" i="8" s="1"/>
  <c r="G179" i="8" s="1"/>
  <c r="C180" i="8"/>
  <c r="D180" i="8" s="1"/>
  <c r="E180" i="8" s="1"/>
  <c r="F180" i="8" s="1"/>
  <c r="G180" i="8" s="1"/>
  <c r="C181" i="8"/>
  <c r="D181" i="8" s="1"/>
  <c r="E181" i="8" s="1"/>
  <c r="F181" i="8" s="1"/>
  <c r="G181" i="8" s="1"/>
  <c r="C182" i="8"/>
  <c r="D182" i="8" s="1"/>
  <c r="E182" i="8" s="1"/>
  <c r="F182" i="8" s="1"/>
  <c r="G182" i="8" s="1"/>
  <c r="C183" i="8"/>
  <c r="D183" i="8" s="1"/>
  <c r="E183" i="8" s="1"/>
  <c r="F183" i="8" s="1"/>
  <c r="G183" i="8" s="1"/>
  <c r="C184" i="8"/>
  <c r="D184" i="8" s="1"/>
  <c r="E184" i="8" s="1"/>
  <c r="F184" i="8" s="1"/>
  <c r="G184" i="8" s="1"/>
  <c r="C185" i="8"/>
  <c r="D185" i="8" s="1"/>
  <c r="E185" i="8" s="1"/>
  <c r="F185" i="8" s="1"/>
  <c r="G185" i="8" s="1"/>
  <c r="C186" i="8"/>
  <c r="D186" i="8" s="1"/>
  <c r="E186" i="8" s="1"/>
  <c r="F186" i="8" s="1"/>
  <c r="G186" i="8" s="1"/>
  <c r="C187" i="8"/>
  <c r="D187" i="8" s="1"/>
  <c r="E187" i="8" s="1"/>
  <c r="F187" i="8" s="1"/>
  <c r="G187" i="8" s="1"/>
  <c r="C188" i="8"/>
  <c r="D188" i="8" s="1"/>
  <c r="E188" i="8" s="1"/>
  <c r="F188" i="8" s="1"/>
  <c r="G188" i="8" s="1"/>
  <c r="C189" i="8"/>
  <c r="D189" i="8" s="1"/>
  <c r="E189" i="8" s="1"/>
  <c r="F189" i="8" s="1"/>
  <c r="G189" i="8" s="1"/>
  <c r="C190" i="8"/>
  <c r="D190" i="8" s="1"/>
  <c r="E190" i="8" s="1"/>
  <c r="F190" i="8" s="1"/>
  <c r="G190" i="8" s="1"/>
  <c r="C191" i="8"/>
  <c r="D191" i="8" s="1"/>
  <c r="E191" i="8" s="1"/>
  <c r="F191" i="8" s="1"/>
  <c r="G191" i="8" s="1"/>
  <c r="C192" i="8"/>
  <c r="D192" i="8" s="1"/>
  <c r="E192" i="8" s="1"/>
  <c r="F192" i="8" s="1"/>
  <c r="G192" i="8" s="1"/>
  <c r="C193" i="8"/>
  <c r="D193" i="8" s="1"/>
  <c r="E193" i="8" s="1"/>
  <c r="F193" i="8" s="1"/>
  <c r="G193" i="8" s="1"/>
  <c r="C194" i="8"/>
  <c r="D194" i="8" s="1"/>
  <c r="E194" i="8" s="1"/>
  <c r="F194" i="8" s="1"/>
  <c r="G194" i="8" s="1"/>
  <c r="C195" i="8"/>
  <c r="D195" i="8" s="1"/>
  <c r="E195" i="8" s="1"/>
  <c r="F195" i="8" s="1"/>
  <c r="G195" i="8" s="1"/>
  <c r="C196" i="8"/>
  <c r="D196" i="8" s="1"/>
  <c r="E196" i="8" s="1"/>
  <c r="F196" i="8" s="1"/>
  <c r="G196" i="8" s="1"/>
  <c r="C197" i="8"/>
  <c r="D197" i="8" s="1"/>
  <c r="E197" i="8" s="1"/>
  <c r="F197" i="8" s="1"/>
  <c r="G197" i="8" s="1"/>
  <c r="C198" i="8"/>
  <c r="D198" i="8" s="1"/>
  <c r="E198" i="8" s="1"/>
  <c r="F198" i="8" s="1"/>
  <c r="G198" i="8" s="1"/>
  <c r="C199" i="8"/>
  <c r="D199" i="8" s="1"/>
  <c r="E199" i="8" s="1"/>
  <c r="F199" i="8" s="1"/>
  <c r="G199" i="8" s="1"/>
  <c r="C200" i="8"/>
  <c r="D200" i="8" s="1"/>
  <c r="E200" i="8" s="1"/>
  <c r="F200" i="8" s="1"/>
  <c r="G200" i="8" s="1"/>
  <c r="C201" i="8"/>
  <c r="D201" i="8" s="1"/>
  <c r="E201" i="8" s="1"/>
  <c r="F201" i="8" s="1"/>
  <c r="G201" i="8" s="1"/>
  <c r="C202" i="8"/>
  <c r="D202" i="8" s="1"/>
  <c r="E202" i="8" s="1"/>
  <c r="F202" i="8" s="1"/>
  <c r="G202" i="8" s="1"/>
  <c r="C203" i="8"/>
  <c r="D203" i="8" s="1"/>
  <c r="E203" i="8" s="1"/>
  <c r="F203" i="8" s="1"/>
  <c r="G203" i="8" s="1"/>
  <c r="C204" i="8"/>
  <c r="D204" i="8" s="1"/>
  <c r="E204" i="8" s="1"/>
  <c r="F204" i="8" s="1"/>
  <c r="G204" i="8" s="1"/>
  <c r="C205" i="8"/>
  <c r="D205" i="8" s="1"/>
  <c r="E205" i="8" s="1"/>
  <c r="F205" i="8" s="1"/>
  <c r="G205" i="8" s="1"/>
  <c r="C206" i="8"/>
  <c r="D206" i="8" s="1"/>
  <c r="E206" i="8" s="1"/>
  <c r="F206" i="8" s="1"/>
  <c r="G206" i="8" s="1"/>
  <c r="C207" i="8"/>
  <c r="D207" i="8" s="1"/>
  <c r="E207" i="8" s="1"/>
  <c r="F207" i="8" s="1"/>
  <c r="G207" i="8" s="1"/>
  <c r="C208" i="8"/>
  <c r="D208" i="8" s="1"/>
  <c r="E208" i="8" s="1"/>
  <c r="F208" i="8" s="1"/>
  <c r="G208" i="8" s="1"/>
  <c r="C209" i="8"/>
  <c r="D209" i="8" s="1"/>
  <c r="E209" i="8" s="1"/>
  <c r="F209" i="8" s="1"/>
  <c r="G209" i="8" s="1"/>
  <c r="C210" i="8"/>
  <c r="D210" i="8" s="1"/>
  <c r="E210" i="8" s="1"/>
  <c r="F210" i="8" s="1"/>
  <c r="G210" i="8" s="1"/>
  <c r="C211" i="8"/>
  <c r="D211" i="8" s="1"/>
  <c r="E211" i="8" s="1"/>
  <c r="F211" i="8" s="1"/>
  <c r="G211" i="8" s="1"/>
  <c r="C212" i="8"/>
  <c r="D212" i="8" s="1"/>
  <c r="E212" i="8" s="1"/>
  <c r="F212" i="8" s="1"/>
  <c r="G212" i="8" s="1"/>
  <c r="C213" i="8"/>
  <c r="D213" i="8" s="1"/>
  <c r="E213" i="8" s="1"/>
  <c r="F213" i="8" s="1"/>
  <c r="G213" i="8" s="1"/>
  <c r="C214" i="8"/>
  <c r="D214" i="8" s="1"/>
  <c r="E214" i="8" s="1"/>
  <c r="F214" i="8" s="1"/>
  <c r="G214" i="8" s="1"/>
  <c r="C215" i="8"/>
  <c r="D215" i="8" s="1"/>
  <c r="E215" i="8" s="1"/>
  <c r="F215" i="8" s="1"/>
  <c r="G215" i="8" s="1"/>
  <c r="C216" i="8"/>
  <c r="D216" i="8" s="1"/>
  <c r="E216" i="8" s="1"/>
  <c r="F216" i="8" s="1"/>
  <c r="G216" i="8" s="1"/>
  <c r="C217" i="8"/>
  <c r="D217" i="8" s="1"/>
  <c r="E217" i="8" s="1"/>
  <c r="F217" i="8" s="1"/>
  <c r="G217" i="8" s="1"/>
  <c r="C218" i="8"/>
  <c r="D218" i="8" s="1"/>
  <c r="E218" i="8" s="1"/>
  <c r="F218" i="8" s="1"/>
  <c r="G218" i="8" s="1"/>
  <c r="C219" i="8"/>
  <c r="D219" i="8" s="1"/>
  <c r="E219" i="8" s="1"/>
  <c r="F219" i="8" s="1"/>
  <c r="G219" i="8" s="1"/>
  <c r="C220" i="8"/>
  <c r="D220" i="8" s="1"/>
  <c r="E220" i="8" s="1"/>
  <c r="F220" i="8" s="1"/>
  <c r="G220" i="8" s="1"/>
  <c r="C221" i="8"/>
  <c r="D221" i="8" s="1"/>
  <c r="E221" i="8" s="1"/>
  <c r="F221" i="8" s="1"/>
  <c r="G221" i="8" s="1"/>
  <c r="C222" i="8"/>
  <c r="D222" i="8" s="1"/>
  <c r="E222" i="8" s="1"/>
  <c r="F222" i="8" s="1"/>
  <c r="G222" i="8" s="1"/>
  <c r="C223" i="8"/>
  <c r="D223" i="8" s="1"/>
  <c r="E223" i="8" s="1"/>
  <c r="F223" i="8" s="1"/>
  <c r="G223" i="8" s="1"/>
  <c r="C224" i="8"/>
  <c r="D224" i="8" s="1"/>
  <c r="E224" i="8" s="1"/>
  <c r="F224" i="8" s="1"/>
  <c r="G224" i="8" s="1"/>
  <c r="C225" i="8"/>
  <c r="D225" i="8" s="1"/>
  <c r="E225" i="8" s="1"/>
  <c r="F225" i="8" s="1"/>
  <c r="G225" i="8" s="1"/>
  <c r="C226" i="8"/>
  <c r="D226" i="8" s="1"/>
  <c r="E226" i="8" s="1"/>
  <c r="F226" i="8" s="1"/>
  <c r="G226" i="8" s="1"/>
  <c r="C227" i="8"/>
  <c r="D227" i="8" s="1"/>
  <c r="E227" i="8" s="1"/>
  <c r="F227" i="8" s="1"/>
  <c r="G227" i="8" s="1"/>
  <c r="C228" i="8"/>
  <c r="D228" i="8" s="1"/>
  <c r="E228" i="8" s="1"/>
  <c r="F228" i="8" s="1"/>
  <c r="G228" i="8" s="1"/>
  <c r="C229" i="8"/>
  <c r="D229" i="8" s="1"/>
  <c r="E229" i="8" s="1"/>
  <c r="F229" i="8" s="1"/>
  <c r="G229" i="8" s="1"/>
  <c r="C230" i="8"/>
  <c r="D230" i="8" s="1"/>
  <c r="E230" i="8" s="1"/>
  <c r="F230" i="8" s="1"/>
  <c r="G230" i="8" s="1"/>
  <c r="C231" i="8"/>
  <c r="D231" i="8" s="1"/>
  <c r="E231" i="8" s="1"/>
  <c r="F231" i="8" s="1"/>
  <c r="G231" i="8" s="1"/>
  <c r="C232" i="8"/>
  <c r="D232" i="8" s="1"/>
  <c r="E232" i="8" s="1"/>
  <c r="F232" i="8" s="1"/>
  <c r="G232" i="8" s="1"/>
  <c r="C233" i="8"/>
  <c r="D233" i="8" s="1"/>
  <c r="E233" i="8" s="1"/>
  <c r="F233" i="8" s="1"/>
  <c r="G233" i="8" s="1"/>
  <c r="C234" i="8"/>
  <c r="D234" i="8" s="1"/>
  <c r="E234" i="8" s="1"/>
  <c r="F234" i="8" s="1"/>
  <c r="G234" i="8" s="1"/>
  <c r="C235" i="8"/>
  <c r="D235" i="8" s="1"/>
  <c r="E235" i="8" s="1"/>
  <c r="F235" i="8" s="1"/>
  <c r="G235" i="8" s="1"/>
  <c r="C236" i="8"/>
  <c r="D236" i="8" s="1"/>
  <c r="E236" i="8" s="1"/>
  <c r="F236" i="8" s="1"/>
  <c r="G236" i="8" s="1"/>
  <c r="C237" i="8"/>
  <c r="D237" i="8" s="1"/>
  <c r="E237" i="8" s="1"/>
  <c r="F237" i="8" s="1"/>
  <c r="G237" i="8" s="1"/>
  <c r="C238" i="8"/>
  <c r="D238" i="8" s="1"/>
  <c r="E238" i="8" s="1"/>
  <c r="F238" i="8" s="1"/>
  <c r="G238" i="8" s="1"/>
  <c r="C239" i="8"/>
  <c r="D239" i="8" s="1"/>
  <c r="E239" i="8" s="1"/>
  <c r="F239" i="8" s="1"/>
  <c r="G239" i="8" s="1"/>
  <c r="C240" i="8"/>
  <c r="D240" i="8" s="1"/>
  <c r="E240" i="8" s="1"/>
  <c r="F240" i="8" s="1"/>
  <c r="G240" i="8" s="1"/>
  <c r="C241" i="8"/>
  <c r="D241" i="8" s="1"/>
  <c r="E241" i="8" s="1"/>
  <c r="F241" i="8" s="1"/>
  <c r="G241" i="8" s="1"/>
  <c r="C242" i="8"/>
  <c r="D242" i="8" s="1"/>
  <c r="E242" i="8" s="1"/>
  <c r="F242" i="8" s="1"/>
  <c r="G242" i="8" s="1"/>
  <c r="C243" i="8"/>
  <c r="D243" i="8" s="1"/>
  <c r="E243" i="8" s="1"/>
  <c r="F243" i="8" s="1"/>
  <c r="G243" i="8" s="1"/>
  <c r="C244" i="8"/>
  <c r="D244" i="8" s="1"/>
  <c r="E244" i="8" s="1"/>
  <c r="F244" i="8" s="1"/>
  <c r="G244" i="8" s="1"/>
  <c r="C245" i="8"/>
  <c r="D245" i="8" s="1"/>
  <c r="E245" i="8" s="1"/>
  <c r="F245" i="8" s="1"/>
  <c r="G245" i="8" s="1"/>
  <c r="C246" i="8"/>
  <c r="D246" i="8" s="1"/>
  <c r="E246" i="8" s="1"/>
  <c r="F246" i="8" s="1"/>
  <c r="G246" i="8" s="1"/>
  <c r="C247" i="8"/>
  <c r="D247" i="8" s="1"/>
  <c r="E247" i="8" s="1"/>
  <c r="F247" i="8" s="1"/>
  <c r="G247" i="8" s="1"/>
  <c r="C248" i="8"/>
  <c r="D248" i="8" s="1"/>
  <c r="E248" i="8" s="1"/>
  <c r="F248" i="8" s="1"/>
  <c r="G248" i="8" s="1"/>
  <c r="C249" i="8"/>
  <c r="D249" i="8" s="1"/>
  <c r="E249" i="8" s="1"/>
  <c r="F249" i="8" s="1"/>
  <c r="G249" i="8" s="1"/>
  <c r="C250" i="8"/>
  <c r="D250" i="8" s="1"/>
  <c r="E250" i="8" s="1"/>
  <c r="F250" i="8" s="1"/>
  <c r="G250" i="8" s="1"/>
  <c r="C251" i="8"/>
  <c r="D251" i="8" s="1"/>
  <c r="E251" i="8" s="1"/>
  <c r="F251" i="8" s="1"/>
  <c r="G251" i="8" s="1"/>
  <c r="C252" i="8"/>
  <c r="D252" i="8" s="1"/>
  <c r="E252" i="8" s="1"/>
  <c r="F252" i="8" s="1"/>
  <c r="G252" i="8" s="1"/>
  <c r="C253" i="8"/>
  <c r="D253" i="8" s="1"/>
  <c r="E253" i="8" s="1"/>
  <c r="F253" i="8" s="1"/>
  <c r="G253" i="8" s="1"/>
  <c r="C254" i="8"/>
  <c r="D254" i="8" s="1"/>
  <c r="E254" i="8" s="1"/>
  <c r="F254" i="8" s="1"/>
  <c r="G254" i="8" s="1"/>
  <c r="C255" i="8"/>
  <c r="D255" i="8" s="1"/>
  <c r="E255" i="8" s="1"/>
  <c r="F255" i="8" s="1"/>
  <c r="G255" i="8" s="1"/>
  <c r="C256" i="8"/>
  <c r="D256" i="8" s="1"/>
  <c r="E256" i="8" s="1"/>
  <c r="F256" i="8" s="1"/>
  <c r="G256" i="8" s="1"/>
  <c r="C257" i="8"/>
  <c r="D257" i="8" s="1"/>
  <c r="E257" i="8" s="1"/>
  <c r="F257" i="8" s="1"/>
  <c r="G257" i="8" s="1"/>
  <c r="C258" i="8"/>
  <c r="D258" i="8" s="1"/>
  <c r="E258" i="8" s="1"/>
  <c r="F258" i="8" s="1"/>
  <c r="G258" i="8" s="1"/>
  <c r="C259" i="8"/>
  <c r="D259" i="8" s="1"/>
  <c r="E259" i="8" s="1"/>
  <c r="F259" i="8" s="1"/>
  <c r="G259" i="8" s="1"/>
  <c r="C260" i="8"/>
  <c r="D260" i="8" s="1"/>
  <c r="E260" i="8" s="1"/>
  <c r="F260" i="8" s="1"/>
  <c r="G260" i="8" s="1"/>
  <c r="C261" i="8"/>
  <c r="D261" i="8" s="1"/>
  <c r="E261" i="8" s="1"/>
  <c r="F261" i="8" s="1"/>
  <c r="G261" i="8" s="1"/>
  <c r="C262" i="8"/>
  <c r="D262" i="8" s="1"/>
  <c r="E262" i="8" s="1"/>
  <c r="F262" i="8" s="1"/>
  <c r="G262" i="8" s="1"/>
  <c r="C263" i="8"/>
  <c r="D263" i="8" s="1"/>
  <c r="E263" i="8" s="1"/>
  <c r="F263" i="8" s="1"/>
  <c r="G263" i="8" s="1"/>
  <c r="C264" i="8"/>
  <c r="D264" i="8" s="1"/>
  <c r="E264" i="8" s="1"/>
  <c r="F264" i="8" s="1"/>
  <c r="G264" i="8" s="1"/>
  <c r="C265" i="8"/>
  <c r="D265" i="8" s="1"/>
  <c r="E265" i="8" s="1"/>
  <c r="F265" i="8" s="1"/>
  <c r="G265" i="8" s="1"/>
  <c r="C266" i="8"/>
  <c r="D266" i="8" s="1"/>
  <c r="E266" i="8" s="1"/>
  <c r="F266" i="8" s="1"/>
  <c r="G266" i="8" s="1"/>
  <c r="C267" i="8"/>
  <c r="D267" i="8" s="1"/>
  <c r="E267" i="8" s="1"/>
  <c r="F267" i="8" s="1"/>
  <c r="G267" i="8" s="1"/>
  <c r="C268" i="8"/>
  <c r="D268" i="8" s="1"/>
  <c r="E268" i="8" s="1"/>
  <c r="F268" i="8" s="1"/>
  <c r="G268" i="8" s="1"/>
  <c r="C269" i="8"/>
  <c r="D269" i="8" s="1"/>
  <c r="E269" i="8" s="1"/>
  <c r="F269" i="8" s="1"/>
  <c r="G269" i="8" s="1"/>
  <c r="C270" i="8"/>
  <c r="D270" i="8" s="1"/>
  <c r="E270" i="8" s="1"/>
  <c r="F270" i="8" s="1"/>
  <c r="G270" i="8" s="1"/>
  <c r="C271" i="8"/>
  <c r="D271" i="8" s="1"/>
  <c r="E271" i="8" s="1"/>
  <c r="F271" i="8" s="1"/>
  <c r="G271" i="8" s="1"/>
  <c r="C272" i="8"/>
  <c r="D272" i="8" s="1"/>
  <c r="E272" i="8" s="1"/>
  <c r="F272" i="8" s="1"/>
  <c r="G272" i="8" s="1"/>
  <c r="C273" i="8"/>
  <c r="D273" i="8" s="1"/>
  <c r="E273" i="8" s="1"/>
  <c r="F273" i="8" s="1"/>
  <c r="G273" i="8" s="1"/>
  <c r="C274" i="8"/>
  <c r="D274" i="8" s="1"/>
  <c r="E274" i="8" s="1"/>
  <c r="F274" i="8" s="1"/>
  <c r="G274" i="8" s="1"/>
  <c r="C275" i="8"/>
  <c r="D275" i="8" s="1"/>
  <c r="E275" i="8" s="1"/>
  <c r="F275" i="8" s="1"/>
  <c r="G275" i="8" s="1"/>
  <c r="C276" i="8"/>
  <c r="D276" i="8" s="1"/>
  <c r="E276" i="8" s="1"/>
  <c r="F276" i="8" s="1"/>
  <c r="G276" i="8" s="1"/>
  <c r="C277" i="8"/>
  <c r="D277" i="8" s="1"/>
  <c r="E277" i="8" s="1"/>
  <c r="F277" i="8" s="1"/>
  <c r="G277" i="8" s="1"/>
  <c r="C278" i="8"/>
  <c r="D278" i="8" s="1"/>
  <c r="E278" i="8" s="1"/>
  <c r="F278" i="8" s="1"/>
  <c r="G278" i="8" s="1"/>
  <c r="C279" i="8"/>
  <c r="D279" i="8" s="1"/>
  <c r="E279" i="8" s="1"/>
  <c r="F279" i="8" s="1"/>
  <c r="G279" i="8" s="1"/>
  <c r="C280" i="8"/>
  <c r="D280" i="8" s="1"/>
  <c r="E280" i="8" s="1"/>
  <c r="F280" i="8" s="1"/>
  <c r="G280" i="8" s="1"/>
  <c r="C281" i="8"/>
  <c r="D281" i="8" s="1"/>
  <c r="E281" i="8" s="1"/>
  <c r="F281" i="8" s="1"/>
  <c r="G281" i="8" s="1"/>
  <c r="C282" i="8"/>
  <c r="D282" i="8" s="1"/>
  <c r="E282" i="8" s="1"/>
  <c r="F282" i="8" s="1"/>
  <c r="G282" i="8" s="1"/>
  <c r="C283" i="8"/>
  <c r="D283" i="8" s="1"/>
  <c r="E283" i="8" s="1"/>
  <c r="F283" i="8" s="1"/>
  <c r="G283" i="8" s="1"/>
  <c r="C284" i="8"/>
  <c r="D284" i="8" s="1"/>
  <c r="E284" i="8" s="1"/>
  <c r="F284" i="8" s="1"/>
  <c r="G284" i="8" s="1"/>
  <c r="C285" i="8"/>
  <c r="D285" i="8" s="1"/>
  <c r="E285" i="8" s="1"/>
  <c r="F285" i="8" s="1"/>
  <c r="G285" i="8" s="1"/>
  <c r="C286" i="8"/>
  <c r="D286" i="8" s="1"/>
  <c r="E286" i="8" s="1"/>
  <c r="F286" i="8" s="1"/>
  <c r="G286" i="8" s="1"/>
  <c r="C287" i="8"/>
  <c r="D287" i="8" s="1"/>
  <c r="E287" i="8" s="1"/>
  <c r="F287" i="8" s="1"/>
  <c r="G287" i="8" s="1"/>
  <c r="C288" i="8"/>
  <c r="D288" i="8" s="1"/>
  <c r="E288" i="8" s="1"/>
  <c r="F288" i="8" s="1"/>
  <c r="G288" i="8" s="1"/>
  <c r="C289" i="8"/>
  <c r="D289" i="8" s="1"/>
  <c r="E289" i="8" s="1"/>
  <c r="F289" i="8" s="1"/>
  <c r="G289" i="8" s="1"/>
  <c r="C290" i="8"/>
  <c r="D290" i="8" s="1"/>
  <c r="E290" i="8" s="1"/>
  <c r="F290" i="8" s="1"/>
  <c r="G290" i="8" s="1"/>
  <c r="C291" i="8"/>
  <c r="D291" i="8" s="1"/>
  <c r="E291" i="8" s="1"/>
  <c r="F291" i="8" s="1"/>
  <c r="G291" i="8" s="1"/>
  <c r="C292" i="8"/>
  <c r="D292" i="8" s="1"/>
  <c r="E292" i="8" s="1"/>
  <c r="F292" i="8" s="1"/>
  <c r="G292" i="8" s="1"/>
  <c r="C293" i="8"/>
  <c r="D293" i="8" s="1"/>
  <c r="E293" i="8" s="1"/>
  <c r="F293" i="8" s="1"/>
  <c r="G293" i="8" s="1"/>
  <c r="C294" i="8"/>
  <c r="D294" i="8" s="1"/>
  <c r="E294" i="8" s="1"/>
  <c r="F294" i="8" s="1"/>
  <c r="G294" i="8" s="1"/>
  <c r="C295" i="8"/>
  <c r="D295" i="8" s="1"/>
  <c r="E295" i="8" s="1"/>
  <c r="F295" i="8" s="1"/>
  <c r="G295" i="8" s="1"/>
  <c r="C296" i="8"/>
  <c r="D296" i="8" s="1"/>
  <c r="E296" i="8" s="1"/>
  <c r="F296" i="8" s="1"/>
  <c r="G296" i="8" s="1"/>
  <c r="C297" i="8"/>
  <c r="D297" i="8" s="1"/>
  <c r="E297" i="8" s="1"/>
  <c r="F297" i="8" s="1"/>
  <c r="G297" i="8" s="1"/>
  <c r="C298" i="8"/>
  <c r="D298" i="8" s="1"/>
  <c r="E298" i="8" s="1"/>
  <c r="F298" i="8" s="1"/>
  <c r="G298" i="8" s="1"/>
  <c r="C299" i="8"/>
  <c r="D299" i="8" s="1"/>
  <c r="E299" i="8" s="1"/>
  <c r="F299" i="8" s="1"/>
  <c r="G299" i="8" s="1"/>
  <c r="C300" i="8"/>
  <c r="D300" i="8" s="1"/>
  <c r="E300" i="8" s="1"/>
  <c r="F300" i="8" s="1"/>
  <c r="G300" i="8" s="1"/>
  <c r="C301" i="8"/>
  <c r="D301" i="8" s="1"/>
  <c r="E301" i="8" s="1"/>
  <c r="F301" i="8" s="1"/>
  <c r="G301" i="8" s="1"/>
  <c r="C302" i="8"/>
  <c r="D302" i="8" s="1"/>
  <c r="E302" i="8" s="1"/>
  <c r="F302" i="8" s="1"/>
  <c r="G302" i="8" s="1"/>
  <c r="C303" i="8"/>
  <c r="D303" i="8" s="1"/>
  <c r="E303" i="8" s="1"/>
  <c r="F303" i="8" s="1"/>
  <c r="G303" i="8" s="1"/>
  <c r="C304" i="8"/>
  <c r="D304" i="8" s="1"/>
  <c r="E304" i="8" s="1"/>
  <c r="F304" i="8" s="1"/>
  <c r="G304" i="8" s="1"/>
  <c r="C305" i="8"/>
  <c r="D305" i="8" s="1"/>
  <c r="E305" i="8" s="1"/>
  <c r="F305" i="8" s="1"/>
  <c r="G305" i="8" s="1"/>
  <c r="C306" i="8"/>
  <c r="D306" i="8" s="1"/>
  <c r="E306" i="8" s="1"/>
  <c r="F306" i="8" s="1"/>
  <c r="G306" i="8" s="1"/>
  <c r="C307" i="8"/>
  <c r="D307" i="8" s="1"/>
  <c r="E307" i="8" s="1"/>
  <c r="F307" i="8" s="1"/>
  <c r="G307" i="8" s="1"/>
  <c r="C308" i="8"/>
  <c r="D308" i="8" s="1"/>
  <c r="E308" i="8" s="1"/>
  <c r="F308" i="8" s="1"/>
  <c r="G308" i="8" s="1"/>
  <c r="C309" i="8"/>
  <c r="D309" i="8" s="1"/>
  <c r="E309" i="8" s="1"/>
  <c r="F309" i="8" s="1"/>
  <c r="G309" i="8" s="1"/>
  <c r="C310" i="8"/>
  <c r="D310" i="8" s="1"/>
  <c r="E310" i="8" s="1"/>
  <c r="F310" i="8" s="1"/>
  <c r="G310" i="8" s="1"/>
  <c r="C311" i="8"/>
  <c r="D311" i="8" s="1"/>
  <c r="E311" i="8" s="1"/>
  <c r="F311" i="8" s="1"/>
  <c r="G311" i="8" s="1"/>
  <c r="C312" i="8"/>
  <c r="D312" i="8" s="1"/>
  <c r="E312" i="8" s="1"/>
  <c r="F312" i="8" s="1"/>
  <c r="G312" i="8" s="1"/>
  <c r="C313" i="8"/>
  <c r="D313" i="8" s="1"/>
  <c r="E313" i="8" s="1"/>
  <c r="F313" i="8" s="1"/>
  <c r="G313" i="8" s="1"/>
  <c r="C314" i="8"/>
  <c r="D314" i="8" s="1"/>
  <c r="E314" i="8" s="1"/>
  <c r="F314" i="8" s="1"/>
  <c r="G314" i="8" s="1"/>
  <c r="C315" i="8"/>
  <c r="D315" i="8" s="1"/>
  <c r="E315" i="8" s="1"/>
  <c r="F315" i="8" s="1"/>
  <c r="G315" i="8" s="1"/>
  <c r="C316" i="8"/>
  <c r="D316" i="8" s="1"/>
  <c r="E316" i="8" s="1"/>
  <c r="F316" i="8" s="1"/>
  <c r="G316" i="8" s="1"/>
  <c r="C317" i="8"/>
  <c r="D317" i="8" s="1"/>
  <c r="E317" i="8" s="1"/>
  <c r="F317" i="8" s="1"/>
  <c r="G317" i="8" s="1"/>
  <c r="C318" i="8"/>
  <c r="D318" i="8" s="1"/>
  <c r="E318" i="8" s="1"/>
  <c r="F318" i="8" s="1"/>
  <c r="G318" i="8" s="1"/>
  <c r="C319" i="8"/>
  <c r="D319" i="8" s="1"/>
  <c r="E319" i="8" s="1"/>
  <c r="F319" i="8" s="1"/>
  <c r="G319" i="8" s="1"/>
  <c r="C320" i="8"/>
  <c r="D320" i="8" s="1"/>
  <c r="E320" i="8" s="1"/>
  <c r="F320" i="8" s="1"/>
  <c r="G320" i="8" s="1"/>
  <c r="C321" i="8"/>
  <c r="D321" i="8" s="1"/>
  <c r="E321" i="8" s="1"/>
  <c r="F321" i="8" s="1"/>
  <c r="G321" i="8" s="1"/>
  <c r="C322" i="8"/>
  <c r="D322" i="8" s="1"/>
  <c r="E322" i="8" s="1"/>
  <c r="F322" i="8" s="1"/>
  <c r="G322" i="8" s="1"/>
  <c r="C323" i="8"/>
  <c r="D323" i="8" s="1"/>
  <c r="E323" i="8" s="1"/>
  <c r="F323" i="8" s="1"/>
  <c r="G323" i="8" s="1"/>
  <c r="C324" i="8"/>
  <c r="D324" i="8" s="1"/>
  <c r="E324" i="8" s="1"/>
  <c r="F324" i="8" s="1"/>
  <c r="G324" i="8" s="1"/>
  <c r="C325" i="8"/>
  <c r="D325" i="8" s="1"/>
  <c r="E325" i="8" s="1"/>
  <c r="F325" i="8" s="1"/>
  <c r="G325" i="8" s="1"/>
  <c r="C326" i="8"/>
  <c r="D326" i="8" s="1"/>
  <c r="E326" i="8" s="1"/>
  <c r="F326" i="8" s="1"/>
  <c r="G326" i="8" s="1"/>
  <c r="C327" i="8"/>
  <c r="D327" i="8" s="1"/>
  <c r="E327" i="8" s="1"/>
  <c r="F327" i="8" s="1"/>
  <c r="G327" i="8" s="1"/>
  <c r="C328" i="8"/>
  <c r="D328" i="8" s="1"/>
  <c r="E328" i="8" s="1"/>
  <c r="F328" i="8" s="1"/>
  <c r="G328" i="8" s="1"/>
  <c r="C329" i="8"/>
  <c r="D329" i="8" s="1"/>
  <c r="E329" i="8" s="1"/>
  <c r="F329" i="8" s="1"/>
  <c r="G329" i="8" s="1"/>
  <c r="C330" i="8"/>
  <c r="D330" i="8" s="1"/>
  <c r="E330" i="8" s="1"/>
  <c r="F330" i="8" s="1"/>
  <c r="G330" i="8" s="1"/>
  <c r="C331" i="8"/>
  <c r="D331" i="8" s="1"/>
  <c r="E331" i="8" s="1"/>
  <c r="F331" i="8" s="1"/>
  <c r="G331" i="8" s="1"/>
  <c r="C332" i="8"/>
  <c r="D332" i="8" s="1"/>
  <c r="E332" i="8" s="1"/>
  <c r="F332" i="8" s="1"/>
  <c r="G332" i="8" s="1"/>
  <c r="C333" i="8"/>
  <c r="D333" i="8" s="1"/>
  <c r="E333" i="8" s="1"/>
  <c r="F333" i="8" s="1"/>
  <c r="G333" i="8" s="1"/>
  <c r="C334" i="8"/>
  <c r="D334" i="8" s="1"/>
  <c r="E334" i="8" s="1"/>
  <c r="F334" i="8" s="1"/>
  <c r="G334" i="8" s="1"/>
  <c r="C335" i="8"/>
  <c r="D335" i="8" s="1"/>
  <c r="E335" i="8" s="1"/>
  <c r="F335" i="8" s="1"/>
  <c r="G335" i="8" s="1"/>
  <c r="C336" i="8"/>
  <c r="D336" i="8" s="1"/>
  <c r="E336" i="8" s="1"/>
  <c r="F336" i="8" s="1"/>
  <c r="G336" i="8" s="1"/>
  <c r="C337" i="8"/>
  <c r="D337" i="8" s="1"/>
  <c r="E337" i="8" s="1"/>
  <c r="F337" i="8" s="1"/>
  <c r="G337" i="8" s="1"/>
  <c r="C338" i="8"/>
  <c r="D338" i="8" s="1"/>
  <c r="E338" i="8" s="1"/>
  <c r="F338" i="8" s="1"/>
  <c r="G338" i="8" s="1"/>
  <c r="C339" i="8"/>
  <c r="D339" i="8" s="1"/>
  <c r="E339" i="8" s="1"/>
  <c r="F339" i="8" s="1"/>
  <c r="G339" i="8" s="1"/>
  <c r="C340" i="8"/>
  <c r="D340" i="8" s="1"/>
  <c r="E340" i="8" s="1"/>
  <c r="F340" i="8" s="1"/>
  <c r="G340" i="8" s="1"/>
  <c r="C341" i="8"/>
  <c r="D341" i="8" s="1"/>
  <c r="E341" i="8" s="1"/>
  <c r="F341" i="8" s="1"/>
  <c r="G341" i="8" s="1"/>
  <c r="C342" i="8"/>
  <c r="D342" i="8" s="1"/>
  <c r="E342" i="8" s="1"/>
  <c r="F342" i="8" s="1"/>
  <c r="G342" i="8" s="1"/>
  <c r="C343" i="8"/>
  <c r="D343" i="8" s="1"/>
  <c r="E343" i="8" s="1"/>
  <c r="F343" i="8" s="1"/>
  <c r="G343" i="8" s="1"/>
  <c r="C344" i="8"/>
  <c r="D344" i="8" s="1"/>
  <c r="E344" i="8" s="1"/>
  <c r="F344" i="8" s="1"/>
  <c r="G344" i="8" s="1"/>
  <c r="C345" i="8"/>
  <c r="D345" i="8" s="1"/>
  <c r="E345" i="8" s="1"/>
  <c r="F345" i="8" s="1"/>
  <c r="G345" i="8" s="1"/>
  <c r="C346" i="8"/>
  <c r="D346" i="8" s="1"/>
  <c r="E346" i="8" s="1"/>
  <c r="F346" i="8" s="1"/>
  <c r="G346" i="8" s="1"/>
  <c r="C347" i="8"/>
  <c r="D347" i="8" s="1"/>
  <c r="E347" i="8" s="1"/>
  <c r="F347" i="8" s="1"/>
  <c r="G347" i="8" s="1"/>
  <c r="C348" i="8"/>
  <c r="D348" i="8" s="1"/>
  <c r="E348" i="8" s="1"/>
  <c r="F348" i="8" s="1"/>
  <c r="G348" i="8" s="1"/>
  <c r="C349" i="8"/>
  <c r="D349" i="8" s="1"/>
  <c r="E349" i="8" s="1"/>
  <c r="F349" i="8" s="1"/>
  <c r="G349" i="8" s="1"/>
  <c r="C350" i="8"/>
  <c r="D350" i="8" s="1"/>
  <c r="E350" i="8" s="1"/>
  <c r="F350" i="8" s="1"/>
  <c r="G350" i="8" s="1"/>
  <c r="C351" i="8"/>
  <c r="D351" i="8" s="1"/>
  <c r="E351" i="8" s="1"/>
  <c r="F351" i="8" s="1"/>
  <c r="G351" i="8" s="1"/>
  <c r="C352" i="8"/>
  <c r="D352" i="8" s="1"/>
  <c r="E352" i="8" s="1"/>
  <c r="F352" i="8" s="1"/>
  <c r="G352" i="8" s="1"/>
  <c r="C353" i="8"/>
  <c r="D353" i="8" s="1"/>
  <c r="E353" i="8" s="1"/>
  <c r="F353" i="8" s="1"/>
  <c r="G353" i="8" s="1"/>
  <c r="C354" i="8"/>
  <c r="D354" i="8" s="1"/>
  <c r="E354" i="8" s="1"/>
  <c r="F354" i="8" s="1"/>
  <c r="G354" i="8" s="1"/>
  <c r="C355" i="8"/>
  <c r="D355" i="8" s="1"/>
  <c r="E355" i="8" s="1"/>
  <c r="F355" i="8" s="1"/>
  <c r="G355" i="8" s="1"/>
  <c r="C356" i="8"/>
  <c r="D356" i="8" s="1"/>
  <c r="E356" i="8" s="1"/>
  <c r="F356" i="8" s="1"/>
  <c r="G356" i="8" s="1"/>
  <c r="C357" i="8"/>
  <c r="D357" i="8" s="1"/>
  <c r="E357" i="8" s="1"/>
  <c r="F357" i="8" s="1"/>
  <c r="G357" i="8" s="1"/>
  <c r="C358" i="8"/>
  <c r="D358" i="8" s="1"/>
  <c r="E358" i="8" s="1"/>
  <c r="F358" i="8" s="1"/>
  <c r="G358" i="8" s="1"/>
  <c r="C359" i="8"/>
  <c r="D359" i="8" s="1"/>
  <c r="E359" i="8" s="1"/>
  <c r="F359" i="8" s="1"/>
  <c r="G359" i="8" s="1"/>
  <c r="C360" i="8"/>
  <c r="D360" i="8" s="1"/>
  <c r="E360" i="8" s="1"/>
  <c r="F360" i="8" s="1"/>
  <c r="G360" i="8" s="1"/>
  <c r="C361" i="8"/>
  <c r="D361" i="8" s="1"/>
  <c r="E361" i="8" s="1"/>
  <c r="F361" i="8" s="1"/>
  <c r="G361" i="8" s="1"/>
  <c r="C362" i="8"/>
  <c r="D362" i="8" s="1"/>
  <c r="E362" i="8" s="1"/>
  <c r="F362" i="8" s="1"/>
  <c r="G362" i="8" s="1"/>
  <c r="C363" i="8"/>
  <c r="D363" i="8" s="1"/>
  <c r="E363" i="8" s="1"/>
  <c r="F363" i="8" s="1"/>
  <c r="G363" i="8" s="1"/>
  <c r="C364" i="8"/>
  <c r="D364" i="8" s="1"/>
  <c r="E364" i="8" s="1"/>
  <c r="F364" i="8" s="1"/>
  <c r="G364" i="8" s="1"/>
  <c r="C365" i="8"/>
  <c r="D365" i="8" s="1"/>
  <c r="E365" i="8" s="1"/>
  <c r="F365" i="8" s="1"/>
  <c r="G365" i="8" s="1"/>
  <c r="C366" i="8"/>
  <c r="D366" i="8" s="1"/>
  <c r="E366" i="8" s="1"/>
  <c r="F366" i="8" s="1"/>
  <c r="G366" i="8" s="1"/>
  <c r="C367" i="8"/>
  <c r="D367" i="8" s="1"/>
  <c r="E367" i="8" s="1"/>
  <c r="F367" i="8" s="1"/>
  <c r="G367" i="8" s="1"/>
  <c r="C368" i="8"/>
  <c r="D368" i="8" s="1"/>
  <c r="E368" i="8" s="1"/>
  <c r="F368" i="8" s="1"/>
  <c r="G368" i="8" s="1"/>
  <c r="C369" i="8"/>
  <c r="D369" i="8" s="1"/>
  <c r="E369" i="8" s="1"/>
  <c r="F369" i="8" s="1"/>
  <c r="G369" i="8" s="1"/>
  <c r="C370" i="8"/>
  <c r="D370" i="8" s="1"/>
  <c r="E370" i="8" s="1"/>
  <c r="F370" i="8" s="1"/>
  <c r="G370" i="8" s="1"/>
  <c r="C371" i="8"/>
  <c r="D371" i="8" s="1"/>
  <c r="E371" i="8" s="1"/>
  <c r="F371" i="8" s="1"/>
  <c r="G371" i="8" s="1"/>
  <c r="C372" i="8"/>
  <c r="D372" i="8" s="1"/>
  <c r="E372" i="8" s="1"/>
  <c r="F372" i="8" s="1"/>
  <c r="G372" i="8" s="1"/>
  <c r="C373" i="8"/>
  <c r="D373" i="8" s="1"/>
  <c r="E373" i="8" s="1"/>
  <c r="F373" i="8" s="1"/>
  <c r="G373" i="8" s="1"/>
  <c r="C374" i="8"/>
  <c r="D374" i="8" s="1"/>
  <c r="E374" i="8" s="1"/>
  <c r="F374" i="8" s="1"/>
  <c r="G374" i="8" s="1"/>
  <c r="C375" i="8"/>
  <c r="D375" i="8" s="1"/>
  <c r="E375" i="8" s="1"/>
  <c r="F375" i="8" s="1"/>
  <c r="G375" i="8" s="1"/>
  <c r="C376" i="8"/>
  <c r="D376" i="8" s="1"/>
  <c r="E376" i="8" s="1"/>
  <c r="F376" i="8" s="1"/>
  <c r="G376" i="8" s="1"/>
  <c r="C377" i="8"/>
  <c r="D377" i="8" s="1"/>
  <c r="E377" i="8" s="1"/>
  <c r="F377" i="8" s="1"/>
  <c r="G377" i="8" s="1"/>
  <c r="C378" i="8"/>
  <c r="D378" i="8" s="1"/>
  <c r="E378" i="8" s="1"/>
  <c r="F378" i="8" s="1"/>
  <c r="G378" i="8" s="1"/>
  <c r="C379" i="8"/>
  <c r="D379" i="8" s="1"/>
  <c r="E379" i="8" s="1"/>
  <c r="F379" i="8" s="1"/>
  <c r="G379" i="8" s="1"/>
  <c r="C380" i="8"/>
  <c r="D380" i="8" s="1"/>
  <c r="E380" i="8" s="1"/>
  <c r="F380" i="8" s="1"/>
  <c r="G380" i="8" s="1"/>
  <c r="C381" i="8"/>
  <c r="D381" i="8" s="1"/>
  <c r="E381" i="8" s="1"/>
  <c r="F381" i="8" s="1"/>
  <c r="G381" i="8" s="1"/>
  <c r="C382" i="8"/>
  <c r="D382" i="8" s="1"/>
  <c r="E382" i="8" s="1"/>
  <c r="F382" i="8" s="1"/>
  <c r="G382" i="8" s="1"/>
  <c r="C383" i="8"/>
  <c r="D383" i="8" s="1"/>
  <c r="E383" i="8" s="1"/>
  <c r="F383" i="8" s="1"/>
  <c r="G383" i="8" s="1"/>
  <c r="C384" i="8"/>
  <c r="D384" i="8" s="1"/>
  <c r="E384" i="8" s="1"/>
  <c r="F384" i="8" s="1"/>
  <c r="G384" i="8" s="1"/>
  <c r="C385" i="8"/>
  <c r="D385" i="8" s="1"/>
  <c r="E385" i="8" s="1"/>
  <c r="F385" i="8" s="1"/>
  <c r="G385" i="8" s="1"/>
  <c r="C386" i="8"/>
  <c r="D386" i="8" s="1"/>
  <c r="E386" i="8" s="1"/>
  <c r="F386" i="8" s="1"/>
  <c r="G386" i="8" s="1"/>
  <c r="C387" i="8"/>
  <c r="D387" i="8" s="1"/>
  <c r="E387" i="8" s="1"/>
  <c r="F387" i="8" s="1"/>
  <c r="G387" i="8" s="1"/>
  <c r="C388" i="8"/>
  <c r="D388" i="8" s="1"/>
  <c r="E388" i="8" s="1"/>
  <c r="F388" i="8" s="1"/>
  <c r="G388" i="8" s="1"/>
  <c r="C389" i="8"/>
  <c r="D389" i="8" s="1"/>
  <c r="E389" i="8" s="1"/>
  <c r="F389" i="8" s="1"/>
  <c r="G389" i="8" s="1"/>
  <c r="C390" i="8"/>
  <c r="D390" i="8" s="1"/>
  <c r="E390" i="8" s="1"/>
  <c r="F390" i="8" s="1"/>
  <c r="G390" i="8" s="1"/>
  <c r="C391" i="8"/>
  <c r="D391" i="8" s="1"/>
  <c r="E391" i="8" s="1"/>
  <c r="F391" i="8" s="1"/>
  <c r="G391" i="8" s="1"/>
  <c r="C392" i="8"/>
  <c r="D392" i="8" s="1"/>
  <c r="E392" i="8" s="1"/>
  <c r="F392" i="8" s="1"/>
  <c r="G392" i="8" s="1"/>
  <c r="C393" i="8"/>
  <c r="D393" i="8" s="1"/>
  <c r="E393" i="8" s="1"/>
  <c r="F393" i="8" s="1"/>
  <c r="G393" i="8" s="1"/>
  <c r="C394" i="8"/>
  <c r="D394" i="8" s="1"/>
  <c r="E394" i="8" s="1"/>
  <c r="F394" i="8" s="1"/>
  <c r="G394" i="8" s="1"/>
  <c r="C395" i="8"/>
  <c r="D395" i="8" s="1"/>
  <c r="E395" i="8" s="1"/>
  <c r="F395" i="8" s="1"/>
  <c r="G395" i="8" s="1"/>
  <c r="C396" i="8"/>
  <c r="D396" i="8" s="1"/>
  <c r="E396" i="8" s="1"/>
  <c r="F396" i="8" s="1"/>
  <c r="G396" i="8" s="1"/>
  <c r="C397" i="8"/>
  <c r="D397" i="8" s="1"/>
  <c r="E397" i="8" s="1"/>
  <c r="F397" i="8" s="1"/>
  <c r="G397" i="8" s="1"/>
  <c r="C398" i="8"/>
  <c r="D398" i="8" s="1"/>
  <c r="E398" i="8" s="1"/>
  <c r="F398" i="8" s="1"/>
  <c r="G398" i="8" s="1"/>
  <c r="C399" i="8"/>
  <c r="D399" i="8" s="1"/>
  <c r="E399" i="8" s="1"/>
  <c r="F399" i="8" s="1"/>
  <c r="G399" i="8" s="1"/>
  <c r="C400" i="8"/>
  <c r="D400" i="8" s="1"/>
  <c r="E400" i="8" s="1"/>
  <c r="F400" i="8" s="1"/>
  <c r="G400" i="8" s="1"/>
  <c r="C401" i="8"/>
  <c r="D401" i="8" s="1"/>
  <c r="E401" i="8" s="1"/>
  <c r="F401" i="8" s="1"/>
  <c r="G401" i="8" s="1"/>
  <c r="C402" i="8"/>
  <c r="D402" i="8" s="1"/>
  <c r="E402" i="8" s="1"/>
  <c r="F402" i="8" s="1"/>
  <c r="G402" i="8" s="1"/>
  <c r="C403" i="8"/>
  <c r="D403" i="8" s="1"/>
  <c r="E403" i="8" s="1"/>
  <c r="F403" i="8" s="1"/>
  <c r="G403" i="8" s="1"/>
  <c r="C404" i="8"/>
  <c r="D404" i="8" s="1"/>
  <c r="E404" i="8" s="1"/>
  <c r="F404" i="8" s="1"/>
  <c r="G404" i="8" s="1"/>
  <c r="C405" i="8"/>
  <c r="D405" i="8" s="1"/>
  <c r="E405" i="8" s="1"/>
  <c r="F405" i="8" s="1"/>
  <c r="G405" i="8" s="1"/>
  <c r="C406" i="8"/>
  <c r="D406" i="8" s="1"/>
  <c r="E406" i="8" s="1"/>
  <c r="F406" i="8" s="1"/>
  <c r="G406" i="8" s="1"/>
  <c r="C407" i="8"/>
  <c r="D407" i="8" s="1"/>
  <c r="E407" i="8" s="1"/>
  <c r="F407" i="8" s="1"/>
  <c r="G407" i="8" s="1"/>
  <c r="C408" i="8"/>
  <c r="D408" i="8" s="1"/>
  <c r="E408" i="8" s="1"/>
  <c r="F408" i="8" s="1"/>
  <c r="G408" i="8" s="1"/>
  <c r="C409" i="8"/>
  <c r="D409" i="8" s="1"/>
  <c r="E409" i="8" s="1"/>
  <c r="F409" i="8" s="1"/>
  <c r="G409" i="8" s="1"/>
  <c r="C410" i="8"/>
  <c r="D410" i="8" s="1"/>
  <c r="E410" i="8" s="1"/>
  <c r="F410" i="8" s="1"/>
  <c r="G410" i="8" s="1"/>
  <c r="C411" i="8"/>
  <c r="D411" i="8" s="1"/>
  <c r="E411" i="8" s="1"/>
  <c r="F411" i="8" s="1"/>
  <c r="G411" i="8" s="1"/>
  <c r="C412" i="8"/>
  <c r="D412" i="8" s="1"/>
  <c r="E412" i="8" s="1"/>
  <c r="F412" i="8" s="1"/>
  <c r="G412" i="8" s="1"/>
  <c r="C413" i="8"/>
  <c r="D413" i="8" s="1"/>
  <c r="E413" i="8" s="1"/>
  <c r="F413" i="8" s="1"/>
  <c r="G413" i="8" s="1"/>
  <c r="C414" i="8"/>
  <c r="D414" i="8" s="1"/>
  <c r="E414" i="8" s="1"/>
  <c r="F414" i="8" s="1"/>
  <c r="G414" i="8" s="1"/>
  <c r="C415" i="8"/>
  <c r="D415" i="8" s="1"/>
  <c r="E415" i="8" s="1"/>
  <c r="F415" i="8" s="1"/>
  <c r="G415" i="8" s="1"/>
  <c r="C416" i="8"/>
  <c r="D416" i="8" s="1"/>
  <c r="E416" i="8" s="1"/>
  <c r="F416" i="8" s="1"/>
  <c r="G416" i="8" s="1"/>
  <c r="C417" i="8"/>
  <c r="D417" i="8" s="1"/>
  <c r="E417" i="8" s="1"/>
  <c r="F417" i="8" s="1"/>
  <c r="G417" i="8" s="1"/>
  <c r="C418" i="8"/>
  <c r="D418" i="8" s="1"/>
  <c r="E418" i="8" s="1"/>
  <c r="F418" i="8" s="1"/>
  <c r="G418" i="8" s="1"/>
  <c r="C419" i="8"/>
  <c r="D419" i="8" s="1"/>
  <c r="E419" i="8" s="1"/>
  <c r="F419" i="8" s="1"/>
  <c r="G419" i="8" s="1"/>
  <c r="C420" i="8"/>
  <c r="D420" i="8" s="1"/>
  <c r="E420" i="8" s="1"/>
  <c r="F420" i="8" s="1"/>
  <c r="G420" i="8" s="1"/>
  <c r="C421" i="8"/>
  <c r="D421" i="8" s="1"/>
  <c r="E421" i="8" s="1"/>
  <c r="F421" i="8" s="1"/>
  <c r="G421" i="8" s="1"/>
  <c r="C422" i="8"/>
  <c r="D422" i="8" s="1"/>
  <c r="E422" i="8" s="1"/>
  <c r="F422" i="8" s="1"/>
  <c r="G422" i="8" s="1"/>
  <c r="C423" i="8"/>
  <c r="D423" i="8" s="1"/>
  <c r="E423" i="8" s="1"/>
  <c r="F423" i="8" s="1"/>
  <c r="G423" i="8" s="1"/>
  <c r="C424" i="8"/>
  <c r="D424" i="8" s="1"/>
  <c r="E424" i="8" s="1"/>
  <c r="F424" i="8" s="1"/>
  <c r="G424" i="8" s="1"/>
  <c r="C425" i="8"/>
  <c r="D425" i="8" s="1"/>
  <c r="E425" i="8" s="1"/>
  <c r="F425" i="8" s="1"/>
  <c r="G425" i="8" s="1"/>
  <c r="C426" i="8"/>
  <c r="D426" i="8" s="1"/>
  <c r="E426" i="8" s="1"/>
  <c r="F426" i="8" s="1"/>
  <c r="G426" i="8" s="1"/>
  <c r="C427" i="8"/>
  <c r="D427" i="8" s="1"/>
  <c r="E427" i="8" s="1"/>
  <c r="F427" i="8" s="1"/>
  <c r="G427" i="8" s="1"/>
  <c r="C428" i="8"/>
  <c r="D428" i="8" s="1"/>
  <c r="E428" i="8" s="1"/>
  <c r="F428" i="8" s="1"/>
  <c r="G428" i="8" s="1"/>
  <c r="C429" i="8"/>
  <c r="D429" i="8" s="1"/>
  <c r="E429" i="8" s="1"/>
  <c r="F429" i="8" s="1"/>
  <c r="G429" i="8" s="1"/>
  <c r="C430" i="8"/>
  <c r="D430" i="8" s="1"/>
  <c r="E430" i="8" s="1"/>
  <c r="F430" i="8" s="1"/>
  <c r="G430" i="8" s="1"/>
  <c r="C431" i="8"/>
  <c r="D431" i="8" s="1"/>
  <c r="E431" i="8" s="1"/>
  <c r="F431" i="8" s="1"/>
  <c r="G431" i="8" s="1"/>
  <c r="C432" i="8"/>
  <c r="D432" i="8" s="1"/>
  <c r="E432" i="8" s="1"/>
  <c r="F432" i="8" s="1"/>
  <c r="G432" i="8" s="1"/>
  <c r="C433" i="8"/>
  <c r="D433" i="8" s="1"/>
  <c r="E433" i="8" s="1"/>
  <c r="F433" i="8" s="1"/>
  <c r="G433" i="8" s="1"/>
  <c r="C434" i="8"/>
  <c r="D434" i="8" s="1"/>
  <c r="E434" i="8" s="1"/>
  <c r="F434" i="8" s="1"/>
  <c r="G434" i="8" s="1"/>
  <c r="C435" i="8"/>
  <c r="D435" i="8" s="1"/>
  <c r="E435" i="8" s="1"/>
  <c r="F435" i="8" s="1"/>
  <c r="G435" i="8" s="1"/>
  <c r="C436" i="8"/>
  <c r="D436" i="8" s="1"/>
  <c r="E436" i="8" s="1"/>
  <c r="F436" i="8" s="1"/>
  <c r="G436" i="8" s="1"/>
  <c r="C437" i="8"/>
  <c r="D437" i="8" s="1"/>
  <c r="E437" i="8" s="1"/>
  <c r="F437" i="8" s="1"/>
  <c r="G437" i="8" s="1"/>
  <c r="C438" i="8"/>
  <c r="D438" i="8" s="1"/>
  <c r="E438" i="8" s="1"/>
  <c r="F438" i="8" s="1"/>
  <c r="G438" i="8" s="1"/>
  <c r="C439" i="8"/>
  <c r="D439" i="8" s="1"/>
  <c r="E439" i="8" s="1"/>
  <c r="F439" i="8" s="1"/>
  <c r="G439" i="8" s="1"/>
  <c r="C440" i="8"/>
  <c r="D440" i="8" s="1"/>
  <c r="E440" i="8" s="1"/>
  <c r="F440" i="8" s="1"/>
  <c r="G440" i="8" s="1"/>
  <c r="C441" i="8"/>
  <c r="D441" i="8" s="1"/>
  <c r="E441" i="8" s="1"/>
  <c r="F441" i="8" s="1"/>
  <c r="G441" i="8" s="1"/>
  <c r="C442" i="8"/>
  <c r="D442" i="8" s="1"/>
  <c r="E442" i="8" s="1"/>
  <c r="F442" i="8" s="1"/>
  <c r="G442" i="8" s="1"/>
  <c r="C443" i="8"/>
  <c r="D443" i="8" s="1"/>
  <c r="E443" i="8" s="1"/>
  <c r="F443" i="8" s="1"/>
  <c r="G443" i="8" s="1"/>
  <c r="C444" i="8"/>
  <c r="D444" i="8" s="1"/>
  <c r="E444" i="8" s="1"/>
  <c r="F444" i="8" s="1"/>
  <c r="G444" i="8" s="1"/>
  <c r="C445" i="8"/>
  <c r="D445" i="8" s="1"/>
  <c r="E445" i="8" s="1"/>
  <c r="F445" i="8" s="1"/>
  <c r="G445" i="8" s="1"/>
  <c r="C446" i="8"/>
  <c r="D446" i="8" s="1"/>
  <c r="E446" i="8" s="1"/>
  <c r="F446" i="8" s="1"/>
  <c r="G446" i="8" s="1"/>
  <c r="C447" i="8"/>
  <c r="D447" i="8" s="1"/>
  <c r="E447" i="8" s="1"/>
  <c r="F447" i="8" s="1"/>
  <c r="G447" i="8" s="1"/>
  <c r="C448" i="8"/>
  <c r="D448" i="8" s="1"/>
  <c r="E448" i="8" s="1"/>
  <c r="F448" i="8" s="1"/>
  <c r="G448" i="8" s="1"/>
  <c r="C449" i="8"/>
  <c r="D449" i="8" s="1"/>
  <c r="E449" i="8" s="1"/>
  <c r="F449" i="8" s="1"/>
  <c r="G449" i="8" s="1"/>
  <c r="C450" i="8"/>
  <c r="D450" i="8" s="1"/>
  <c r="E450" i="8" s="1"/>
  <c r="F450" i="8" s="1"/>
  <c r="G450" i="8" s="1"/>
  <c r="C451" i="8"/>
  <c r="D451" i="8" s="1"/>
  <c r="E451" i="8" s="1"/>
  <c r="F451" i="8" s="1"/>
  <c r="G451" i="8" s="1"/>
  <c r="C452" i="8"/>
  <c r="D452" i="8" s="1"/>
  <c r="E452" i="8" s="1"/>
  <c r="F452" i="8" s="1"/>
  <c r="G452" i="8" s="1"/>
  <c r="C453" i="8"/>
  <c r="D453" i="8" s="1"/>
  <c r="E453" i="8" s="1"/>
  <c r="F453" i="8" s="1"/>
  <c r="G453" i="8" s="1"/>
  <c r="C454" i="8"/>
  <c r="D454" i="8" s="1"/>
  <c r="E454" i="8" s="1"/>
  <c r="F454" i="8" s="1"/>
  <c r="G454" i="8" s="1"/>
  <c r="C455" i="8"/>
  <c r="D455" i="8" s="1"/>
  <c r="E455" i="8" s="1"/>
  <c r="F455" i="8" s="1"/>
  <c r="G455" i="8" s="1"/>
  <c r="C456" i="8"/>
  <c r="D456" i="8" s="1"/>
  <c r="E456" i="8" s="1"/>
  <c r="F456" i="8" s="1"/>
  <c r="G456" i="8" s="1"/>
  <c r="C457" i="8"/>
  <c r="D457" i="8" s="1"/>
  <c r="E457" i="8" s="1"/>
  <c r="F457" i="8" s="1"/>
  <c r="G457" i="8" s="1"/>
  <c r="C458" i="8"/>
  <c r="D458" i="8" s="1"/>
  <c r="E458" i="8" s="1"/>
  <c r="F458" i="8" s="1"/>
  <c r="G458" i="8" s="1"/>
  <c r="C459" i="8"/>
  <c r="D459" i="8" s="1"/>
  <c r="E459" i="8" s="1"/>
  <c r="F459" i="8" s="1"/>
  <c r="G459" i="8" s="1"/>
  <c r="C460" i="8"/>
  <c r="D460" i="8" s="1"/>
  <c r="E460" i="8" s="1"/>
  <c r="F460" i="8" s="1"/>
  <c r="G460" i="8" s="1"/>
  <c r="C461" i="8"/>
  <c r="D461" i="8" s="1"/>
  <c r="E461" i="8" s="1"/>
  <c r="F461" i="8" s="1"/>
  <c r="G461" i="8" s="1"/>
  <c r="C462" i="8"/>
  <c r="D462" i="8" s="1"/>
  <c r="E462" i="8" s="1"/>
  <c r="F462" i="8" s="1"/>
  <c r="G462" i="8" s="1"/>
  <c r="C463" i="8"/>
  <c r="D463" i="8" s="1"/>
  <c r="E463" i="8" s="1"/>
  <c r="F463" i="8" s="1"/>
  <c r="G463" i="8" s="1"/>
  <c r="C464" i="8"/>
  <c r="D464" i="8" s="1"/>
  <c r="E464" i="8" s="1"/>
  <c r="F464" i="8" s="1"/>
  <c r="G464" i="8" s="1"/>
  <c r="C465" i="8"/>
  <c r="D465" i="8" s="1"/>
  <c r="E465" i="8" s="1"/>
  <c r="F465" i="8" s="1"/>
  <c r="G465" i="8" s="1"/>
  <c r="C466" i="8"/>
  <c r="D466" i="8" s="1"/>
  <c r="E466" i="8" s="1"/>
  <c r="F466" i="8" s="1"/>
  <c r="G466" i="8" s="1"/>
  <c r="C467" i="8"/>
  <c r="D467" i="8" s="1"/>
  <c r="E467" i="8" s="1"/>
  <c r="F467" i="8" s="1"/>
  <c r="G467" i="8" s="1"/>
  <c r="C468" i="8"/>
  <c r="D468" i="8" s="1"/>
  <c r="E468" i="8" s="1"/>
  <c r="F468" i="8" s="1"/>
  <c r="G468" i="8" s="1"/>
  <c r="C469" i="8"/>
  <c r="D469" i="8" s="1"/>
  <c r="E469" i="8" s="1"/>
  <c r="F469" i="8" s="1"/>
  <c r="G469" i="8" s="1"/>
  <c r="C470" i="8"/>
  <c r="D470" i="8" s="1"/>
  <c r="E470" i="8" s="1"/>
  <c r="F470" i="8" s="1"/>
  <c r="G470" i="8" s="1"/>
  <c r="C471" i="8"/>
  <c r="D471" i="8" s="1"/>
  <c r="E471" i="8" s="1"/>
  <c r="F471" i="8" s="1"/>
  <c r="G471" i="8" s="1"/>
  <c r="C472" i="8"/>
  <c r="D472" i="8" s="1"/>
  <c r="E472" i="8" s="1"/>
  <c r="F472" i="8" s="1"/>
  <c r="G472" i="8" s="1"/>
  <c r="C473" i="8"/>
  <c r="D473" i="8" s="1"/>
  <c r="E473" i="8" s="1"/>
  <c r="F473" i="8" s="1"/>
  <c r="G473" i="8" s="1"/>
  <c r="C474" i="8"/>
  <c r="D474" i="8" s="1"/>
  <c r="E474" i="8" s="1"/>
  <c r="F474" i="8" s="1"/>
  <c r="G474" i="8" s="1"/>
  <c r="C475" i="8"/>
  <c r="D475" i="8" s="1"/>
  <c r="E475" i="8" s="1"/>
  <c r="F475" i="8" s="1"/>
  <c r="G475" i="8" s="1"/>
  <c r="C476" i="8"/>
  <c r="D476" i="8" s="1"/>
  <c r="E476" i="8" s="1"/>
  <c r="F476" i="8" s="1"/>
  <c r="G476" i="8" s="1"/>
  <c r="C477" i="8"/>
  <c r="D477" i="8" s="1"/>
  <c r="E477" i="8" s="1"/>
  <c r="F477" i="8" s="1"/>
  <c r="G477" i="8" s="1"/>
  <c r="C478" i="8"/>
  <c r="D478" i="8" s="1"/>
  <c r="E478" i="8" s="1"/>
  <c r="F478" i="8" s="1"/>
  <c r="G478" i="8" s="1"/>
  <c r="C479" i="8"/>
  <c r="D479" i="8" s="1"/>
  <c r="E479" i="8" s="1"/>
  <c r="F479" i="8" s="1"/>
  <c r="G479" i="8" s="1"/>
  <c r="C480" i="8"/>
  <c r="D480" i="8" s="1"/>
  <c r="E480" i="8" s="1"/>
  <c r="F480" i="8" s="1"/>
  <c r="G480" i="8" s="1"/>
  <c r="C481" i="8"/>
  <c r="D481" i="8" s="1"/>
  <c r="E481" i="8" s="1"/>
  <c r="F481" i="8" s="1"/>
  <c r="G481" i="8" s="1"/>
  <c r="C482" i="8"/>
  <c r="D482" i="8" s="1"/>
  <c r="E482" i="8" s="1"/>
  <c r="F482" i="8" s="1"/>
  <c r="G482" i="8" s="1"/>
  <c r="C483" i="8"/>
  <c r="D483" i="8" s="1"/>
  <c r="E483" i="8" s="1"/>
  <c r="F483" i="8" s="1"/>
  <c r="G483" i="8" s="1"/>
  <c r="C484" i="8"/>
  <c r="D484" i="8" s="1"/>
  <c r="E484" i="8" s="1"/>
  <c r="F484" i="8" s="1"/>
  <c r="G484" i="8" s="1"/>
  <c r="C485" i="8"/>
  <c r="D485" i="8" s="1"/>
  <c r="E485" i="8" s="1"/>
  <c r="F485" i="8" s="1"/>
  <c r="G485" i="8" s="1"/>
  <c r="C486" i="8"/>
  <c r="D486" i="8" s="1"/>
  <c r="E486" i="8" s="1"/>
  <c r="F486" i="8" s="1"/>
  <c r="G486" i="8" s="1"/>
  <c r="C487" i="8"/>
  <c r="D487" i="8" s="1"/>
  <c r="E487" i="8" s="1"/>
  <c r="F487" i="8" s="1"/>
  <c r="G487" i="8" s="1"/>
  <c r="C488" i="8"/>
  <c r="D488" i="8" s="1"/>
  <c r="E488" i="8" s="1"/>
  <c r="F488" i="8" s="1"/>
  <c r="G488" i="8" s="1"/>
  <c r="C489" i="8"/>
  <c r="D489" i="8" s="1"/>
  <c r="E489" i="8" s="1"/>
  <c r="F489" i="8" s="1"/>
  <c r="G489" i="8" s="1"/>
  <c r="C490" i="8"/>
  <c r="D490" i="8" s="1"/>
  <c r="E490" i="8" s="1"/>
  <c r="F490" i="8" s="1"/>
  <c r="G490" i="8" s="1"/>
  <c r="C491" i="8"/>
  <c r="D491" i="8" s="1"/>
  <c r="E491" i="8" s="1"/>
  <c r="F491" i="8" s="1"/>
  <c r="G491" i="8" s="1"/>
  <c r="C492" i="8"/>
  <c r="D492" i="8" s="1"/>
  <c r="E492" i="8" s="1"/>
  <c r="F492" i="8" s="1"/>
  <c r="G492" i="8" s="1"/>
  <c r="C493" i="8"/>
  <c r="D493" i="8" s="1"/>
  <c r="E493" i="8" s="1"/>
  <c r="F493" i="8" s="1"/>
  <c r="G493" i="8" s="1"/>
  <c r="C494" i="8"/>
  <c r="D494" i="8" s="1"/>
  <c r="E494" i="8" s="1"/>
  <c r="F494" i="8" s="1"/>
  <c r="G494" i="8" s="1"/>
  <c r="C495" i="8"/>
  <c r="D495" i="8" s="1"/>
  <c r="E495" i="8" s="1"/>
  <c r="F495" i="8" s="1"/>
  <c r="G495" i="8" s="1"/>
  <c r="C496" i="8"/>
  <c r="D496" i="8" s="1"/>
  <c r="E496" i="8" s="1"/>
  <c r="F496" i="8" s="1"/>
  <c r="G496" i="8" s="1"/>
  <c r="C497" i="8"/>
  <c r="D497" i="8" s="1"/>
  <c r="E497" i="8" s="1"/>
  <c r="F497" i="8" s="1"/>
  <c r="G497" i="8" s="1"/>
  <c r="C498" i="8"/>
  <c r="D498" i="8" s="1"/>
  <c r="E498" i="8" s="1"/>
  <c r="F498" i="8" s="1"/>
  <c r="G498" i="8" s="1"/>
  <c r="C499" i="8"/>
  <c r="D499" i="8" s="1"/>
  <c r="E499" i="8" s="1"/>
  <c r="F499" i="8" s="1"/>
  <c r="G499" i="8" s="1"/>
  <c r="C500" i="8"/>
  <c r="D500" i="8" s="1"/>
  <c r="E500" i="8" s="1"/>
  <c r="F500" i="8" s="1"/>
  <c r="G500" i="8" s="1"/>
  <c r="C501" i="8"/>
  <c r="D501" i="8" s="1"/>
  <c r="E501" i="8" s="1"/>
  <c r="F501" i="8" s="1"/>
  <c r="G501" i="8" s="1"/>
  <c r="C502" i="8"/>
  <c r="D502" i="8" s="1"/>
  <c r="E502" i="8" s="1"/>
  <c r="F502" i="8" s="1"/>
  <c r="G502" i="8" s="1"/>
  <c r="C503" i="8"/>
  <c r="D503" i="8" s="1"/>
  <c r="E503" i="8" s="1"/>
  <c r="F503" i="8" s="1"/>
  <c r="G503" i="8" s="1"/>
  <c r="C504" i="8"/>
  <c r="D504" i="8" s="1"/>
  <c r="E504" i="8" s="1"/>
  <c r="F504" i="8" s="1"/>
  <c r="G504" i="8" s="1"/>
  <c r="C505" i="8"/>
  <c r="D505" i="8" s="1"/>
  <c r="E505" i="8" s="1"/>
  <c r="F505" i="8" s="1"/>
  <c r="G505" i="8" s="1"/>
  <c r="C506" i="8"/>
  <c r="D506" i="8" s="1"/>
  <c r="E506" i="8" s="1"/>
  <c r="F506" i="8" s="1"/>
  <c r="G506" i="8" s="1"/>
  <c r="C507" i="8"/>
  <c r="D507" i="8" s="1"/>
  <c r="E507" i="8" s="1"/>
  <c r="F507" i="8" s="1"/>
  <c r="G507" i="8" s="1"/>
  <c r="C508" i="8"/>
  <c r="D508" i="8" s="1"/>
  <c r="E508" i="8" s="1"/>
  <c r="F508" i="8" s="1"/>
  <c r="G508" i="8" s="1"/>
  <c r="C509" i="8"/>
  <c r="D509" i="8" s="1"/>
  <c r="E509" i="8" s="1"/>
  <c r="F509" i="8" s="1"/>
  <c r="G509" i="8" s="1"/>
  <c r="C510" i="8"/>
  <c r="D510" i="8" s="1"/>
  <c r="E510" i="8" s="1"/>
  <c r="F510" i="8" s="1"/>
  <c r="G510" i="8" s="1"/>
  <c r="C511" i="8"/>
  <c r="D511" i="8" s="1"/>
  <c r="E511" i="8" s="1"/>
  <c r="F511" i="8" s="1"/>
  <c r="G511" i="8" s="1"/>
  <c r="C512" i="8"/>
  <c r="D512" i="8" s="1"/>
  <c r="E512" i="8" s="1"/>
  <c r="F512" i="8" s="1"/>
  <c r="G512" i="8" s="1"/>
  <c r="C513" i="8"/>
  <c r="D513" i="8" s="1"/>
  <c r="E513" i="8" s="1"/>
  <c r="F513" i="8" s="1"/>
  <c r="G513" i="8" s="1"/>
  <c r="C514" i="8"/>
  <c r="D514" i="8" s="1"/>
  <c r="E514" i="8" s="1"/>
  <c r="F514" i="8" s="1"/>
  <c r="G514" i="8" s="1"/>
  <c r="C515" i="8"/>
  <c r="D515" i="8" s="1"/>
  <c r="E515" i="8" s="1"/>
  <c r="F515" i="8" s="1"/>
  <c r="G515" i="8" s="1"/>
  <c r="C516" i="8"/>
  <c r="D516" i="8" s="1"/>
  <c r="E516" i="8" s="1"/>
  <c r="F516" i="8" s="1"/>
  <c r="G516" i="8" s="1"/>
  <c r="C517" i="8"/>
  <c r="D517" i="8" s="1"/>
  <c r="E517" i="8" s="1"/>
  <c r="F517" i="8" s="1"/>
  <c r="G517" i="8" s="1"/>
  <c r="C518" i="8"/>
  <c r="D518" i="8" s="1"/>
  <c r="E518" i="8" s="1"/>
  <c r="F518" i="8" s="1"/>
  <c r="G518" i="8" s="1"/>
  <c r="C519" i="8"/>
  <c r="D519" i="8" s="1"/>
  <c r="E519" i="8" s="1"/>
  <c r="F519" i="8" s="1"/>
  <c r="G519" i="8" s="1"/>
  <c r="C520" i="8"/>
  <c r="D520" i="8" s="1"/>
  <c r="E520" i="8" s="1"/>
  <c r="F520" i="8" s="1"/>
  <c r="G520" i="8" s="1"/>
  <c r="C521" i="8"/>
  <c r="D521" i="8" s="1"/>
  <c r="E521" i="8" s="1"/>
  <c r="F521" i="8" s="1"/>
  <c r="G521" i="8" s="1"/>
  <c r="C522" i="8"/>
  <c r="D522" i="8" s="1"/>
  <c r="E522" i="8" s="1"/>
  <c r="F522" i="8" s="1"/>
  <c r="G522" i="8" s="1"/>
  <c r="C523" i="8"/>
  <c r="D523" i="8" s="1"/>
  <c r="E523" i="8" s="1"/>
  <c r="F523" i="8" s="1"/>
  <c r="G523" i="8" s="1"/>
  <c r="C524" i="8"/>
  <c r="D524" i="8" s="1"/>
  <c r="E524" i="8" s="1"/>
  <c r="F524" i="8" s="1"/>
  <c r="G524" i="8" s="1"/>
  <c r="C525" i="8"/>
  <c r="D525" i="8" s="1"/>
  <c r="E525" i="8" s="1"/>
  <c r="F525" i="8" s="1"/>
  <c r="G525" i="8" s="1"/>
  <c r="C526" i="8"/>
  <c r="D526" i="8" s="1"/>
  <c r="E526" i="8" s="1"/>
  <c r="F526" i="8" s="1"/>
  <c r="G526" i="8" s="1"/>
  <c r="C527" i="8"/>
  <c r="D527" i="8" s="1"/>
  <c r="E527" i="8" s="1"/>
  <c r="F527" i="8" s="1"/>
  <c r="G527" i="8" s="1"/>
  <c r="C528" i="8"/>
  <c r="D528" i="8" s="1"/>
  <c r="E528" i="8" s="1"/>
  <c r="F528" i="8" s="1"/>
  <c r="G528" i="8" s="1"/>
  <c r="C529" i="8"/>
  <c r="D529" i="8" s="1"/>
  <c r="E529" i="8" s="1"/>
  <c r="F529" i="8" s="1"/>
  <c r="G529" i="8" s="1"/>
  <c r="C530" i="8"/>
  <c r="D530" i="8" s="1"/>
  <c r="E530" i="8" s="1"/>
  <c r="F530" i="8" s="1"/>
  <c r="G530" i="8" s="1"/>
  <c r="C531" i="8"/>
  <c r="D531" i="8" s="1"/>
  <c r="E531" i="8" s="1"/>
  <c r="F531" i="8" s="1"/>
  <c r="G531" i="8" s="1"/>
  <c r="C532" i="8"/>
  <c r="D532" i="8" s="1"/>
  <c r="E532" i="8" s="1"/>
  <c r="F532" i="8" s="1"/>
  <c r="G532" i="8" s="1"/>
  <c r="C533" i="8"/>
  <c r="D533" i="8" s="1"/>
  <c r="E533" i="8" s="1"/>
  <c r="F533" i="8" s="1"/>
  <c r="G533" i="8" s="1"/>
  <c r="C534" i="8"/>
  <c r="D534" i="8" s="1"/>
  <c r="E534" i="8" s="1"/>
  <c r="F534" i="8" s="1"/>
  <c r="G534" i="8" s="1"/>
  <c r="C535" i="8"/>
  <c r="D535" i="8" s="1"/>
  <c r="E535" i="8" s="1"/>
  <c r="F535" i="8" s="1"/>
  <c r="G535" i="8" s="1"/>
  <c r="C536" i="8"/>
  <c r="D536" i="8" s="1"/>
  <c r="E536" i="8" s="1"/>
  <c r="F536" i="8" s="1"/>
  <c r="G536" i="8" s="1"/>
  <c r="C537" i="8"/>
  <c r="D537" i="8" s="1"/>
  <c r="E537" i="8" s="1"/>
  <c r="F537" i="8" s="1"/>
  <c r="G537" i="8" s="1"/>
  <c r="C538" i="8"/>
  <c r="D538" i="8" s="1"/>
  <c r="E538" i="8" s="1"/>
  <c r="F538" i="8" s="1"/>
  <c r="G538" i="8" s="1"/>
  <c r="C539" i="8"/>
  <c r="D539" i="8" s="1"/>
  <c r="E539" i="8" s="1"/>
  <c r="F539" i="8" s="1"/>
  <c r="G539" i="8" s="1"/>
  <c r="C540" i="8"/>
  <c r="D540" i="8" s="1"/>
  <c r="E540" i="8" s="1"/>
  <c r="F540" i="8" s="1"/>
  <c r="G540" i="8" s="1"/>
  <c r="C541" i="8"/>
  <c r="D541" i="8" s="1"/>
  <c r="E541" i="8" s="1"/>
  <c r="F541" i="8" s="1"/>
  <c r="G541" i="8" s="1"/>
  <c r="C542" i="8"/>
  <c r="D542" i="8" s="1"/>
  <c r="E542" i="8" s="1"/>
  <c r="F542" i="8" s="1"/>
  <c r="G542" i="8" s="1"/>
  <c r="C543" i="8"/>
  <c r="D543" i="8" s="1"/>
  <c r="E543" i="8" s="1"/>
  <c r="F543" i="8" s="1"/>
  <c r="G543" i="8" s="1"/>
  <c r="C544" i="8"/>
  <c r="D544" i="8" s="1"/>
  <c r="E544" i="8" s="1"/>
  <c r="F544" i="8" s="1"/>
  <c r="G544" i="8" s="1"/>
  <c r="C545" i="8"/>
  <c r="D545" i="8" s="1"/>
  <c r="E545" i="8" s="1"/>
  <c r="F545" i="8" s="1"/>
  <c r="G545" i="8" s="1"/>
  <c r="C546" i="8"/>
  <c r="D546" i="8" s="1"/>
  <c r="E546" i="8" s="1"/>
  <c r="F546" i="8" s="1"/>
  <c r="G546" i="8" s="1"/>
  <c r="C547" i="8"/>
  <c r="D547" i="8" s="1"/>
  <c r="E547" i="8" s="1"/>
  <c r="F547" i="8" s="1"/>
  <c r="G547" i="8" s="1"/>
  <c r="C548" i="8"/>
  <c r="D548" i="8" s="1"/>
  <c r="E548" i="8" s="1"/>
  <c r="F548" i="8" s="1"/>
  <c r="G548" i="8" s="1"/>
  <c r="C549" i="8"/>
  <c r="D549" i="8" s="1"/>
  <c r="E549" i="8" s="1"/>
  <c r="F549" i="8" s="1"/>
  <c r="G549" i="8" s="1"/>
  <c r="C550" i="8"/>
  <c r="D550" i="8" s="1"/>
  <c r="E550" i="8" s="1"/>
  <c r="F550" i="8" s="1"/>
  <c r="G550" i="8" s="1"/>
  <c r="C551" i="8"/>
  <c r="D551" i="8" s="1"/>
  <c r="E551" i="8" s="1"/>
  <c r="F551" i="8" s="1"/>
  <c r="G551" i="8" s="1"/>
  <c r="C552" i="8"/>
  <c r="D552" i="8" s="1"/>
  <c r="E552" i="8" s="1"/>
  <c r="F552" i="8" s="1"/>
  <c r="G552" i="8" s="1"/>
  <c r="C553" i="8"/>
  <c r="D553" i="8" s="1"/>
  <c r="E553" i="8" s="1"/>
  <c r="F553" i="8" s="1"/>
  <c r="G553" i="8" s="1"/>
  <c r="C554" i="8"/>
  <c r="D554" i="8" s="1"/>
  <c r="E554" i="8" s="1"/>
  <c r="F554" i="8" s="1"/>
  <c r="G554" i="8" s="1"/>
  <c r="C555" i="8"/>
  <c r="D555" i="8" s="1"/>
  <c r="E555" i="8" s="1"/>
  <c r="F555" i="8" s="1"/>
  <c r="G555" i="8" s="1"/>
  <c r="C556" i="8"/>
  <c r="D556" i="8" s="1"/>
  <c r="E556" i="8" s="1"/>
  <c r="F556" i="8" s="1"/>
  <c r="G556" i="8" s="1"/>
  <c r="C557" i="8"/>
  <c r="D557" i="8" s="1"/>
  <c r="E557" i="8" s="1"/>
  <c r="F557" i="8" s="1"/>
  <c r="G557" i="8" s="1"/>
  <c r="C558" i="8"/>
  <c r="D558" i="8" s="1"/>
  <c r="E558" i="8" s="1"/>
  <c r="F558" i="8" s="1"/>
  <c r="G558" i="8" s="1"/>
  <c r="C559" i="8"/>
  <c r="D559" i="8" s="1"/>
  <c r="E559" i="8" s="1"/>
  <c r="F559" i="8" s="1"/>
  <c r="G559" i="8" s="1"/>
  <c r="C560" i="8"/>
  <c r="D560" i="8" s="1"/>
  <c r="E560" i="8" s="1"/>
  <c r="F560" i="8" s="1"/>
  <c r="G560" i="8" s="1"/>
  <c r="C561" i="8"/>
  <c r="D561" i="8" s="1"/>
  <c r="E561" i="8" s="1"/>
  <c r="F561" i="8" s="1"/>
  <c r="G561" i="8" s="1"/>
  <c r="C562" i="8"/>
  <c r="D562" i="8" s="1"/>
  <c r="E562" i="8" s="1"/>
  <c r="F562" i="8" s="1"/>
  <c r="G562" i="8" s="1"/>
  <c r="C563" i="8"/>
  <c r="D563" i="8" s="1"/>
  <c r="E563" i="8" s="1"/>
  <c r="F563" i="8" s="1"/>
  <c r="G563" i="8" s="1"/>
  <c r="C564" i="8"/>
  <c r="D564" i="8" s="1"/>
  <c r="E564" i="8" s="1"/>
  <c r="F564" i="8" s="1"/>
  <c r="G564" i="8" s="1"/>
  <c r="C565" i="8"/>
  <c r="D565" i="8" s="1"/>
  <c r="E565" i="8" s="1"/>
  <c r="F565" i="8" s="1"/>
  <c r="G565" i="8" s="1"/>
  <c r="C566" i="8"/>
  <c r="D566" i="8" s="1"/>
  <c r="E566" i="8" s="1"/>
  <c r="F566" i="8" s="1"/>
  <c r="G566" i="8" s="1"/>
  <c r="C567" i="8"/>
  <c r="D567" i="8" s="1"/>
  <c r="E567" i="8" s="1"/>
  <c r="F567" i="8" s="1"/>
  <c r="G567" i="8" s="1"/>
  <c r="C568" i="8"/>
  <c r="D568" i="8" s="1"/>
  <c r="E568" i="8" s="1"/>
  <c r="F568" i="8" s="1"/>
  <c r="G568" i="8" s="1"/>
  <c r="C569" i="8"/>
  <c r="D569" i="8" s="1"/>
  <c r="E569" i="8" s="1"/>
  <c r="F569" i="8" s="1"/>
  <c r="G569" i="8" s="1"/>
  <c r="C570" i="8"/>
  <c r="D570" i="8" s="1"/>
  <c r="E570" i="8" s="1"/>
  <c r="F570" i="8" s="1"/>
  <c r="G570" i="8" s="1"/>
  <c r="C571" i="8"/>
  <c r="D571" i="8" s="1"/>
  <c r="E571" i="8" s="1"/>
  <c r="F571" i="8" s="1"/>
  <c r="G571" i="8" s="1"/>
  <c r="C572" i="8"/>
  <c r="D572" i="8" s="1"/>
  <c r="E572" i="8" s="1"/>
  <c r="F572" i="8" s="1"/>
  <c r="G572" i="8" s="1"/>
  <c r="C573" i="8"/>
  <c r="D573" i="8" s="1"/>
  <c r="E573" i="8" s="1"/>
  <c r="F573" i="8" s="1"/>
  <c r="G573" i="8" s="1"/>
  <c r="C574" i="8"/>
  <c r="D574" i="8" s="1"/>
  <c r="E574" i="8" s="1"/>
  <c r="F574" i="8" s="1"/>
  <c r="G574" i="8" s="1"/>
  <c r="C575" i="8"/>
  <c r="D575" i="8" s="1"/>
  <c r="E575" i="8" s="1"/>
  <c r="F575" i="8" s="1"/>
  <c r="G575" i="8" s="1"/>
  <c r="C576" i="8"/>
  <c r="D576" i="8" s="1"/>
  <c r="E576" i="8" s="1"/>
  <c r="F576" i="8" s="1"/>
  <c r="G576" i="8" s="1"/>
  <c r="C577" i="8"/>
  <c r="D577" i="8" s="1"/>
  <c r="E577" i="8" s="1"/>
  <c r="F577" i="8" s="1"/>
  <c r="G577" i="8" s="1"/>
  <c r="C578" i="8"/>
  <c r="D578" i="8" s="1"/>
  <c r="E578" i="8" s="1"/>
  <c r="F578" i="8" s="1"/>
  <c r="G578" i="8" s="1"/>
  <c r="C579" i="8"/>
  <c r="D579" i="8" s="1"/>
  <c r="E579" i="8" s="1"/>
  <c r="F579" i="8" s="1"/>
  <c r="G579" i="8" s="1"/>
  <c r="C580" i="8"/>
  <c r="D580" i="8" s="1"/>
  <c r="E580" i="8" s="1"/>
  <c r="F580" i="8" s="1"/>
  <c r="G580" i="8" s="1"/>
  <c r="C581" i="8"/>
  <c r="D581" i="8" s="1"/>
  <c r="E581" i="8" s="1"/>
  <c r="F581" i="8" s="1"/>
  <c r="G581" i="8" s="1"/>
  <c r="C582" i="8"/>
  <c r="D582" i="8" s="1"/>
  <c r="E582" i="8" s="1"/>
  <c r="F582" i="8" s="1"/>
  <c r="G582" i="8" s="1"/>
  <c r="C583" i="8"/>
  <c r="D583" i="8" s="1"/>
  <c r="E583" i="8" s="1"/>
  <c r="F583" i="8" s="1"/>
  <c r="G583" i="8" s="1"/>
  <c r="C584" i="8"/>
  <c r="D584" i="8" s="1"/>
  <c r="E584" i="8" s="1"/>
  <c r="F584" i="8" s="1"/>
  <c r="G584" i="8" s="1"/>
  <c r="C585" i="8"/>
  <c r="D585" i="8" s="1"/>
  <c r="E585" i="8" s="1"/>
  <c r="F585" i="8" s="1"/>
  <c r="G585" i="8" s="1"/>
  <c r="C586" i="8"/>
  <c r="D586" i="8" s="1"/>
  <c r="E586" i="8" s="1"/>
  <c r="F586" i="8" s="1"/>
  <c r="G586" i="8" s="1"/>
  <c r="C587" i="8"/>
  <c r="D587" i="8" s="1"/>
  <c r="E587" i="8" s="1"/>
  <c r="F587" i="8" s="1"/>
  <c r="G587" i="8" s="1"/>
  <c r="C588" i="8"/>
  <c r="D588" i="8" s="1"/>
  <c r="E588" i="8" s="1"/>
  <c r="F588" i="8" s="1"/>
  <c r="G588" i="8" s="1"/>
  <c r="C589" i="8"/>
  <c r="D589" i="8" s="1"/>
  <c r="E589" i="8" s="1"/>
  <c r="F589" i="8" s="1"/>
  <c r="G589" i="8" s="1"/>
  <c r="C590" i="8"/>
  <c r="D590" i="8" s="1"/>
  <c r="E590" i="8" s="1"/>
  <c r="F590" i="8" s="1"/>
  <c r="G590" i="8" s="1"/>
  <c r="C591" i="8"/>
  <c r="D591" i="8" s="1"/>
  <c r="E591" i="8" s="1"/>
  <c r="F591" i="8" s="1"/>
  <c r="G591" i="8" s="1"/>
  <c r="C592" i="8"/>
  <c r="D592" i="8" s="1"/>
  <c r="E592" i="8" s="1"/>
  <c r="F592" i="8" s="1"/>
  <c r="G592" i="8" s="1"/>
  <c r="C593" i="8"/>
  <c r="D593" i="8" s="1"/>
  <c r="E593" i="8" s="1"/>
  <c r="F593" i="8" s="1"/>
  <c r="G593" i="8" s="1"/>
  <c r="C594" i="8"/>
  <c r="D594" i="8" s="1"/>
  <c r="E594" i="8" s="1"/>
  <c r="F594" i="8" s="1"/>
  <c r="G594" i="8" s="1"/>
  <c r="C595" i="8"/>
  <c r="D595" i="8" s="1"/>
  <c r="E595" i="8" s="1"/>
  <c r="F595" i="8" s="1"/>
  <c r="G595" i="8" s="1"/>
  <c r="C596" i="8"/>
  <c r="D596" i="8" s="1"/>
  <c r="E596" i="8" s="1"/>
  <c r="F596" i="8" s="1"/>
  <c r="G596" i="8" s="1"/>
  <c r="C597" i="8"/>
  <c r="D597" i="8" s="1"/>
  <c r="E597" i="8" s="1"/>
  <c r="F597" i="8" s="1"/>
  <c r="G597" i="8" s="1"/>
  <c r="C598" i="8"/>
  <c r="D598" i="8" s="1"/>
  <c r="E598" i="8" s="1"/>
  <c r="F598" i="8" s="1"/>
  <c r="G598" i="8" s="1"/>
  <c r="C599" i="8"/>
  <c r="D599" i="8" s="1"/>
  <c r="E599" i="8" s="1"/>
  <c r="F599" i="8" s="1"/>
  <c r="G599" i="8" s="1"/>
  <c r="C600" i="8"/>
  <c r="D600" i="8" s="1"/>
  <c r="E600" i="8" s="1"/>
  <c r="F600" i="8" s="1"/>
  <c r="G600" i="8" s="1"/>
  <c r="C601" i="8"/>
  <c r="D601" i="8" s="1"/>
  <c r="E601" i="8" s="1"/>
  <c r="F601" i="8" s="1"/>
  <c r="G601" i="8" s="1"/>
  <c r="C602" i="8"/>
  <c r="D602" i="8" s="1"/>
  <c r="E602" i="8" s="1"/>
  <c r="F602" i="8" s="1"/>
  <c r="G602" i="8" s="1"/>
  <c r="C603" i="8"/>
  <c r="D603" i="8" s="1"/>
  <c r="E603" i="8" s="1"/>
  <c r="F603" i="8" s="1"/>
  <c r="G603" i="8" s="1"/>
  <c r="C604" i="8"/>
  <c r="D604" i="8" s="1"/>
  <c r="E604" i="8" s="1"/>
  <c r="F604" i="8" s="1"/>
  <c r="G604" i="8" s="1"/>
  <c r="C605" i="8"/>
  <c r="D605" i="8" s="1"/>
  <c r="E605" i="8" s="1"/>
  <c r="F605" i="8" s="1"/>
  <c r="G605" i="8" s="1"/>
  <c r="C606" i="8"/>
  <c r="D606" i="8" s="1"/>
  <c r="E606" i="8" s="1"/>
  <c r="F606" i="8" s="1"/>
  <c r="G606" i="8" s="1"/>
  <c r="C607" i="8"/>
  <c r="D607" i="8" s="1"/>
  <c r="E607" i="8" s="1"/>
  <c r="F607" i="8" s="1"/>
  <c r="G607" i="8" s="1"/>
  <c r="C608" i="8"/>
  <c r="D608" i="8" s="1"/>
  <c r="E608" i="8" s="1"/>
  <c r="F608" i="8" s="1"/>
  <c r="G608" i="8" s="1"/>
  <c r="C609" i="8"/>
  <c r="D609" i="8" s="1"/>
  <c r="E609" i="8" s="1"/>
  <c r="F609" i="8" s="1"/>
  <c r="G609" i="8" s="1"/>
  <c r="C610" i="8"/>
  <c r="D610" i="8" s="1"/>
  <c r="E610" i="8" s="1"/>
  <c r="F610" i="8" s="1"/>
  <c r="G610" i="8" s="1"/>
  <c r="C611" i="8"/>
  <c r="D611" i="8" s="1"/>
  <c r="E611" i="8" s="1"/>
  <c r="F611" i="8" s="1"/>
  <c r="G611" i="8" s="1"/>
  <c r="C612" i="8"/>
  <c r="D612" i="8" s="1"/>
  <c r="E612" i="8" s="1"/>
  <c r="F612" i="8" s="1"/>
  <c r="G612" i="8" s="1"/>
  <c r="C613" i="8"/>
  <c r="D613" i="8" s="1"/>
  <c r="E613" i="8" s="1"/>
  <c r="F613" i="8" s="1"/>
  <c r="G613" i="8" s="1"/>
  <c r="C614" i="8"/>
  <c r="D614" i="8" s="1"/>
  <c r="E614" i="8" s="1"/>
  <c r="F614" i="8" s="1"/>
  <c r="G614" i="8" s="1"/>
  <c r="C615" i="8"/>
  <c r="D615" i="8" s="1"/>
  <c r="E615" i="8" s="1"/>
  <c r="F615" i="8" s="1"/>
  <c r="G615" i="8" s="1"/>
  <c r="C616" i="8"/>
  <c r="D616" i="8" s="1"/>
  <c r="E616" i="8" s="1"/>
  <c r="F616" i="8" s="1"/>
  <c r="G616" i="8" s="1"/>
  <c r="C617" i="8"/>
  <c r="D617" i="8" s="1"/>
  <c r="E617" i="8" s="1"/>
  <c r="F617" i="8" s="1"/>
  <c r="G617" i="8" s="1"/>
  <c r="C618" i="8"/>
  <c r="D618" i="8" s="1"/>
  <c r="E618" i="8" s="1"/>
  <c r="F618" i="8" s="1"/>
  <c r="G618" i="8" s="1"/>
  <c r="C619" i="8"/>
  <c r="D619" i="8" s="1"/>
  <c r="E619" i="8" s="1"/>
  <c r="F619" i="8" s="1"/>
  <c r="G619" i="8" s="1"/>
  <c r="C620" i="8"/>
  <c r="D620" i="8" s="1"/>
  <c r="E620" i="8" s="1"/>
  <c r="F620" i="8" s="1"/>
  <c r="G620" i="8" s="1"/>
  <c r="C621" i="8"/>
  <c r="D621" i="8" s="1"/>
  <c r="E621" i="8" s="1"/>
  <c r="F621" i="8" s="1"/>
  <c r="G621" i="8" s="1"/>
  <c r="C622" i="8"/>
  <c r="D622" i="8" s="1"/>
  <c r="E622" i="8" s="1"/>
  <c r="F622" i="8" s="1"/>
  <c r="G622" i="8" s="1"/>
  <c r="C623" i="8"/>
  <c r="D623" i="8" s="1"/>
  <c r="E623" i="8" s="1"/>
  <c r="F623" i="8" s="1"/>
  <c r="G623" i="8" s="1"/>
  <c r="C624" i="8"/>
  <c r="D624" i="8" s="1"/>
  <c r="E624" i="8" s="1"/>
  <c r="F624" i="8" s="1"/>
  <c r="G624" i="8" s="1"/>
  <c r="C625" i="8"/>
  <c r="D625" i="8" s="1"/>
  <c r="E625" i="8" s="1"/>
  <c r="F625" i="8" s="1"/>
  <c r="G625" i="8" s="1"/>
  <c r="C626" i="8"/>
  <c r="D626" i="8" s="1"/>
  <c r="E626" i="8" s="1"/>
  <c r="F626" i="8" s="1"/>
  <c r="G626" i="8" s="1"/>
  <c r="C627" i="8"/>
  <c r="D627" i="8" s="1"/>
  <c r="E627" i="8" s="1"/>
  <c r="F627" i="8" s="1"/>
  <c r="G627" i="8" s="1"/>
  <c r="C628" i="8"/>
  <c r="D628" i="8" s="1"/>
  <c r="E628" i="8" s="1"/>
  <c r="F628" i="8" s="1"/>
  <c r="G628" i="8" s="1"/>
  <c r="C629" i="8"/>
  <c r="D629" i="8" s="1"/>
  <c r="E629" i="8" s="1"/>
  <c r="F629" i="8" s="1"/>
  <c r="G629" i="8" s="1"/>
  <c r="C630" i="8"/>
  <c r="D630" i="8" s="1"/>
  <c r="E630" i="8" s="1"/>
  <c r="F630" i="8" s="1"/>
  <c r="G630" i="8" s="1"/>
  <c r="C631" i="8"/>
  <c r="D631" i="8" s="1"/>
  <c r="E631" i="8" s="1"/>
  <c r="F631" i="8" s="1"/>
  <c r="G631" i="8" s="1"/>
  <c r="C632" i="8"/>
  <c r="D632" i="8" s="1"/>
  <c r="E632" i="8" s="1"/>
  <c r="F632" i="8" s="1"/>
  <c r="G632" i="8" s="1"/>
  <c r="C633" i="8"/>
  <c r="D633" i="8" s="1"/>
  <c r="E633" i="8" s="1"/>
  <c r="F633" i="8" s="1"/>
  <c r="G633" i="8" s="1"/>
  <c r="C634" i="8"/>
  <c r="D634" i="8" s="1"/>
  <c r="E634" i="8" s="1"/>
  <c r="F634" i="8" s="1"/>
  <c r="G634" i="8" s="1"/>
  <c r="C635" i="8"/>
  <c r="D635" i="8" s="1"/>
  <c r="E635" i="8" s="1"/>
  <c r="F635" i="8" s="1"/>
  <c r="G635" i="8" s="1"/>
  <c r="C636" i="8"/>
  <c r="D636" i="8" s="1"/>
  <c r="E636" i="8" s="1"/>
  <c r="F636" i="8" s="1"/>
  <c r="G636" i="8" s="1"/>
  <c r="C637" i="8"/>
  <c r="D637" i="8" s="1"/>
  <c r="E637" i="8" s="1"/>
  <c r="F637" i="8" s="1"/>
  <c r="G637" i="8" s="1"/>
  <c r="C638" i="8"/>
  <c r="D638" i="8" s="1"/>
  <c r="E638" i="8" s="1"/>
  <c r="F638" i="8" s="1"/>
  <c r="G638" i="8" s="1"/>
  <c r="C639" i="8"/>
  <c r="D639" i="8" s="1"/>
  <c r="E639" i="8" s="1"/>
  <c r="F639" i="8" s="1"/>
  <c r="G639" i="8" s="1"/>
  <c r="C640" i="8"/>
  <c r="D640" i="8" s="1"/>
  <c r="E640" i="8" s="1"/>
  <c r="F640" i="8" s="1"/>
  <c r="G640" i="8" s="1"/>
  <c r="C641" i="8"/>
  <c r="D641" i="8" s="1"/>
  <c r="E641" i="8" s="1"/>
  <c r="F641" i="8" s="1"/>
  <c r="G641" i="8" s="1"/>
  <c r="C642" i="8"/>
  <c r="D642" i="8" s="1"/>
  <c r="E642" i="8" s="1"/>
  <c r="F642" i="8" s="1"/>
  <c r="G642" i="8" s="1"/>
  <c r="C643" i="8"/>
  <c r="D643" i="8" s="1"/>
  <c r="E643" i="8" s="1"/>
  <c r="F643" i="8" s="1"/>
  <c r="G643" i="8" s="1"/>
  <c r="C644" i="8"/>
  <c r="D644" i="8" s="1"/>
  <c r="E644" i="8" s="1"/>
  <c r="F644" i="8" s="1"/>
  <c r="G644" i="8" s="1"/>
  <c r="C645" i="8"/>
  <c r="D645" i="8" s="1"/>
  <c r="E645" i="8" s="1"/>
  <c r="F645" i="8" s="1"/>
  <c r="G645" i="8" s="1"/>
  <c r="C646" i="8"/>
  <c r="D646" i="8" s="1"/>
  <c r="E646" i="8" s="1"/>
  <c r="F646" i="8" s="1"/>
  <c r="G646" i="8" s="1"/>
  <c r="C647" i="8"/>
  <c r="D647" i="8" s="1"/>
  <c r="E647" i="8" s="1"/>
  <c r="F647" i="8" s="1"/>
  <c r="G647" i="8" s="1"/>
  <c r="C648" i="8"/>
  <c r="D648" i="8" s="1"/>
  <c r="E648" i="8" s="1"/>
  <c r="F648" i="8" s="1"/>
  <c r="G648" i="8" s="1"/>
  <c r="C649" i="8"/>
  <c r="D649" i="8" s="1"/>
  <c r="E649" i="8" s="1"/>
  <c r="F649" i="8" s="1"/>
  <c r="G649" i="8" s="1"/>
  <c r="C650" i="8"/>
  <c r="D650" i="8" s="1"/>
  <c r="E650" i="8" s="1"/>
  <c r="F650" i="8" s="1"/>
  <c r="G650" i="8" s="1"/>
  <c r="C651" i="8"/>
  <c r="D651" i="8" s="1"/>
  <c r="E651" i="8" s="1"/>
  <c r="F651" i="8" s="1"/>
  <c r="G651" i="8" s="1"/>
  <c r="C652" i="8"/>
  <c r="D652" i="8" s="1"/>
  <c r="E652" i="8" s="1"/>
  <c r="F652" i="8" s="1"/>
  <c r="G652" i="8" s="1"/>
  <c r="C653" i="8"/>
  <c r="D653" i="8" s="1"/>
  <c r="E653" i="8" s="1"/>
  <c r="F653" i="8" s="1"/>
  <c r="G653" i="8" s="1"/>
  <c r="C654" i="8"/>
  <c r="D654" i="8" s="1"/>
  <c r="E654" i="8" s="1"/>
  <c r="F654" i="8" s="1"/>
  <c r="G654" i="8" s="1"/>
  <c r="C655" i="8"/>
  <c r="D655" i="8" s="1"/>
  <c r="E655" i="8" s="1"/>
  <c r="F655" i="8" s="1"/>
  <c r="G655" i="8" s="1"/>
  <c r="C656" i="8"/>
  <c r="D656" i="8" s="1"/>
  <c r="E656" i="8" s="1"/>
  <c r="F656" i="8" s="1"/>
  <c r="G656" i="8" s="1"/>
  <c r="C657" i="8"/>
  <c r="D657" i="8" s="1"/>
  <c r="E657" i="8" s="1"/>
  <c r="F657" i="8" s="1"/>
  <c r="G657" i="8" s="1"/>
  <c r="C658" i="8"/>
  <c r="D658" i="8" s="1"/>
  <c r="E658" i="8" s="1"/>
  <c r="F658" i="8" s="1"/>
  <c r="G658" i="8" s="1"/>
  <c r="C659" i="8"/>
  <c r="D659" i="8" s="1"/>
  <c r="E659" i="8" s="1"/>
  <c r="F659" i="8" s="1"/>
  <c r="G659" i="8" s="1"/>
  <c r="C660" i="8"/>
  <c r="D660" i="8" s="1"/>
  <c r="E660" i="8" s="1"/>
  <c r="F660" i="8" s="1"/>
  <c r="G660" i="8" s="1"/>
  <c r="C661" i="8"/>
  <c r="D661" i="8" s="1"/>
  <c r="E661" i="8" s="1"/>
  <c r="F661" i="8" s="1"/>
  <c r="G661" i="8" s="1"/>
  <c r="C662" i="8"/>
  <c r="D662" i="8" s="1"/>
  <c r="E662" i="8" s="1"/>
  <c r="F662" i="8" s="1"/>
  <c r="G662" i="8" s="1"/>
  <c r="C663" i="8"/>
  <c r="D663" i="8" s="1"/>
  <c r="E663" i="8" s="1"/>
  <c r="F663" i="8" s="1"/>
  <c r="G663" i="8" s="1"/>
  <c r="C664" i="8"/>
  <c r="D664" i="8" s="1"/>
  <c r="E664" i="8" s="1"/>
  <c r="F664" i="8" s="1"/>
  <c r="G664" i="8" s="1"/>
  <c r="C665" i="8"/>
  <c r="D665" i="8" s="1"/>
  <c r="E665" i="8" s="1"/>
  <c r="F665" i="8" s="1"/>
  <c r="G665" i="8" s="1"/>
  <c r="C666" i="8"/>
  <c r="D666" i="8" s="1"/>
  <c r="E666" i="8" s="1"/>
  <c r="F666" i="8" s="1"/>
  <c r="G666" i="8" s="1"/>
  <c r="C667" i="8"/>
  <c r="D667" i="8" s="1"/>
  <c r="E667" i="8" s="1"/>
  <c r="F667" i="8" s="1"/>
  <c r="G667" i="8" s="1"/>
  <c r="C668" i="8"/>
  <c r="D668" i="8" s="1"/>
  <c r="E668" i="8" s="1"/>
  <c r="F668" i="8" s="1"/>
  <c r="G668" i="8" s="1"/>
  <c r="C669" i="8"/>
  <c r="D669" i="8" s="1"/>
  <c r="E669" i="8" s="1"/>
  <c r="F669" i="8" s="1"/>
  <c r="G669" i="8" s="1"/>
  <c r="C670" i="8"/>
  <c r="D670" i="8" s="1"/>
  <c r="E670" i="8" s="1"/>
  <c r="F670" i="8" s="1"/>
  <c r="G670" i="8" s="1"/>
  <c r="C671" i="8"/>
  <c r="D671" i="8" s="1"/>
  <c r="E671" i="8" s="1"/>
  <c r="F671" i="8" s="1"/>
  <c r="G671" i="8" s="1"/>
  <c r="C672" i="8"/>
  <c r="D672" i="8" s="1"/>
  <c r="E672" i="8" s="1"/>
  <c r="F672" i="8" s="1"/>
  <c r="G672" i="8" s="1"/>
  <c r="C673" i="8"/>
  <c r="D673" i="8" s="1"/>
  <c r="E673" i="8" s="1"/>
  <c r="F673" i="8" s="1"/>
  <c r="G673" i="8" s="1"/>
  <c r="C674" i="8"/>
  <c r="D674" i="8" s="1"/>
  <c r="E674" i="8" s="1"/>
  <c r="F674" i="8" s="1"/>
  <c r="G674" i="8" s="1"/>
  <c r="C675" i="8"/>
  <c r="D675" i="8" s="1"/>
  <c r="E675" i="8" s="1"/>
  <c r="F675" i="8" s="1"/>
  <c r="G675" i="8" s="1"/>
  <c r="C676" i="8"/>
  <c r="D676" i="8" s="1"/>
  <c r="E676" i="8" s="1"/>
  <c r="F676" i="8" s="1"/>
  <c r="G676" i="8" s="1"/>
  <c r="C677" i="8"/>
  <c r="D677" i="8" s="1"/>
  <c r="E677" i="8" s="1"/>
  <c r="F677" i="8" s="1"/>
  <c r="G677" i="8" s="1"/>
  <c r="C678" i="8"/>
  <c r="D678" i="8" s="1"/>
  <c r="E678" i="8" s="1"/>
  <c r="F678" i="8" s="1"/>
  <c r="G678" i="8" s="1"/>
  <c r="C679" i="8"/>
  <c r="D679" i="8" s="1"/>
  <c r="E679" i="8" s="1"/>
  <c r="F679" i="8" s="1"/>
  <c r="G679" i="8" s="1"/>
  <c r="C680" i="8"/>
  <c r="D680" i="8" s="1"/>
  <c r="E680" i="8" s="1"/>
  <c r="F680" i="8" s="1"/>
  <c r="G680" i="8" s="1"/>
  <c r="C681" i="8"/>
  <c r="D681" i="8" s="1"/>
  <c r="E681" i="8" s="1"/>
  <c r="F681" i="8" s="1"/>
  <c r="G681" i="8" s="1"/>
  <c r="C682" i="8"/>
  <c r="D682" i="8" s="1"/>
  <c r="E682" i="8" s="1"/>
  <c r="F682" i="8" s="1"/>
  <c r="G682" i="8" s="1"/>
  <c r="C683" i="8"/>
  <c r="D683" i="8" s="1"/>
  <c r="E683" i="8" s="1"/>
  <c r="F683" i="8" s="1"/>
  <c r="G683" i="8" s="1"/>
  <c r="C684" i="8"/>
  <c r="D684" i="8" s="1"/>
  <c r="E684" i="8" s="1"/>
  <c r="F684" i="8" s="1"/>
  <c r="G684" i="8" s="1"/>
  <c r="C685" i="8"/>
  <c r="D685" i="8" s="1"/>
  <c r="E685" i="8" s="1"/>
  <c r="F685" i="8" s="1"/>
  <c r="G685" i="8" s="1"/>
  <c r="C686" i="8"/>
  <c r="D686" i="8" s="1"/>
  <c r="E686" i="8" s="1"/>
  <c r="F686" i="8" s="1"/>
  <c r="G686" i="8" s="1"/>
  <c r="C687" i="8"/>
  <c r="D687" i="8" s="1"/>
  <c r="E687" i="8" s="1"/>
  <c r="F687" i="8" s="1"/>
  <c r="G687" i="8" s="1"/>
  <c r="C688" i="8"/>
  <c r="D688" i="8" s="1"/>
  <c r="E688" i="8" s="1"/>
  <c r="F688" i="8" s="1"/>
  <c r="G688" i="8" s="1"/>
  <c r="C689" i="8"/>
  <c r="D689" i="8" s="1"/>
  <c r="E689" i="8" s="1"/>
  <c r="F689" i="8" s="1"/>
  <c r="G689" i="8" s="1"/>
  <c r="C690" i="8"/>
  <c r="D690" i="8" s="1"/>
  <c r="E690" i="8" s="1"/>
  <c r="F690" i="8" s="1"/>
  <c r="G690" i="8" s="1"/>
  <c r="C691" i="8"/>
  <c r="D691" i="8" s="1"/>
  <c r="E691" i="8" s="1"/>
  <c r="F691" i="8" s="1"/>
  <c r="G691" i="8" s="1"/>
  <c r="C692" i="8"/>
  <c r="D692" i="8" s="1"/>
  <c r="E692" i="8" s="1"/>
  <c r="F692" i="8" s="1"/>
  <c r="G692" i="8" s="1"/>
  <c r="C693" i="8"/>
  <c r="D693" i="8" s="1"/>
  <c r="E693" i="8" s="1"/>
  <c r="F693" i="8" s="1"/>
  <c r="G693" i="8" s="1"/>
  <c r="C694" i="8"/>
  <c r="D694" i="8" s="1"/>
  <c r="E694" i="8" s="1"/>
  <c r="F694" i="8" s="1"/>
  <c r="G694" i="8" s="1"/>
  <c r="C695" i="8"/>
  <c r="D695" i="8" s="1"/>
  <c r="E695" i="8" s="1"/>
  <c r="F695" i="8" s="1"/>
  <c r="G695" i="8" s="1"/>
  <c r="C696" i="8"/>
  <c r="D696" i="8" s="1"/>
  <c r="E696" i="8" s="1"/>
  <c r="F696" i="8" s="1"/>
  <c r="G696" i="8" s="1"/>
  <c r="C697" i="8"/>
  <c r="D697" i="8" s="1"/>
  <c r="E697" i="8" s="1"/>
  <c r="F697" i="8" s="1"/>
  <c r="G697" i="8" s="1"/>
  <c r="C698" i="8"/>
  <c r="D698" i="8" s="1"/>
  <c r="E698" i="8" s="1"/>
  <c r="F698" i="8" s="1"/>
  <c r="G698" i="8" s="1"/>
  <c r="C699" i="8"/>
  <c r="D699" i="8" s="1"/>
  <c r="E699" i="8" s="1"/>
  <c r="F699" i="8" s="1"/>
  <c r="G699" i="8" s="1"/>
  <c r="C700" i="8"/>
  <c r="D700" i="8" s="1"/>
  <c r="E700" i="8" s="1"/>
  <c r="F700" i="8" s="1"/>
  <c r="G700" i="8" s="1"/>
  <c r="C701" i="8"/>
  <c r="D701" i="8" s="1"/>
  <c r="E701" i="8" s="1"/>
  <c r="F701" i="8" s="1"/>
  <c r="G701" i="8" s="1"/>
  <c r="C702" i="8"/>
  <c r="D702" i="8" s="1"/>
  <c r="E702" i="8" s="1"/>
  <c r="F702" i="8" s="1"/>
  <c r="G702" i="8" s="1"/>
  <c r="C703" i="8"/>
  <c r="D703" i="8" s="1"/>
  <c r="E703" i="8" s="1"/>
  <c r="F703" i="8" s="1"/>
  <c r="G703" i="8" s="1"/>
  <c r="C704" i="8"/>
  <c r="D704" i="8" s="1"/>
  <c r="E704" i="8" s="1"/>
  <c r="F704" i="8" s="1"/>
  <c r="G704" i="8" s="1"/>
  <c r="C705" i="8"/>
  <c r="D705" i="8" s="1"/>
  <c r="E705" i="8" s="1"/>
  <c r="F705" i="8" s="1"/>
  <c r="G705" i="8" s="1"/>
  <c r="C706" i="8"/>
  <c r="D706" i="8" s="1"/>
  <c r="E706" i="8" s="1"/>
  <c r="F706" i="8" s="1"/>
  <c r="G706" i="8" s="1"/>
  <c r="C707" i="8"/>
  <c r="D707" i="8" s="1"/>
  <c r="E707" i="8" s="1"/>
  <c r="F707" i="8" s="1"/>
  <c r="G707" i="8" s="1"/>
  <c r="C708" i="8"/>
  <c r="D708" i="8" s="1"/>
  <c r="E708" i="8" s="1"/>
  <c r="F708" i="8" s="1"/>
  <c r="G708" i="8" s="1"/>
  <c r="C709" i="8"/>
  <c r="D709" i="8" s="1"/>
  <c r="E709" i="8" s="1"/>
  <c r="F709" i="8" s="1"/>
  <c r="G709" i="8" s="1"/>
  <c r="C710" i="8"/>
  <c r="D710" i="8" s="1"/>
  <c r="E710" i="8" s="1"/>
  <c r="F710" i="8" s="1"/>
  <c r="G710" i="8" s="1"/>
  <c r="C711" i="8"/>
  <c r="D711" i="8" s="1"/>
  <c r="E711" i="8" s="1"/>
  <c r="F711" i="8" s="1"/>
  <c r="G711" i="8" s="1"/>
  <c r="C712" i="8"/>
  <c r="D712" i="8" s="1"/>
  <c r="E712" i="8" s="1"/>
  <c r="F712" i="8" s="1"/>
  <c r="G712" i="8" s="1"/>
  <c r="C713" i="8"/>
  <c r="D713" i="8" s="1"/>
  <c r="E713" i="8" s="1"/>
  <c r="F713" i="8" s="1"/>
  <c r="G713" i="8" s="1"/>
  <c r="C714" i="8"/>
  <c r="D714" i="8" s="1"/>
  <c r="E714" i="8" s="1"/>
  <c r="F714" i="8" s="1"/>
  <c r="G714" i="8" s="1"/>
  <c r="C715" i="8"/>
  <c r="D715" i="8" s="1"/>
  <c r="E715" i="8" s="1"/>
  <c r="F715" i="8" s="1"/>
  <c r="G715" i="8" s="1"/>
  <c r="C716" i="8"/>
  <c r="D716" i="8" s="1"/>
  <c r="E716" i="8" s="1"/>
  <c r="F716" i="8" s="1"/>
  <c r="G716" i="8" s="1"/>
  <c r="C717" i="8"/>
  <c r="D717" i="8" s="1"/>
  <c r="E717" i="8" s="1"/>
  <c r="F717" i="8" s="1"/>
  <c r="G717" i="8" s="1"/>
  <c r="C718" i="8"/>
  <c r="D718" i="8" s="1"/>
  <c r="E718" i="8" s="1"/>
  <c r="F718" i="8" s="1"/>
  <c r="G718" i="8" s="1"/>
  <c r="C719" i="8"/>
  <c r="D719" i="8" s="1"/>
  <c r="E719" i="8" s="1"/>
  <c r="F719" i="8" s="1"/>
  <c r="G719" i="8" s="1"/>
  <c r="C720" i="8"/>
  <c r="D720" i="8" s="1"/>
  <c r="E720" i="8" s="1"/>
  <c r="F720" i="8" s="1"/>
  <c r="G720" i="8" s="1"/>
  <c r="C721" i="8"/>
  <c r="D721" i="8" s="1"/>
  <c r="E721" i="8" s="1"/>
  <c r="F721" i="8" s="1"/>
  <c r="G721" i="8" s="1"/>
  <c r="C722" i="8"/>
  <c r="D722" i="8" s="1"/>
  <c r="E722" i="8" s="1"/>
  <c r="F722" i="8" s="1"/>
  <c r="G722" i="8" s="1"/>
  <c r="C723" i="8"/>
  <c r="D723" i="8" s="1"/>
  <c r="E723" i="8" s="1"/>
  <c r="F723" i="8" s="1"/>
  <c r="G723" i="8" s="1"/>
  <c r="C724" i="8"/>
  <c r="D724" i="8" s="1"/>
  <c r="E724" i="8" s="1"/>
  <c r="F724" i="8" s="1"/>
  <c r="G724" i="8" s="1"/>
  <c r="C725" i="8"/>
  <c r="D725" i="8" s="1"/>
  <c r="E725" i="8" s="1"/>
  <c r="F725" i="8" s="1"/>
  <c r="G725" i="8" s="1"/>
  <c r="C726" i="8"/>
  <c r="D726" i="8" s="1"/>
  <c r="E726" i="8" s="1"/>
  <c r="F726" i="8" s="1"/>
  <c r="G726" i="8" s="1"/>
  <c r="C727" i="8"/>
  <c r="D727" i="8" s="1"/>
  <c r="E727" i="8" s="1"/>
  <c r="F727" i="8" s="1"/>
  <c r="G727" i="8" s="1"/>
  <c r="C728" i="8"/>
  <c r="D728" i="8" s="1"/>
  <c r="E728" i="8" s="1"/>
  <c r="F728" i="8" s="1"/>
  <c r="G728" i="8" s="1"/>
  <c r="C729" i="8"/>
  <c r="D729" i="8" s="1"/>
  <c r="E729" i="8" s="1"/>
  <c r="F729" i="8" s="1"/>
  <c r="G729" i="8" s="1"/>
  <c r="C730" i="8"/>
  <c r="D730" i="8" s="1"/>
  <c r="E730" i="8" s="1"/>
  <c r="F730" i="8" s="1"/>
  <c r="G730" i="8" s="1"/>
  <c r="C731" i="8"/>
  <c r="D731" i="8" s="1"/>
  <c r="E731" i="8" s="1"/>
  <c r="F731" i="8" s="1"/>
  <c r="G731" i="8" s="1"/>
  <c r="C732" i="8"/>
  <c r="D732" i="8" s="1"/>
  <c r="E732" i="8" s="1"/>
  <c r="F732" i="8" s="1"/>
  <c r="G732" i="8" s="1"/>
  <c r="C733" i="8"/>
  <c r="D733" i="8" s="1"/>
  <c r="E733" i="8" s="1"/>
  <c r="F733" i="8" s="1"/>
  <c r="G733" i="8" s="1"/>
  <c r="C734" i="8"/>
  <c r="D734" i="8" s="1"/>
  <c r="E734" i="8" s="1"/>
  <c r="F734" i="8" s="1"/>
  <c r="G734" i="8" s="1"/>
  <c r="C735" i="8"/>
  <c r="D735" i="8" s="1"/>
  <c r="E735" i="8" s="1"/>
  <c r="F735" i="8" s="1"/>
  <c r="G735" i="8" s="1"/>
  <c r="C736" i="8"/>
  <c r="D736" i="8" s="1"/>
  <c r="E736" i="8" s="1"/>
  <c r="F736" i="8" s="1"/>
  <c r="G736" i="8" s="1"/>
  <c r="C737" i="8"/>
  <c r="D737" i="8" s="1"/>
  <c r="E737" i="8" s="1"/>
  <c r="F737" i="8" s="1"/>
  <c r="G737" i="8" s="1"/>
  <c r="C738" i="8"/>
  <c r="D738" i="8" s="1"/>
  <c r="E738" i="8" s="1"/>
  <c r="F738" i="8" s="1"/>
  <c r="G738" i="8" s="1"/>
  <c r="C739" i="8"/>
  <c r="D739" i="8" s="1"/>
  <c r="E739" i="8" s="1"/>
  <c r="F739" i="8" s="1"/>
  <c r="G739" i="8" s="1"/>
  <c r="C740" i="8"/>
  <c r="D740" i="8" s="1"/>
  <c r="E740" i="8" s="1"/>
  <c r="F740" i="8" s="1"/>
  <c r="G740" i="8" s="1"/>
  <c r="C741" i="8"/>
  <c r="D741" i="8" s="1"/>
  <c r="E741" i="8" s="1"/>
  <c r="F741" i="8" s="1"/>
  <c r="G741" i="8" s="1"/>
  <c r="C742" i="8"/>
  <c r="D742" i="8" s="1"/>
  <c r="E742" i="8" s="1"/>
  <c r="F742" i="8" s="1"/>
  <c r="G742" i="8" s="1"/>
  <c r="C743" i="8"/>
  <c r="D743" i="8" s="1"/>
  <c r="E743" i="8" s="1"/>
  <c r="F743" i="8" s="1"/>
  <c r="G743" i="8" s="1"/>
  <c r="C744" i="8"/>
  <c r="D744" i="8" s="1"/>
  <c r="E744" i="8" s="1"/>
  <c r="F744" i="8" s="1"/>
  <c r="G744" i="8" s="1"/>
  <c r="C745" i="8"/>
  <c r="D745" i="8" s="1"/>
  <c r="E745" i="8" s="1"/>
  <c r="F745" i="8" s="1"/>
  <c r="G745" i="8" s="1"/>
  <c r="C746" i="8"/>
  <c r="D746" i="8" s="1"/>
  <c r="E746" i="8" s="1"/>
  <c r="F746" i="8" s="1"/>
  <c r="G746" i="8" s="1"/>
  <c r="C747" i="8"/>
  <c r="D747" i="8" s="1"/>
  <c r="E747" i="8" s="1"/>
  <c r="F747" i="8" s="1"/>
  <c r="G747" i="8" s="1"/>
  <c r="C748" i="8"/>
  <c r="D748" i="8" s="1"/>
  <c r="E748" i="8" s="1"/>
  <c r="F748" i="8" s="1"/>
  <c r="G748" i="8" s="1"/>
  <c r="C749" i="8"/>
  <c r="D749" i="8" s="1"/>
  <c r="E749" i="8" s="1"/>
  <c r="F749" i="8" s="1"/>
  <c r="G749" i="8" s="1"/>
  <c r="C750" i="8"/>
  <c r="D750" i="8" s="1"/>
  <c r="E750" i="8" s="1"/>
  <c r="F750" i="8" s="1"/>
  <c r="G750" i="8" s="1"/>
  <c r="C751" i="8"/>
  <c r="D751" i="8" s="1"/>
  <c r="E751" i="8" s="1"/>
  <c r="F751" i="8" s="1"/>
  <c r="G751" i="8" s="1"/>
  <c r="C752" i="8"/>
  <c r="D752" i="8" s="1"/>
  <c r="E752" i="8" s="1"/>
  <c r="F752" i="8" s="1"/>
  <c r="G752" i="8" s="1"/>
  <c r="C753" i="8"/>
  <c r="D753" i="8" s="1"/>
  <c r="E753" i="8" s="1"/>
  <c r="F753" i="8" s="1"/>
  <c r="G753" i="8" s="1"/>
  <c r="C754" i="8"/>
  <c r="D754" i="8" s="1"/>
  <c r="E754" i="8" s="1"/>
  <c r="F754" i="8" s="1"/>
  <c r="G754" i="8" s="1"/>
  <c r="C755" i="8"/>
  <c r="D755" i="8" s="1"/>
  <c r="E755" i="8" s="1"/>
  <c r="F755" i="8" s="1"/>
  <c r="G755" i="8" s="1"/>
  <c r="C756" i="8"/>
  <c r="D756" i="8" s="1"/>
  <c r="E756" i="8" s="1"/>
  <c r="F756" i="8" s="1"/>
  <c r="G756" i="8" s="1"/>
  <c r="C757" i="8"/>
  <c r="D757" i="8" s="1"/>
  <c r="E757" i="8" s="1"/>
  <c r="F757" i="8" s="1"/>
  <c r="G757" i="8" s="1"/>
  <c r="C758" i="8"/>
  <c r="D758" i="8" s="1"/>
  <c r="E758" i="8" s="1"/>
  <c r="F758" i="8" s="1"/>
  <c r="G758" i="8" s="1"/>
  <c r="C759" i="8"/>
  <c r="D759" i="8" s="1"/>
  <c r="E759" i="8" s="1"/>
  <c r="F759" i="8" s="1"/>
  <c r="G759" i="8" s="1"/>
  <c r="C760" i="8"/>
  <c r="D760" i="8" s="1"/>
  <c r="E760" i="8" s="1"/>
  <c r="F760" i="8" s="1"/>
  <c r="G760" i="8" s="1"/>
  <c r="C761" i="8"/>
  <c r="D761" i="8" s="1"/>
  <c r="E761" i="8" s="1"/>
  <c r="F761" i="8" s="1"/>
  <c r="G761" i="8" s="1"/>
  <c r="C762" i="8"/>
  <c r="D762" i="8" s="1"/>
  <c r="E762" i="8" s="1"/>
  <c r="F762" i="8" s="1"/>
  <c r="G762" i="8" s="1"/>
  <c r="C763" i="8"/>
  <c r="D763" i="8" s="1"/>
  <c r="E763" i="8" s="1"/>
  <c r="F763" i="8" s="1"/>
  <c r="G763" i="8" s="1"/>
  <c r="C764" i="8"/>
  <c r="D764" i="8" s="1"/>
  <c r="E764" i="8" s="1"/>
  <c r="F764" i="8" s="1"/>
  <c r="G764" i="8" s="1"/>
  <c r="C765" i="8"/>
  <c r="D765" i="8" s="1"/>
  <c r="E765" i="8" s="1"/>
  <c r="F765" i="8" s="1"/>
  <c r="G765" i="8" s="1"/>
  <c r="C766" i="8"/>
  <c r="D766" i="8" s="1"/>
  <c r="E766" i="8" s="1"/>
  <c r="F766" i="8" s="1"/>
  <c r="G766" i="8" s="1"/>
  <c r="C767" i="8"/>
  <c r="D767" i="8" s="1"/>
  <c r="E767" i="8" s="1"/>
  <c r="F767" i="8" s="1"/>
  <c r="G767" i="8" s="1"/>
  <c r="C768" i="8"/>
  <c r="D768" i="8" s="1"/>
  <c r="E768" i="8" s="1"/>
  <c r="F768" i="8" s="1"/>
  <c r="G768" i="8" s="1"/>
  <c r="C769" i="8"/>
  <c r="D769" i="8" s="1"/>
  <c r="E769" i="8" s="1"/>
  <c r="F769" i="8" s="1"/>
  <c r="G769" i="8" s="1"/>
  <c r="C770" i="8"/>
  <c r="D770" i="8" s="1"/>
  <c r="E770" i="8" s="1"/>
  <c r="F770" i="8" s="1"/>
  <c r="G770" i="8" s="1"/>
  <c r="C771" i="8"/>
  <c r="D771" i="8" s="1"/>
  <c r="E771" i="8" s="1"/>
  <c r="F771" i="8" s="1"/>
  <c r="G771" i="8" s="1"/>
  <c r="C772" i="8"/>
  <c r="D772" i="8" s="1"/>
  <c r="E772" i="8" s="1"/>
  <c r="F772" i="8" s="1"/>
  <c r="G772" i="8" s="1"/>
  <c r="C773" i="8"/>
  <c r="D773" i="8" s="1"/>
  <c r="E773" i="8" s="1"/>
  <c r="F773" i="8" s="1"/>
  <c r="G773" i="8" s="1"/>
  <c r="C774" i="8"/>
  <c r="D774" i="8" s="1"/>
  <c r="E774" i="8" s="1"/>
  <c r="F774" i="8" s="1"/>
  <c r="G774" i="8" s="1"/>
  <c r="C775" i="8"/>
  <c r="D775" i="8" s="1"/>
  <c r="E775" i="8" s="1"/>
  <c r="F775" i="8" s="1"/>
  <c r="G775" i="8" s="1"/>
  <c r="C776" i="8"/>
  <c r="D776" i="8" s="1"/>
  <c r="E776" i="8" s="1"/>
  <c r="F776" i="8" s="1"/>
  <c r="G776" i="8" s="1"/>
  <c r="C777" i="8"/>
  <c r="D777" i="8" s="1"/>
  <c r="E777" i="8" s="1"/>
  <c r="F777" i="8" s="1"/>
  <c r="G777" i="8" s="1"/>
  <c r="C778" i="8"/>
  <c r="D778" i="8" s="1"/>
  <c r="E778" i="8" s="1"/>
  <c r="F778" i="8" s="1"/>
  <c r="G778" i="8" s="1"/>
  <c r="C779" i="8"/>
  <c r="D779" i="8" s="1"/>
  <c r="E779" i="8" s="1"/>
  <c r="F779" i="8" s="1"/>
  <c r="G779" i="8" s="1"/>
  <c r="C780" i="8"/>
  <c r="D780" i="8" s="1"/>
  <c r="E780" i="8" s="1"/>
  <c r="F780" i="8" s="1"/>
  <c r="G780" i="8" s="1"/>
  <c r="C781" i="8"/>
  <c r="D781" i="8" s="1"/>
  <c r="E781" i="8" s="1"/>
  <c r="F781" i="8" s="1"/>
  <c r="G781" i="8" s="1"/>
  <c r="C782" i="8"/>
  <c r="D782" i="8" s="1"/>
  <c r="E782" i="8" s="1"/>
  <c r="F782" i="8" s="1"/>
  <c r="G782" i="8" s="1"/>
  <c r="C783" i="8"/>
  <c r="D783" i="8" s="1"/>
  <c r="E783" i="8" s="1"/>
  <c r="F783" i="8" s="1"/>
  <c r="G783" i="8" s="1"/>
  <c r="C784" i="8"/>
  <c r="D784" i="8" s="1"/>
  <c r="E784" i="8" s="1"/>
  <c r="F784" i="8" s="1"/>
  <c r="G784" i="8" s="1"/>
  <c r="C785" i="8"/>
  <c r="D785" i="8" s="1"/>
  <c r="E785" i="8" s="1"/>
  <c r="F785" i="8" s="1"/>
  <c r="G785" i="8" s="1"/>
  <c r="C786" i="8"/>
  <c r="D786" i="8" s="1"/>
  <c r="E786" i="8" s="1"/>
  <c r="F786" i="8" s="1"/>
  <c r="G786" i="8" s="1"/>
  <c r="C787" i="8"/>
  <c r="D787" i="8" s="1"/>
  <c r="E787" i="8" s="1"/>
  <c r="F787" i="8" s="1"/>
  <c r="G787" i="8" s="1"/>
  <c r="C788" i="8"/>
  <c r="D788" i="8" s="1"/>
  <c r="E788" i="8" s="1"/>
  <c r="F788" i="8" s="1"/>
  <c r="G788" i="8" s="1"/>
  <c r="C789" i="8"/>
  <c r="D789" i="8" s="1"/>
  <c r="E789" i="8" s="1"/>
  <c r="F789" i="8" s="1"/>
  <c r="G789" i="8" s="1"/>
  <c r="C790" i="8"/>
  <c r="D790" i="8" s="1"/>
  <c r="E790" i="8" s="1"/>
  <c r="F790" i="8" s="1"/>
  <c r="G790" i="8" s="1"/>
  <c r="C791" i="8"/>
  <c r="D791" i="8" s="1"/>
  <c r="E791" i="8" s="1"/>
  <c r="F791" i="8" s="1"/>
  <c r="G791" i="8" s="1"/>
  <c r="C792" i="8"/>
  <c r="D792" i="8" s="1"/>
  <c r="E792" i="8" s="1"/>
  <c r="F792" i="8" s="1"/>
  <c r="G792" i="8" s="1"/>
  <c r="C793" i="8"/>
  <c r="D793" i="8" s="1"/>
  <c r="E793" i="8" s="1"/>
  <c r="F793" i="8" s="1"/>
  <c r="G793" i="8" s="1"/>
  <c r="C794" i="8"/>
  <c r="D794" i="8" s="1"/>
  <c r="E794" i="8" s="1"/>
  <c r="F794" i="8" s="1"/>
  <c r="G794" i="8" s="1"/>
  <c r="C795" i="8"/>
  <c r="D795" i="8" s="1"/>
  <c r="E795" i="8" s="1"/>
  <c r="F795" i="8" s="1"/>
  <c r="G795" i="8" s="1"/>
  <c r="C796" i="8"/>
  <c r="D796" i="8" s="1"/>
  <c r="E796" i="8" s="1"/>
  <c r="F796" i="8" s="1"/>
  <c r="G796" i="8" s="1"/>
  <c r="C797" i="8"/>
  <c r="D797" i="8" s="1"/>
  <c r="E797" i="8" s="1"/>
  <c r="F797" i="8" s="1"/>
  <c r="G797" i="8" s="1"/>
  <c r="C798" i="8"/>
  <c r="D798" i="8" s="1"/>
  <c r="E798" i="8" s="1"/>
  <c r="F798" i="8" s="1"/>
  <c r="G798" i="8" s="1"/>
  <c r="C799" i="8"/>
  <c r="D799" i="8" s="1"/>
  <c r="E799" i="8" s="1"/>
  <c r="F799" i="8" s="1"/>
  <c r="G799" i="8" s="1"/>
  <c r="C800" i="8"/>
  <c r="D800" i="8" s="1"/>
  <c r="E800" i="8" s="1"/>
  <c r="F800" i="8" s="1"/>
  <c r="G800" i="8" s="1"/>
  <c r="C801" i="8"/>
  <c r="D801" i="8" s="1"/>
  <c r="E801" i="8" s="1"/>
  <c r="F801" i="8" s="1"/>
  <c r="G801" i="8" s="1"/>
  <c r="C802" i="8"/>
  <c r="D802" i="8" s="1"/>
  <c r="E802" i="8" s="1"/>
  <c r="F802" i="8" s="1"/>
  <c r="G802" i="8" s="1"/>
  <c r="C803" i="8"/>
  <c r="D803" i="8" s="1"/>
  <c r="E803" i="8" s="1"/>
  <c r="F803" i="8" s="1"/>
  <c r="G803" i="8" s="1"/>
  <c r="C804" i="8"/>
  <c r="D804" i="8" s="1"/>
  <c r="E804" i="8" s="1"/>
  <c r="F804" i="8" s="1"/>
  <c r="G804" i="8" s="1"/>
  <c r="C805" i="8"/>
  <c r="D805" i="8" s="1"/>
  <c r="E805" i="8" s="1"/>
  <c r="F805" i="8" s="1"/>
  <c r="G805" i="8" s="1"/>
  <c r="C806" i="8"/>
  <c r="D806" i="8" s="1"/>
  <c r="E806" i="8" s="1"/>
  <c r="F806" i="8" s="1"/>
  <c r="G806" i="8" s="1"/>
  <c r="C807" i="8"/>
  <c r="D807" i="8" s="1"/>
  <c r="E807" i="8" s="1"/>
  <c r="F807" i="8" s="1"/>
  <c r="G807" i="8" s="1"/>
  <c r="C808" i="8"/>
  <c r="D808" i="8" s="1"/>
  <c r="E808" i="8" s="1"/>
  <c r="F808" i="8" s="1"/>
  <c r="G808" i="8" s="1"/>
  <c r="C809" i="8"/>
  <c r="D809" i="8" s="1"/>
  <c r="E809" i="8" s="1"/>
  <c r="F809" i="8" s="1"/>
  <c r="G809" i="8" s="1"/>
  <c r="C810" i="8"/>
  <c r="D810" i="8" s="1"/>
  <c r="E810" i="8" s="1"/>
  <c r="F810" i="8" s="1"/>
  <c r="G810" i="8" s="1"/>
  <c r="C811" i="8"/>
  <c r="D811" i="8" s="1"/>
  <c r="E811" i="8" s="1"/>
  <c r="F811" i="8" s="1"/>
  <c r="G811" i="8" s="1"/>
  <c r="C812" i="8"/>
  <c r="D812" i="8" s="1"/>
  <c r="E812" i="8" s="1"/>
  <c r="F812" i="8" s="1"/>
  <c r="G812" i="8" s="1"/>
  <c r="C813" i="8"/>
  <c r="D813" i="8" s="1"/>
  <c r="E813" i="8" s="1"/>
  <c r="F813" i="8" s="1"/>
  <c r="G813" i="8" s="1"/>
  <c r="C814" i="8"/>
  <c r="D814" i="8" s="1"/>
  <c r="E814" i="8" s="1"/>
  <c r="F814" i="8" s="1"/>
  <c r="G814" i="8" s="1"/>
  <c r="C815" i="8"/>
  <c r="D815" i="8" s="1"/>
  <c r="E815" i="8" s="1"/>
  <c r="F815" i="8" s="1"/>
  <c r="G815" i="8" s="1"/>
  <c r="C816" i="8"/>
  <c r="D816" i="8" s="1"/>
  <c r="E816" i="8" s="1"/>
  <c r="F816" i="8" s="1"/>
  <c r="G816" i="8" s="1"/>
  <c r="C817" i="8"/>
  <c r="D817" i="8" s="1"/>
  <c r="E817" i="8" s="1"/>
  <c r="F817" i="8" s="1"/>
  <c r="G817" i="8" s="1"/>
  <c r="C818" i="8"/>
  <c r="D818" i="8" s="1"/>
  <c r="E818" i="8" s="1"/>
  <c r="F818" i="8" s="1"/>
  <c r="G818" i="8" s="1"/>
  <c r="C819" i="8"/>
  <c r="D819" i="8" s="1"/>
  <c r="E819" i="8" s="1"/>
  <c r="F819" i="8" s="1"/>
  <c r="G819" i="8" s="1"/>
  <c r="C820" i="8"/>
  <c r="D820" i="8" s="1"/>
  <c r="E820" i="8" s="1"/>
  <c r="F820" i="8" s="1"/>
  <c r="G820" i="8" s="1"/>
  <c r="C821" i="8"/>
  <c r="D821" i="8" s="1"/>
  <c r="E821" i="8" s="1"/>
  <c r="F821" i="8" s="1"/>
  <c r="G821" i="8" s="1"/>
  <c r="C822" i="8"/>
  <c r="D822" i="8" s="1"/>
  <c r="E822" i="8" s="1"/>
  <c r="F822" i="8" s="1"/>
  <c r="G822" i="8" s="1"/>
  <c r="C823" i="8"/>
  <c r="D823" i="8" s="1"/>
  <c r="E823" i="8" s="1"/>
  <c r="F823" i="8" s="1"/>
  <c r="G823" i="8" s="1"/>
  <c r="C824" i="8"/>
  <c r="D824" i="8" s="1"/>
  <c r="E824" i="8" s="1"/>
  <c r="F824" i="8" s="1"/>
  <c r="G824" i="8" s="1"/>
  <c r="C825" i="8"/>
  <c r="D825" i="8" s="1"/>
  <c r="E825" i="8" s="1"/>
  <c r="F825" i="8" s="1"/>
  <c r="G825" i="8" s="1"/>
  <c r="C826" i="8"/>
  <c r="D826" i="8" s="1"/>
  <c r="E826" i="8" s="1"/>
  <c r="F826" i="8" s="1"/>
  <c r="G826" i="8" s="1"/>
  <c r="C827" i="8"/>
  <c r="D827" i="8" s="1"/>
  <c r="E827" i="8" s="1"/>
  <c r="F827" i="8" s="1"/>
  <c r="G827" i="8" s="1"/>
  <c r="C828" i="8"/>
  <c r="D828" i="8" s="1"/>
  <c r="E828" i="8" s="1"/>
  <c r="F828" i="8" s="1"/>
  <c r="G828" i="8" s="1"/>
  <c r="C829" i="8"/>
  <c r="D829" i="8" s="1"/>
  <c r="E829" i="8" s="1"/>
  <c r="F829" i="8" s="1"/>
  <c r="G829" i="8" s="1"/>
  <c r="C830" i="8"/>
  <c r="D830" i="8" s="1"/>
  <c r="E830" i="8" s="1"/>
  <c r="F830" i="8" s="1"/>
  <c r="G830" i="8" s="1"/>
  <c r="C831" i="8"/>
  <c r="D831" i="8" s="1"/>
  <c r="E831" i="8" s="1"/>
  <c r="F831" i="8" s="1"/>
  <c r="G831" i="8" s="1"/>
  <c r="C832" i="8"/>
  <c r="D832" i="8" s="1"/>
  <c r="E832" i="8" s="1"/>
  <c r="F832" i="8" s="1"/>
  <c r="G832" i="8" s="1"/>
  <c r="C833" i="8"/>
  <c r="D833" i="8" s="1"/>
  <c r="E833" i="8" s="1"/>
  <c r="F833" i="8" s="1"/>
  <c r="G833" i="8" s="1"/>
  <c r="C834" i="8"/>
  <c r="D834" i="8" s="1"/>
  <c r="E834" i="8" s="1"/>
  <c r="F834" i="8" s="1"/>
  <c r="G834" i="8" s="1"/>
  <c r="C835" i="8"/>
  <c r="D835" i="8" s="1"/>
  <c r="E835" i="8" s="1"/>
  <c r="F835" i="8" s="1"/>
  <c r="G835" i="8" s="1"/>
  <c r="C836" i="8"/>
  <c r="D836" i="8" s="1"/>
  <c r="E836" i="8" s="1"/>
  <c r="F836" i="8" s="1"/>
  <c r="G836" i="8" s="1"/>
  <c r="C837" i="8"/>
  <c r="D837" i="8" s="1"/>
  <c r="E837" i="8" s="1"/>
  <c r="F837" i="8" s="1"/>
  <c r="G837" i="8" s="1"/>
  <c r="C838" i="8"/>
  <c r="D838" i="8" s="1"/>
  <c r="E838" i="8" s="1"/>
  <c r="F838" i="8" s="1"/>
  <c r="G838" i="8" s="1"/>
  <c r="C839" i="8"/>
  <c r="D839" i="8" s="1"/>
  <c r="E839" i="8" s="1"/>
  <c r="F839" i="8" s="1"/>
  <c r="G839" i="8" s="1"/>
  <c r="C840" i="8"/>
  <c r="D840" i="8" s="1"/>
  <c r="E840" i="8" s="1"/>
  <c r="F840" i="8" s="1"/>
  <c r="G840" i="8" s="1"/>
  <c r="C841" i="8"/>
  <c r="D841" i="8" s="1"/>
  <c r="E841" i="8" s="1"/>
  <c r="F841" i="8" s="1"/>
  <c r="G841" i="8" s="1"/>
  <c r="C842" i="8"/>
  <c r="D842" i="8" s="1"/>
  <c r="E842" i="8" s="1"/>
  <c r="F842" i="8" s="1"/>
  <c r="G842" i="8" s="1"/>
  <c r="C843" i="8"/>
  <c r="D843" i="8" s="1"/>
  <c r="E843" i="8" s="1"/>
  <c r="F843" i="8" s="1"/>
  <c r="G843" i="8" s="1"/>
  <c r="C844" i="8"/>
  <c r="D844" i="8" s="1"/>
  <c r="E844" i="8" s="1"/>
  <c r="F844" i="8" s="1"/>
  <c r="G844" i="8" s="1"/>
  <c r="C845" i="8"/>
  <c r="D845" i="8" s="1"/>
  <c r="E845" i="8" s="1"/>
  <c r="F845" i="8" s="1"/>
  <c r="G845" i="8" s="1"/>
  <c r="C846" i="8"/>
  <c r="D846" i="8" s="1"/>
  <c r="E846" i="8" s="1"/>
  <c r="F846" i="8" s="1"/>
  <c r="G846" i="8" s="1"/>
  <c r="C847" i="8"/>
  <c r="D847" i="8" s="1"/>
  <c r="E847" i="8" s="1"/>
  <c r="F847" i="8" s="1"/>
  <c r="G847" i="8" s="1"/>
  <c r="C848" i="8"/>
  <c r="D848" i="8" s="1"/>
  <c r="E848" i="8" s="1"/>
  <c r="F848" i="8" s="1"/>
  <c r="G848" i="8" s="1"/>
  <c r="C849" i="8"/>
  <c r="D849" i="8" s="1"/>
  <c r="E849" i="8" s="1"/>
  <c r="F849" i="8" s="1"/>
  <c r="G849" i="8" s="1"/>
  <c r="C850" i="8"/>
  <c r="D850" i="8" s="1"/>
  <c r="E850" i="8" s="1"/>
  <c r="F850" i="8" s="1"/>
  <c r="G850" i="8" s="1"/>
  <c r="C851" i="8"/>
  <c r="D851" i="8" s="1"/>
  <c r="E851" i="8" s="1"/>
  <c r="F851" i="8" s="1"/>
  <c r="G851" i="8" s="1"/>
  <c r="C852" i="8"/>
  <c r="D852" i="8" s="1"/>
  <c r="E852" i="8" s="1"/>
  <c r="F852" i="8" s="1"/>
  <c r="G852" i="8" s="1"/>
  <c r="C853" i="8"/>
  <c r="D853" i="8" s="1"/>
  <c r="E853" i="8" s="1"/>
  <c r="F853" i="8" s="1"/>
  <c r="G853" i="8" s="1"/>
  <c r="C854" i="8"/>
  <c r="D854" i="8" s="1"/>
  <c r="E854" i="8" s="1"/>
  <c r="F854" i="8" s="1"/>
  <c r="G854" i="8" s="1"/>
  <c r="C855" i="8"/>
  <c r="D855" i="8" s="1"/>
  <c r="E855" i="8" s="1"/>
  <c r="F855" i="8" s="1"/>
  <c r="G855" i="8" s="1"/>
  <c r="C856" i="8"/>
  <c r="D856" i="8" s="1"/>
  <c r="E856" i="8" s="1"/>
  <c r="F856" i="8" s="1"/>
  <c r="G856" i="8" s="1"/>
  <c r="C857" i="8"/>
  <c r="D857" i="8" s="1"/>
  <c r="E857" i="8" s="1"/>
  <c r="F857" i="8" s="1"/>
  <c r="G857" i="8" s="1"/>
  <c r="C858" i="8"/>
  <c r="D858" i="8" s="1"/>
  <c r="E858" i="8" s="1"/>
  <c r="F858" i="8" s="1"/>
  <c r="G858" i="8" s="1"/>
  <c r="C859" i="8"/>
  <c r="D859" i="8" s="1"/>
  <c r="E859" i="8" s="1"/>
  <c r="F859" i="8" s="1"/>
  <c r="G859" i="8" s="1"/>
  <c r="C860" i="8"/>
  <c r="D860" i="8" s="1"/>
  <c r="E860" i="8" s="1"/>
  <c r="F860" i="8" s="1"/>
  <c r="G860" i="8" s="1"/>
  <c r="C861" i="8"/>
  <c r="D861" i="8" s="1"/>
  <c r="E861" i="8" s="1"/>
  <c r="F861" i="8" s="1"/>
  <c r="G861" i="8" s="1"/>
  <c r="C862" i="8"/>
  <c r="D862" i="8" s="1"/>
  <c r="E862" i="8" s="1"/>
  <c r="F862" i="8" s="1"/>
  <c r="G862" i="8" s="1"/>
  <c r="C863" i="8"/>
  <c r="D863" i="8" s="1"/>
  <c r="E863" i="8" s="1"/>
  <c r="F863" i="8" s="1"/>
  <c r="G863" i="8" s="1"/>
  <c r="C864" i="8"/>
  <c r="D864" i="8" s="1"/>
  <c r="E864" i="8" s="1"/>
  <c r="F864" i="8" s="1"/>
  <c r="G864" i="8" s="1"/>
  <c r="C865" i="8"/>
  <c r="D865" i="8" s="1"/>
  <c r="E865" i="8" s="1"/>
  <c r="F865" i="8" s="1"/>
  <c r="G865" i="8" s="1"/>
  <c r="C866" i="8"/>
  <c r="D866" i="8" s="1"/>
  <c r="E866" i="8" s="1"/>
  <c r="F866" i="8" s="1"/>
  <c r="G866" i="8" s="1"/>
  <c r="C867" i="8"/>
  <c r="D867" i="8" s="1"/>
  <c r="E867" i="8" s="1"/>
  <c r="F867" i="8" s="1"/>
  <c r="G867" i="8" s="1"/>
  <c r="C868" i="8"/>
  <c r="D868" i="8" s="1"/>
  <c r="E868" i="8" s="1"/>
  <c r="F868" i="8" s="1"/>
  <c r="G868" i="8" s="1"/>
  <c r="C869" i="8"/>
  <c r="D869" i="8" s="1"/>
  <c r="E869" i="8" s="1"/>
  <c r="F869" i="8" s="1"/>
  <c r="G869" i="8" s="1"/>
  <c r="C870" i="8"/>
  <c r="D870" i="8" s="1"/>
  <c r="E870" i="8" s="1"/>
  <c r="F870" i="8" s="1"/>
  <c r="G870" i="8" s="1"/>
  <c r="C871" i="8"/>
  <c r="D871" i="8" s="1"/>
  <c r="E871" i="8" s="1"/>
  <c r="F871" i="8" s="1"/>
  <c r="G871" i="8" s="1"/>
  <c r="C872" i="8"/>
  <c r="D872" i="8" s="1"/>
  <c r="E872" i="8" s="1"/>
  <c r="F872" i="8" s="1"/>
  <c r="G872" i="8" s="1"/>
  <c r="C873" i="8"/>
  <c r="D873" i="8" s="1"/>
  <c r="E873" i="8" s="1"/>
  <c r="F873" i="8" s="1"/>
  <c r="G873" i="8" s="1"/>
  <c r="C874" i="8"/>
  <c r="D874" i="8" s="1"/>
  <c r="E874" i="8" s="1"/>
  <c r="F874" i="8" s="1"/>
  <c r="G874" i="8" s="1"/>
  <c r="C875" i="8"/>
  <c r="D875" i="8" s="1"/>
  <c r="E875" i="8" s="1"/>
  <c r="F875" i="8" s="1"/>
  <c r="G875" i="8" s="1"/>
  <c r="C876" i="8"/>
  <c r="D876" i="8" s="1"/>
  <c r="E876" i="8" s="1"/>
  <c r="F876" i="8" s="1"/>
  <c r="G876" i="8" s="1"/>
  <c r="C877" i="8"/>
  <c r="D877" i="8" s="1"/>
  <c r="E877" i="8" s="1"/>
  <c r="F877" i="8" s="1"/>
  <c r="G877" i="8" s="1"/>
  <c r="C878" i="8"/>
  <c r="D878" i="8" s="1"/>
  <c r="E878" i="8" s="1"/>
  <c r="F878" i="8" s="1"/>
  <c r="G878" i="8" s="1"/>
  <c r="C879" i="8"/>
  <c r="D879" i="8" s="1"/>
  <c r="E879" i="8" s="1"/>
  <c r="F879" i="8" s="1"/>
  <c r="G879" i="8" s="1"/>
  <c r="C880" i="8"/>
  <c r="D880" i="8" s="1"/>
  <c r="E880" i="8" s="1"/>
  <c r="F880" i="8" s="1"/>
  <c r="G880" i="8" s="1"/>
  <c r="C881" i="8"/>
  <c r="D881" i="8" s="1"/>
  <c r="E881" i="8" s="1"/>
  <c r="F881" i="8" s="1"/>
  <c r="G881" i="8" s="1"/>
  <c r="C882" i="8"/>
  <c r="D882" i="8" s="1"/>
  <c r="E882" i="8" s="1"/>
  <c r="F882" i="8" s="1"/>
  <c r="G882" i="8" s="1"/>
  <c r="C883" i="8"/>
  <c r="D883" i="8" s="1"/>
  <c r="E883" i="8" s="1"/>
  <c r="F883" i="8" s="1"/>
  <c r="G883" i="8" s="1"/>
  <c r="C884" i="8"/>
  <c r="D884" i="8" s="1"/>
  <c r="E884" i="8" s="1"/>
  <c r="F884" i="8" s="1"/>
  <c r="G884" i="8" s="1"/>
  <c r="C885" i="8"/>
  <c r="D885" i="8" s="1"/>
  <c r="E885" i="8" s="1"/>
  <c r="F885" i="8" s="1"/>
  <c r="G885" i="8" s="1"/>
  <c r="C886" i="8"/>
  <c r="D886" i="8" s="1"/>
  <c r="E886" i="8" s="1"/>
  <c r="F886" i="8" s="1"/>
  <c r="G886" i="8" s="1"/>
  <c r="C887" i="8"/>
  <c r="D887" i="8" s="1"/>
  <c r="E887" i="8" s="1"/>
  <c r="F887" i="8" s="1"/>
  <c r="G887" i="8" s="1"/>
  <c r="C888" i="8"/>
  <c r="D888" i="8" s="1"/>
  <c r="E888" i="8" s="1"/>
  <c r="F888" i="8" s="1"/>
  <c r="G888" i="8" s="1"/>
  <c r="C889" i="8"/>
  <c r="D889" i="8" s="1"/>
  <c r="E889" i="8" s="1"/>
  <c r="F889" i="8" s="1"/>
  <c r="G889" i="8" s="1"/>
  <c r="C890" i="8"/>
  <c r="D890" i="8" s="1"/>
  <c r="E890" i="8" s="1"/>
  <c r="F890" i="8" s="1"/>
  <c r="G890" i="8" s="1"/>
  <c r="C891" i="8"/>
  <c r="D891" i="8" s="1"/>
  <c r="E891" i="8" s="1"/>
  <c r="F891" i="8" s="1"/>
  <c r="G891" i="8" s="1"/>
  <c r="C892" i="8"/>
  <c r="D892" i="8" s="1"/>
  <c r="E892" i="8" s="1"/>
  <c r="F892" i="8" s="1"/>
  <c r="G892" i="8" s="1"/>
  <c r="C893" i="8"/>
  <c r="D893" i="8" s="1"/>
  <c r="E893" i="8" s="1"/>
  <c r="F893" i="8" s="1"/>
  <c r="G893" i="8" s="1"/>
  <c r="C894" i="8"/>
  <c r="D894" i="8" s="1"/>
  <c r="E894" i="8" s="1"/>
  <c r="F894" i="8" s="1"/>
  <c r="G894" i="8" s="1"/>
  <c r="C895" i="8"/>
  <c r="D895" i="8" s="1"/>
  <c r="E895" i="8" s="1"/>
  <c r="F895" i="8" s="1"/>
  <c r="G895" i="8" s="1"/>
  <c r="C896" i="8"/>
  <c r="D896" i="8" s="1"/>
  <c r="E896" i="8" s="1"/>
  <c r="F896" i="8" s="1"/>
  <c r="G896" i="8" s="1"/>
  <c r="C897" i="8"/>
  <c r="D897" i="8" s="1"/>
  <c r="E897" i="8" s="1"/>
  <c r="F897" i="8" s="1"/>
  <c r="G897" i="8" s="1"/>
  <c r="C898" i="8"/>
  <c r="D898" i="8" s="1"/>
  <c r="E898" i="8" s="1"/>
  <c r="F898" i="8" s="1"/>
  <c r="G898" i="8" s="1"/>
  <c r="C899" i="8"/>
  <c r="D899" i="8" s="1"/>
  <c r="E899" i="8" s="1"/>
  <c r="F899" i="8" s="1"/>
  <c r="G899" i="8" s="1"/>
  <c r="C900" i="8"/>
  <c r="D900" i="8" s="1"/>
  <c r="E900" i="8" s="1"/>
  <c r="F900" i="8" s="1"/>
  <c r="G900" i="8" s="1"/>
  <c r="C901" i="8"/>
  <c r="D901" i="8" s="1"/>
  <c r="E901" i="8" s="1"/>
  <c r="F901" i="8" s="1"/>
  <c r="G901" i="8" s="1"/>
  <c r="C902" i="8"/>
  <c r="D902" i="8" s="1"/>
  <c r="E902" i="8" s="1"/>
  <c r="F902" i="8" s="1"/>
  <c r="G902" i="8" s="1"/>
  <c r="C903" i="8"/>
  <c r="D903" i="8" s="1"/>
  <c r="E903" i="8" s="1"/>
  <c r="F903" i="8" s="1"/>
  <c r="G903" i="8" s="1"/>
  <c r="C904" i="8"/>
  <c r="D904" i="8" s="1"/>
  <c r="E904" i="8" s="1"/>
  <c r="F904" i="8" s="1"/>
  <c r="G904" i="8" s="1"/>
  <c r="C905" i="8"/>
  <c r="D905" i="8" s="1"/>
  <c r="E905" i="8" s="1"/>
  <c r="F905" i="8" s="1"/>
  <c r="G905" i="8" s="1"/>
  <c r="C906" i="8"/>
  <c r="D906" i="8" s="1"/>
  <c r="E906" i="8" s="1"/>
  <c r="F906" i="8" s="1"/>
  <c r="G906" i="8" s="1"/>
  <c r="C907" i="8"/>
  <c r="D907" i="8" s="1"/>
  <c r="E907" i="8" s="1"/>
  <c r="F907" i="8" s="1"/>
  <c r="G907" i="8" s="1"/>
  <c r="C908" i="8"/>
  <c r="D908" i="8" s="1"/>
  <c r="E908" i="8" s="1"/>
  <c r="F908" i="8" s="1"/>
  <c r="G908" i="8" s="1"/>
  <c r="C909" i="8"/>
  <c r="D909" i="8" s="1"/>
  <c r="E909" i="8" s="1"/>
  <c r="F909" i="8" s="1"/>
  <c r="G909" i="8" s="1"/>
  <c r="C910" i="8"/>
  <c r="D910" i="8" s="1"/>
  <c r="E910" i="8" s="1"/>
  <c r="F910" i="8" s="1"/>
  <c r="G910" i="8" s="1"/>
  <c r="C911" i="8"/>
  <c r="D911" i="8" s="1"/>
  <c r="E911" i="8" s="1"/>
  <c r="F911" i="8" s="1"/>
  <c r="G911" i="8" s="1"/>
  <c r="C912" i="8"/>
  <c r="D912" i="8" s="1"/>
  <c r="E912" i="8" s="1"/>
  <c r="F912" i="8" s="1"/>
  <c r="G912" i="8" s="1"/>
  <c r="C913" i="8"/>
  <c r="D913" i="8" s="1"/>
  <c r="E913" i="8" s="1"/>
  <c r="F913" i="8" s="1"/>
  <c r="G913" i="8" s="1"/>
  <c r="C914" i="8"/>
  <c r="D914" i="8" s="1"/>
  <c r="E914" i="8" s="1"/>
  <c r="F914" i="8" s="1"/>
  <c r="G914" i="8" s="1"/>
  <c r="C915" i="8"/>
  <c r="D915" i="8" s="1"/>
  <c r="E915" i="8" s="1"/>
  <c r="F915" i="8" s="1"/>
  <c r="G915" i="8" s="1"/>
  <c r="C916" i="8"/>
  <c r="D916" i="8" s="1"/>
  <c r="E916" i="8" s="1"/>
  <c r="F916" i="8" s="1"/>
  <c r="G916" i="8" s="1"/>
  <c r="C917" i="8"/>
  <c r="D917" i="8" s="1"/>
  <c r="E917" i="8" s="1"/>
  <c r="F917" i="8" s="1"/>
  <c r="G917" i="8" s="1"/>
  <c r="C918" i="8"/>
  <c r="D918" i="8" s="1"/>
  <c r="E918" i="8" s="1"/>
  <c r="F918" i="8" s="1"/>
  <c r="G918" i="8" s="1"/>
  <c r="C919" i="8"/>
  <c r="D919" i="8" s="1"/>
  <c r="E919" i="8" s="1"/>
  <c r="F919" i="8" s="1"/>
  <c r="G919" i="8" s="1"/>
  <c r="C920" i="8"/>
  <c r="D920" i="8" s="1"/>
  <c r="E920" i="8" s="1"/>
  <c r="F920" i="8" s="1"/>
  <c r="G920" i="8" s="1"/>
  <c r="C921" i="8"/>
  <c r="D921" i="8" s="1"/>
  <c r="E921" i="8" s="1"/>
  <c r="F921" i="8" s="1"/>
  <c r="G921" i="8" s="1"/>
  <c r="C922" i="8"/>
  <c r="D922" i="8" s="1"/>
  <c r="E922" i="8" s="1"/>
  <c r="F922" i="8" s="1"/>
  <c r="G922" i="8" s="1"/>
  <c r="C923" i="8"/>
  <c r="D923" i="8" s="1"/>
  <c r="E923" i="8" s="1"/>
  <c r="F923" i="8" s="1"/>
  <c r="G923" i="8" s="1"/>
  <c r="C924" i="8"/>
  <c r="D924" i="8" s="1"/>
  <c r="E924" i="8" s="1"/>
  <c r="F924" i="8" s="1"/>
  <c r="G924" i="8" s="1"/>
  <c r="C925" i="8"/>
  <c r="D925" i="8" s="1"/>
  <c r="E925" i="8" s="1"/>
  <c r="F925" i="8" s="1"/>
  <c r="G925" i="8" s="1"/>
  <c r="C926" i="8"/>
  <c r="D926" i="8" s="1"/>
  <c r="E926" i="8" s="1"/>
  <c r="F926" i="8" s="1"/>
  <c r="G926" i="8" s="1"/>
  <c r="C927" i="8"/>
  <c r="D927" i="8" s="1"/>
  <c r="E927" i="8" s="1"/>
  <c r="F927" i="8" s="1"/>
  <c r="G927" i="8" s="1"/>
  <c r="C928" i="8"/>
  <c r="D928" i="8" s="1"/>
  <c r="E928" i="8" s="1"/>
  <c r="F928" i="8" s="1"/>
  <c r="G928" i="8" s="1"/>
  <c r="C929" i="8"/>
  <c r="D929" i="8" s="1"/>
  <c r="E929" i="8" s="1"/>
  <c r="F929" i="8" s="1"/>
  <c r="G929" i="8" s="1"/>
  <c r="C930" i="8"/>
  <c r="D930" i="8" s="1"/>
  <c r="E930" i="8" s="1"/>
  <c r="F930" i="8" s="1"/>
  <c r="G930" i="8" s="1"/>
  <c r="C931" i="8"/>
  <c r="D931" i="8" s="1"/>
  <c r="E931" i="8" s="1"/>
  <c r="F931" i="8" s="1"/>
  <c r="G931" i="8" s="1"/>
  <c r="C932" i="8"/>
  <c r="D932" i="8" s="1"/>
  <c r="E932" i="8" s="1"/>
  <c r="F932" i="8" s="1"/>
  <c r="G932" i="8" s="1"/>
  <c r="C933" i="8"/>
  <c r="D933" i="8" s="1"/>
  <c r="E933" i="8" s="1"/>
  <c r="F933" i="8" s="1"/>
  <c r="G933" i="8" s="1"/>
  <c r="C934" i="8"/>
  <c r="D934" i="8" s="1"/>
  <c r="E934" i="8" s="1"/>
  <c r="F934" i="8" s="1"/>
  <c r="G934" i="8" s="1"/>
  <c r="C935" i="8"/>
  <c r="D935" i="8" s="1"/>
  <c r="E935" i="8" s="1"/>
  <c r="F935" i="8" s="1"/>
  <c r="G935" i="8" s="1"/>
  <c r="C936" i="8"/>
  <c r="D936" i="8" s="1"/>
  <c r="E936" i="8" s="1"/>
  <c r="F936" i="8" s="1"/>
  <c r="G936" i="8" s="1"/>
  <c r="C937" i="8"/>
  <c r="D937" i="8" s="1"/>
  <c r="E937" i="8" s="1"/>
  <c r="F937" i="8" s="1"/>
  <c r="G937" i="8" s="1"/>
  <c r="C938" i="8"/>
  <c r="D938" i="8" s="1"/>
  <c r="E938" i="8" s="1"/>
  <c r="F938" i="8" s="1"/>
  <c r="G938" i="8" s="1"/>
  <c r="C939" i="8"/>
  <c r="D939" i="8" s="1"/>
  <c r="E939" i="8" s="1"/>
  <c r="F939" i="8" s="1"/>
  <c r="G939" i="8" s="1"/>
  <c r="C940" i="8"/>
  <c r="D940" i="8" s="1"/>
  <c r="E940" i="8" s="1"/>
  <c r="F940" i="8" s="1"/>
  <c r="G940" i="8" s="1"/>
  <c r="C941" i="8"/>
  <c r="D941" i="8" s="1"/>
  <c r="E941" i="8" s="1"/>
  <c r="F941" i="8" s="1"/>
  <c r="G941" i="8" s="1"/>
  <c r="C942" i="8"/>
  <c r="D942" i="8" s="1"/>
  <c r="E942" i="8" s="1"/>
  <c r="F942" i="8" s="1"/>
  <c r="G942" i="8" s="1"/>
  <c r="C943" i="8"/>
  <c r="D943" i="8" s="1"/>
  <c r="E943" i="8" s="1"/>
  <c r="F943" i="8" s="1"/>
  <c r="G943" i="8" s="1"/>
  <c r="C944" i="8"/>
  <c r="D944" i="8" s="1"/>
  <c r="E944" i="8" s="1"/>
  <c r="F944" i="8" s="1"/>
  <c r="G944" i="8" s="1"/>
  <c r="C945" i="8"/>
  <c r="D945" i="8" s="1"/>
  <c r="E945" i="8" s="1"/>
  <c r="F945" i="8" s="1"/>
  <c r="G945" i="8" s="1"/>
  <c r="C946" i="8"/>
  <c r="D946" i="8" s="1"/>
  <c r="E946" i="8" s="1"/>
  <c r="F946" i="8" s="1"/>
  <c r="G946" i="8" s="1"/>
  <c r="C947" i="8"/>
  <c r="D947" i="8" s="1"/>
  <c r="E947" i="8" s="1"/>
  <c r="F947" i="8" s="1"/>
  <c r="G947" i="8" s="1"/>
  <c r="C948" i="8"/>
  <c r="D948" i="8" s="1"/>
  <c r="E948" i="8" s="1"/>
  <c r="F948" i="8" s="1"/>
  <c r="G948" i="8" s="1"/>
  <c r="C949" i="8"/>
  <c r="D949" i="8" s="1"/>
  <c r="E949" i="8" s="1"/>
  <c r="F949" i="8" s="1"/>
  <c r="G949" i="8" s="1"/>
  <c r="C950" i="8"/>
  <c r="D950" i="8" s="1"/>
  <c r="E950" i="8" s="1"/>
  <c r="F950" i="8" s="1"/>
  <c r="G950" i="8" s="1"/>
  <c r="C951" i="8"/>
  <c r="D951" i="8" s="1"/>
  <c r="E951" i="8" s="1"/>
  <c r="F951" i="8" s="1"/>
  <c r="G951" i="8" s="1"/>
  <c r="C952" i="8"/>
  <c r="D952" i="8" s="1"/>
  <c r="E952" i="8" s="1"/>
  <c r="F952" i="8" s="1"/>
  <c r="G952" i="8" s="1"/>
  <c r="C953" i="8"/>
  <c r="D953" i="8" s="1"/>
  <c r="E953" i="8" s="1"/>
  <c r="F953" i="8" s="1"/>
  <c r="G953" i="8" s="1"/>
  <c r="C954" i="8"/>
  <c r="D954" i="8" s="1"/>
  <c r="E954" i="8" s="1"/>
  <c r="F954" i="8" s="1"/>
  <c r="G954" i="8" s="1"/>
  <c r="C955" i="8"/>
  <c r="D955" i="8" s="1"/>
  <c r="E955" i="8" s="1"/>
  <c r="F955" i="8" s="1"/>
  <c r="G955" i="8" s="1"/>
  <c r="C956" i="8"/>
  <c r="D956" i="8" s="1"/>
  <c r="E956" i="8" s="1"/>
  <c r="F956" i="8" s="1"/>
  <c r="G956" i="8" s="1"/>
  <c r="C957" i="8"/>
  <c r="D957" i="8" s="1"/>
  <c r="E957" i="8" s="1"/>
  <c r="F957" i="8" s="1"/>
  <c r="G957" i="8" s="1"/>
  <c r="C958" i="8"/>
  <c r="D958" i="8" s="1"/>
  <c r="E958" i="8" s="1"/>
  <c r="F958" i="8" s="1"/>
  <c r="G958" i="8" s="1"/>
  <c r="C959" i="8"/>
  <c r="D959" i="8" s="1"/>
  <c r="E959" i="8" s="1"/>
  <c r="F959" i="8" s="1"/>
  <c r="G959" i="8" s="1"/>
  <c r="C960" i="8"/>
  <c r="D960" i="8" s="1"/>
  <c r="E960" i="8" s="1"/>
  <c r="F960" i="8" s="1"/>
  <c r="G960" i="8" s="1"/>
  <c r="C961" i="8"/>
  <c r="D961" i="8" s="1"/>
  <c r="E961" i="8" s="1"/>
  <c r="F961" i="8" s="1"/>
  <c r="G961" i="8" s="1"/>
  <c r="C962" i="8"/>
  <c r="D962" i="8" s="1"/>
  <c r="E962" i="8" s="1"/>
  <c r="F962" i="8" s="1"/>
  <c r="G962" i="8" s="1"/>
  <c r="C963" i="8"/>
  <c r="D963" i="8" s="1"/>
  <c r="E963" i="8" s="1"/>
  <c r="F963" i="8" s="1"/>
  <c r="G963" i="8" s="1"/>
  <c r="C964" i="8"/>
  <c r="D964" i="8" s="1"/>
  <c r="E964" i="8" s="1"/>
  <c r="F964" i="8" s="1"/>
  <c r="G964" i="8" s="1"/>
  <c r="C965" i="8"/>
  <c r="D965" i="8" s="1"/>
  <c r="E965" i="8" s="1"/>
  <c r="F965" i="8" s="1"/>
  <c r="G965" i="8" s="1"/>
  <c r="C966" i="8"/>
  <c r="D966" i="8" s="1"/>
  <c r="E966" i="8" s="1"/>
  <c r="F966" i="8" s="1"/>
  <c r="G966" i="8" s="1"/>
  <c r="C967" i="8"/>
  <c r="D967" i="8" s="1"/>
  <c r="E967" i="8" s="1"/>
  <c r="F967" i="8" s="1"/>
  <c r="G967" i="8" s="1"/>
  <c r="C968" i="8"/>
  <c r="D968" i="8" s="1"/>
  <c r="E968" i="8" s="1"/>
  <c r="F968" i="8" s="1"/>
  <c r="G968" i="8" s="1"/>
  <c r="C969" i="8"/>
  <c r="D969" i="8" s="1"/>
  <c r="E969" i="8" s="1"/>
  <c r="F969" i="8" s="1"/>
  <c r="G969" i="8" s="1"/>
  <c r="C970" i="8"/>
  <c r="D970" i="8" s="1"/>
  <c r="E970" i="8" s="1"/>
  <c r="F970" i="8" s="1"/>
  <c r="G970" i="8" s="1"/>
  <c r="C971" i="8"/>
  <c r="D971" i="8" s="1"/>
  <c r="E971" i="8" s="1"/>
  <c r="F971" i="8" s="1"/>
  <c r="G971" i="8" s="1"/>
  <c r="C972" i="8"/>
  <c r="D972" i="8" s="1"/>
  <c r="E972" i="8" s="1"/>
  <c r="F972" i="8" s="1"/>
  <c r="G972" i="8" s="1"/>
  <c r="C973" i="8"/>
  <c r="D973" i="8" s="1"/>
  <c r="E973" i="8" s="1"/>
  <c r="F973" i="8" s="1"/>
  <c r="G973" i="8" s="1"/>
  <c r="C974" i="8"/>
  <c r="D974" i="8" s="1"/>
  <c r="E974" i="8" s="1"/>
  <c r="F974" i="8" s="1"/>
  <c r="G974" i="8" s="1"/>
  <c r="C975" i="8"/>
  <c r="D975" i="8" s="1"/>
  <c r="E975" i="8" s="1"/>
  <c r="F975" i="8" s="1"/>
  <c r="G975" i="8" s="1"/>
  <c r="C976" i="8"/>
  <c r="D976" i="8" s="1"/>
  <c r="E976" i="8" s="1"/>
  <c r="F976" i="8" s="1"/>
  <c r="G976" i="8" s="1"/>
  <c r="C977" i="8"/>
  <c r="D977" i="8" s="1"/>
  <c r="E977" i="8" s="1"/>
  <c r="F977" i="8" s="1"/>
  <c r="G977" i="8" s="1"/>
  <c r="C978" i="8"/>
  <c r="D978" i="8" s="1"/>
  <c r="E978" i="8" s="1"/>
  <c r="F978" i="8" s="1"/>
  <c r="G978" i="8" s="1"/>
  <c r="C979" i="8"/>
  <c r="D979" i="8" s="1"/>
  <c r="E979" i="8" s="1"/>
  <c r="F979" i="8" s="1"/>
  <c r="G979" i="8" s="1"/>
  <c r="C980" i="8"/>
  <c r="D980" i="8" s="1"/>
  <c r="E980" i="8" s="1"/>
  <c r="F980" i="8" s="1"/>
  <c r="G980" i="8" s="1"/>
  <c r="C981" i="8"/>
  <c r="D981" i="8" s="1"/>
  <c r="E981" i="8" s="1"/>
  <c r="F981" i="8" s="1"/>
  <c r="G981" i="8" s="1"/>
  <c r="C982" i="8"/>
  <c r="D982" i="8" s="1"/>
  <c r="E982" i="8" s="1"/>
  <c r="F982" i="8" s="1"/>
  <c r="G982" i="8" s="1"/>
  <c r="C983" i="8"/>
  <c r="D983" i="8" s="1"/>
  <c r="E983" i="8" s="1"/>
  <c r="F983" i="8" s="1"/>
  <c r="G983" i="8" s="1"/>
  <c r="C984" i="8"/>
  <c r="D984" i="8" s="1"/>
  <c r="E984" i="8" s="1"/>
  <c r="F984" i="8" s="1"/>
  <c r="G984" i="8" s="1"/>
  <c r="C985" i="8"/>
  <c r="D985" i="8" s="1"/>
  <c r="E985" i="8" s="1"/>
  <c r="F985" i="8" s="1"/>
  <c r="G985" i="8" s="1"/>
  <c r="C986" i="8"/>
  <c r="D986" i="8" s="1"/>
  <c r="E986" i="8" s="1"/>
  <c r="F986" i="8" s="1"/>
  <c r="G986" i="8" s="1"/>
  <c r="C987" i="8"/>
  <c r="D987" i="8" s="1"/>
  <c r="E987" i="8" s="1"/>
  <c r="F987" i="8" s="1"/>
  <c r="G987" i="8" s="1"/>
  <c r="C988" i="8"/>
  <c r="D988" i="8" s="1"/>
  <c r="E988" i="8" s="1"/>
  <c r="F988" i="8" s="1"/>
  <c r="G988" i="8" s="1"/>
  <c r="C989" i="8"/>
  <c r="D989" i="8" s="1"/>
  <c r="E989" i="8" s="1"/>
  <c r="F989" i="8" s="1"/>
  <c r="G989" i="8" s="1"/>
  <c r="C990" i="8"/>
  <c r="D990" i="8" s="1"/>
  <c r="E990" i="8" s="1"/>
  <c r="F990" i="8" s="1"/>
  <c r="G990" i="8" s="1"/>
  <c r="C991" i="8"/>
  <c r="D991" i="8" s="1"/>
  <c r="E991" i="8" s="1"/>
  <c r="F991" i="8" s="1"/>
  <c r="G991" i="8" s="1"/>
  <c r="C992" i="8"/>
  <c r="D992" i="8" s="1"/>
  <c r="E992" i="8" s="1"/>
  <c r="F992" i="8" s="1"/>
  <c r="G992" i="8" s="1"/>
  <c r="C993" i="8"/>
  <c r="D993" i="8" s="1"/>
  <c r="E993" i="8" s="1"/>
  <c r="F993" i="8" s="1"/>
  <c r="G993" i="8" s="1"/>
  <c r="C994" i="8"/>
  <c r="D994" i="8" s="1"/>
  <c r="E994" i="8" s="1"/>
  <c r="F994" i="8" s="1"/>
  <c r="G994" i="8" s="1"/>
  <c r="C995" i="8"/>
  <c r="D995" i="8" s="1"/>
  <c r="E995" i="8" s="1"/>
  <c r="F995" i="8" s="1"/>
  <c r="G995" i="8" s="1"/>
  <c r="C996" i="8"/>
  <c r="D996" i="8" s="1"/>
  <c r="E996" i="8" s="1"/>
  <c r="F996" i="8" s="1"/>
  <c r="G996" i="8" s="1"/>
  <c r="C997" i="8"/>
  <c r="D997" i="8" s="1"/>
  <c r="E997" i="8" s="1"/>
  <c r="F997" i="8" s="1"/>
  <c r="G997" i="8" s="1"/>
  <c r="C998" i="8"/>
  <c r="D998" i="8" s="1"/>
  <c r="E998" i="8" s="1"/>
  <c r="F998" i="8" s="1"/>
  <c r="G998" i="8" s="1"/>
  <c r="C999" i="8"/>
  <c r="D999" i="8" s="1"/>
  <c r="E999" i="8" s="1"/>
  <c r="F999" i="8" s="1"/>
  <c r="G999" i="8" s="1"/>
  <c r="C1000" i="8"/>
  <c r="D1000" i="8" s="1"/>
  <c r="E1000" i="8" s="1"/>
  <c r="F1000" i="8" s="1"/>
  <c r="G1000" i="8" s="1"/>
  <c r="C1001" i="8"/>
  <c r="D1001" i="8" s="1"/>
  <c r="E1001" i="8" s="1"/>
  <c r="F1001" i="8" s="1"/>
  <c r="G1001" i="8" s="1"/>
  <c r="C1002" i="8"/>
  <c r="D1002" i="8" s="1"/>
  <c r="E1002" i="8" s="1"/>
  <c r="F1002" i="8" s="1"/>
  <c r="G1002" i="8" s="1"/>
  <c r="C1003" i="8"/>
  <c r="D1003" i="8" s="1"/>
  <c r="E1003" i="8" s="1"/>
  <c r="F1003" i="8" s="1"/>
  <c r="G1003" i="8" s="1"/>
  <c r="C1004" i="8"/>
  <c r="D1004" i="8" s="1"/>
  <c r="E1004" i="8" s="1"/>
  <c r="F1004" i="8" s="1"/>
  <c r="G1004" i="8" s="1"/>
  <c r="C1005" i="8"/>
  <c r="D1005" i="8" s="1"/>
  <c r="E1005" i="8" s="1"/>
  <c r="F1005" i="8" s="1"/>
  <c r="G1005" i="8" s="1"/>
  <c r="C1006" i="8"/>
  <c r="D1006" i="8" s="1"/>
  <c r="E1006" i="8" s="1"/>
  <c r="F1006" i="8" s="1"/>
  <c r="G1006" i="8" s="1"/>
  <c r="C1007" i="8"/>
  <c r="D1007" i="8" s="1"/>
  <c r="E1007" i="8" s="1"/>
  <c r="F1007" i="8" s="1"/>
  <c r="G1007" i="8" s="1"/>
  <c r="C1008" i="8"/>
  <c r="D1008" i="8" s="1"/>
  <c r="E1008" i="8" s="1"/>
  <c r="F1008" i="8" s="1"/>
  <c r="G1008" i="8" s="1"/>
  <c r="C1009" i="8"/>
  <c r="D1009" i="8" s="1"/>
  <c r="E1009" i="8" s="1"/>
  <c r="F1009" i="8" s="1"/>
  <c r="G1009" i="8" s="1"/>
  <c r="C1010" i="8"/>
  <c r="D1010" i="8" s="1"/>
  <c r="E1010" i="8" s="1"/>
  <c r="F1010" i="8" s="1"/>
  <c r="G1010" i="8" s="1"/>
  <c r="C1011" i="8"/>
  <c r="D1011" i="8" s="1"/>
  <c r="E1011" i="8" s="1"/>
  <c r="F1011" i="8" s="1"/>
  <c r="G1011" i="8" s="1"/>
  <c r="C1012" i="8"/>
  <c r="D1012" i="8" s="1"/>
  <c r="E1012" i="8" s="1"/>
  <c r="F1012" i="8" s="1"/>
  <c r="G1012" i="8" s="1"/>
  <c r="C1013" i="8"/>
  <c r="D1013" i="8" s="1"/>
  <c r="E1013" i="8" s="1"/>
  <c r="F1013" i="8" s="1"/>
  <c r="G1013" i="8" s="1"/>
  <c r="C1014" i="8"/>
  <c r="D1014" i="8" s="1"/>
  <c r="E1014" i="8" s="1"/>
  <c r="F1014" i="8" s="1"/>
  <c r="G1014" i="8" s="1"/>
  <c r="C1015" i="8"/>
  <c r="D1015" i="8" s="1"/>
  <c r="E1015" i="8" s="1"/>
  <c r="F1015" i="8" s="1"/>
  <c r="G1015" i="8" s="1"/>
  <c r="C1016" i="8"/>
  <c r="D1016" i="8" s="1"/>
  <c r="E1016" i="8" s="1"/>
  <c r="F1016" i="8" s="1"/>
  <c r="G1016" i="8" s="1"/>
  <c r="C1017" i="8"/>
  <c r="D1017" i="8" s="1"/>
  <c r="E1017" i="8" s="1"/>
  <c r="F1017" i="8" s="1"/>
  <c r="G1017" i="8" s="1"/>
  <c r="C1018" i="8"/>
  <c r="D1018" i="8" s="1"/>
  <c r="E1018" i="8" s="1"/>
  <c r="F1018" i="8" s="1"/>
  <c r="G1018" i="8" s="1"/>
  <c r="C1019" i="8"/>
  <c r="D1019" i="8" s="1"/>
  <c r="E1019" i="8" s="1"/>
  <c r="F1019" i="8" s="1"/>
  <c r="G1019" i="8" s="1"/>
  <c r="C1020" i="8"/>
  <c r="D1020" i="8" s="1"/>
  <c r="E1020" i="8" s="1"/>
  <c r="F1020" i="8" s="1"/>
  <c r="G1020" i="8" s="1"/>
  <c r="C1021" i="8"/>
  <c r="D1021" i="8" s="1"/>
  <c r="E1021" i="8" s="1"/>
  <c r="F1021" i="8" s="1"/>
  <c r="G1021" i="8" s="1"/>
  <c r="C1022" i="8"/>
  <c r="D1022" i="8" s="1"/>
  <c r="E1022" i="8" s="1"/>
  <c r="F1022" i="8" s="1"/>
  <c r="G1022" i="8" s="1"/>
  <c r="C1023" i="8"/>
  <c r="D1023" i="8" s="1"/>
  <c r="E1023" i="8" s="1"/>
  <c r="F1023" i="8" s="1"/>
  <c r="G1023" i="8" s="1"/>
  <c r="C1024" i="8"/>
  <c r="D1024" i="8" s="1"/>
  <c r="E1024" i="8" s="1"/>
  <c r="F1024" i="8" s="1"/>
  <c r="G1024" i="8" s="1"/>
  <c r="C1025" i="8"/>
  <c r="D1025" i="8" s="1"/>
  <c r="E1025" i="8" s="1"/>
  <c r="F1025" i="8" s="1"/>
  <c r="G1025" i="8" s="1"/>
  <c r="C1026" i="8"/>
  <c r="D1026" i="8" s="1"/>
  <c r="E1026" i="8" s="1"/>
  <c r="F1026" i="8" s="1"/>
  <c r="G1026" i="8" s="1"/>
  <c r="C1027" i="8"/>
  <c r="D1027" i="8" s="1"/>
  <c r="E1027" i="8" s="1"/>
  <c r="F1027" i="8" s="1"/>
  <c r="G1027" i="8" s="1"/>
  <c r="C1028" i="8"/>
  <c r="D1028" i="8" s="1"/>
  <c r="E1028" i="8" s="1"/>
  <c r="F1028" i="8" s="1"/>
  <c r="G1028" i="8" s="1"/>
  <c r="C1029" i="8"/>
  <c r="D1029" i="8" s="1"/>
  <c r="E1029" i="8" s="1"/>
  <c r="F1029" i="8" s="1"/>
  <c r="G1029" i="8" s="1"/>
  <c r="C1030" i="8"/>
  <c r="D1030" i="8" s="1"/>
  <c r="E1030" i="8" s="1"/>
  <c r="F1030" i="8" s="1"/>
  <c r="G1030" i="8" s="1"/>
  <c r="C1031" i="8"/>
  <c r="D1031" i="8" s="1"/>
  <c r="E1031" i="8" s="1"/>
  <c r="F1031" i="8" s="1"/>
  <c r="G1031" i="8" s="1"/>
  <c r="C1032" i="8"/>
  <c r="D1032" i="8" s="1"/>
  <c r="E1032" i="8" s="1"/>
  <c r="F1032" i="8" s="1"/>
  <c r="G1032" i="8" s="1"/>
  <c r="C1033" i="8"/>
  <c r="D1033" i="8" s="1"/>
  <c r="E1033" i="8" s="1"/>
  <c r="F1033" i="8" s="1"/>
  <c r="G1033" i="8" s="1"/>
  <c r="C1034" i="8"/>
  <c r="D1034" i="8" s="1"/>
  <c r="E1034" i="8" s="1"/>
  <c r="F1034" i="8" s="1"/>
  <c r="G1034" i="8" s="1"/>
  <c r="C1035" i="8"/>
  <c r="D1035" i="8" s="1"/>
  <c r="E1035" i="8" s="1"/>
  <c r="F1035" i="8" s="1"/>
  <c r="G1035" i="8" s="1"/>
  <c r="C1036" i="8"/>
  <c r="D1036" i="8" s="1"/>
  <c r="E1036" i="8" s="1"/>
  <c r="F1036" i="8" s="1"/>
  <c r="G1036" i="8" s="1"/>
  <c r="C1037" i="8"/>
  <c r="D1037" i="8" s="1"/>
  <c r="E1037" i="8" s="1"/>
  <c r="F1037" i="8" s="1"/>
  <c r="G1037" i="8" s="1"/>
  <c r="C1038" i="8"/>
  <c r="D1038" i="8" s="1"/>
  <c r="E1038" i="8" s="1"/>
  <c r="F1038" i="8" s="1"/>
  <c r="G1038" i="8" s="1"/>
  <c r="C1039" i="8"/>
  <c r="D1039" i="8" s="1"/>
  <c r="E1039" i="8" s="1"/>
  <c r="F1039" i="8" s="1"/>
  <c r="G1039" i="8" s="1"/>
  <c r="C1040" i="8"/>
  <c r="D1040" i="8" s="1"/>
  <c r="E1040" i="8" s="1"/>
  <c r="F1040" i="8" s="1"/>
  <c r="G1040" i="8" s="1"/>
  <c r="C1041" i="8"/>
  <c r="D1041" i="8" s="1"/>
  <c r="E1041" i="8" s="1"/>
  <c r="F1041" i="8" s="1"/>
  <c r="G1041" i="8" s="1"/>
  <c r="C1042" i="8"/>
  <c r="D1042" i="8" s="1"/>
  <c r="E1042" i="8" s="1"/>
  <c r="F1042" i="8" s="1"/>
  <c r="G1042" i="8" s="1"/>
  <c r="C1043" i="8"/>
  <c r="D1043" i="8" s="1"/>
  <c r="E1043" i="8" s="1"/>
  <c r="F1043" i="8" s="1"/>
  <c r="G1043" i="8" s="1"/>
  <c r="C1044" i="8"/>
  <c r="D1044" i="8" s="1"/>
  <c r="E1044" i="8" s="1"/>
  <c r="F1044" i="8" s="1"/>
  <c r="G1044" i="8" s="1"/>
  <c r="C1045" i="8"/>
  <c r="D1045" i="8" s="1"/>
  <c r="E1045" i="8" s="1"/>
  <c r="F1045" i="8" s="1"/>
  <c r="G1045" i="8" s="1"/>
  <c r="C1046" i="8"/>
  <c r="D1046" i="8" s="1"/>
  <c r="E1046" i="8" s="1"/>
  <c r="F1046" i="8" s="1"/>
  <c r="G1046" i="8" s="1"/>
  <c r="C1047" i="8"/>
  <c r="D1047" i="8" s="1"/>
  <c r="E1047" i="8" s="1"/>
  <c r="F1047" i="8" s="1"/>
  <c r="G1047" i="8" s="1"/>
  <c r="C1048" i="8"/>
  <c r="D1048" i="8" s="1"/>
  <c r="E1048" i="8" s="1"/>
  <c r="F1048" i="8" s="1"/>
  <c r="G1048" i="8" s="1"/>
  <c r="C1049" i="8"/>
  <c r="D1049" i="8" s="1"/>
  <c r="E1049" i="8" s="1"/>
  <c r="F1049" i="8" s="1"/>
  <c r="G1049" i="8" s="1"/>
  <c r="C1050" i="8"/>
  <c r="D1050" i="8" s="1"/>
  <c r="E1050" i="8" s="1"/>
  <c r="F1050" i="8" s="1"/>
  <c r="G1050" i="8" s="1"/>
  <c r="C1051" i="8"/>
  <c r="D1051" i="8" s="1"/>
  <c r="E1051" i="8" s="1"/>
  <c r="F1051" i="8" s="1"/>
  <c r="G1051" i="8" s="1"/>
  <c r="C1052" i="8"/>
  <c r="D1052" i="8" s="1"/>
  <c r="E1052" i="8" s="1"/>
  <c r="F1052" i="8" s="1"/>
  <c r="G1052" i="8" s="1"/>
  <c r="C1053" i="8"/>
  <c r="D1053" i="8" s="1"/>
  <c r="E1053" i="8" s="1"/>
  <c r="F1053" i="8" s="1"/>
  <c r="G1053" i="8" s="1"/>
  <c r="C1054" i="8"/>
  <c r="D1054" i="8" s="1"/>
  <c r="E1054" i="8" s="1"/>
  <c r="F1054" i="8" s="1"/>
  <c r="G1054" i="8" s="1"/>
  <c r="C1055" i="8"/>
  <c r="D1055" i="8" s="1"/>
  <c r="E1055" i="8" s="1"/>
  <c r="F1055" i="8" s="1"/>
  <c r="G1055" i="8" s="1"/>
  <c r="C1056" i="8"/>
  <c r="D1056" i="8" s="1"/>
  <c r="E1056" i="8" s="1"/>
  <c r="F1056" i="8" s="1"/>
  <c r="G1056" i="8" s="1"/>
  <c r="C1057" i="8"/>
  <c r="D1057" i="8" s="1"/>
  <c r="E1057" i="8" s="1"/>
  <c r="F1057" i="8" s="1"/>
  <c r="G1057" i="8" s="1"/>
  <c r="C1058" i="8"/>
  <c r="D1058" i="8" s="1"/>
  <c r="E1058" i="8" s="1"/>
  <c r="F1058" i="8" s="1"/>
  <c r="G1058" i="8" s="1"/>
  <c r="C1059" i="8"/>
  <c r="D1059" i="8" s="1"/>
  <c r="E1059" i="8" s="1"/>
  <c r="F1059" i="8" s="1"/>
  <c r="G1059" i="8" s="1"/>
  <c r="C1060" i="8"/>
  <c r="D1060" i="8" s="1"/>
  <c r="E1060" i="8" s="1"/>
  <c r="F1060" i="8" s="1"/>
  <c r="G1060" i="8" s="1"/>
  <c r="C1061" i="8"/>
  <c r="D1061" i="8" s="1"/>
  <c r="E1061" i="8" s="1"/>
  <c r="F1061" i="8" s="1"/>
  <c r="G1061" i="8" s="1"/>
  <c r="C1062" i="8"/>
  <c r="D1062" i="8" s="1"/>
  <c r="E1062" i="8" s="1"/>
  <c r="F1062" i="8" s="1"/>
  <c r="G1062" i="8" s="1"/>
  <c r="C1063" i="8"/>
  <c r="D1063" i="8" s="1"/>
  <c r="E1063" i="8" s="1"/>
  <c r="F1063" i="8" s="1"/>
  <c r="G1063" i="8" s="1"/>
  <c r="C1064" i="8"/>
  <c r="D1064" i="8" s="1"/>
  <c r="E1064" i="8" s="1"/>
  <c r="F1064" i="8" s="1"/>
  <c r="G1064" i="8" s="1"/>
  <c r="C1065" i="8"/>
  <c r="D1065" i="8" s="1"/>
  <c r="E1065" i="8" s="1"/>
  <c r="F1065" i="8" s="1"/>
  <c r="G1065" i="8" s="1"/>
  <c r="C1066" i="8"/>
  <c r="D1066" i="8" s="1"/>
  <c r="E1066" i="8" s="1"/>
  <c r="F1066" i="8" s="1"/>
  <c r="G1066" i="8" s="1"/>
  <c r="C1067" i="8"/>
  <c r="D1067" i="8" s="1"/>
  <c r="E1067" i="8" s="1"/>
  <c r="F1067" i="8" s="1"/>
  <c r="G1067" i="8" s="1"/>
  <c r="C1068" i="8"/>
  <c r="D1068" i="8" s="1"/>
  <c r="E1068" i="8" s="1"/>
  <c r="F1068" i="8" s="1"/>
  <c r="G1068" i="8" s="1"/>
  <c r="C1069" i="8"/>
  <c r="D1069" i="8" s="1"/>
  <c r="E1069" i="8" s="1"/>
  <c r="F1069" i="8" s="1"/>
  <c r="G1069" i="8" s="1"/>
  <c r="C1070" i="8"/>
  <c r="D1070" i="8" s="1"/>
  <c r="E1070" i="8" s="1"/>
  <c r="F1070" i="8" s="1"/>
  <c r="G1070" i="8" s="1"/>
  <c r="C1071" i="8"/>
  <c r="D1071" i="8" s="1"/>
  <c r="E1071" i="8" s="1"/>
  <c r="F1071" i="8" s="1"/>
  <c r="G1071" i="8" s="1"/>
  <c r="C1072" i="8"/>
  <c r="D1072" i="8" s="1"/>
  <c r="E1072" i="8" s="1"/>
  <c r="F1072" i="8" s="1"/>
  <c r="G1072" i="8" s="1"/>
  <c r="C1073" i="8"/>
  <c r="D1073" i="8" s="1"/>
  <c r="E1073" i="8" s="1"/>
  <c r="F1073" i="8" s="1"/>
  <c r="G1073" i="8" s="1"/>
  <c r="C1074" i="8"/>
  <c r="D1074" i="8" s="1"/>
  <c r="E1074" i="8" s="1"/>
  <c r="F1074" i="8" s="1"/>
  <c r="G1074" i="8" s="1"/>
  <c r="C1075" i="8"/>
  <c r="D1075" i="8" s="1"/>
  <c r="E1075" i="8" s="1"/>
  <c r="F1075" i="8" s="1"/>
  <c r="G1075" i="8" s="1"/>
  <c r="C1076" i="8"/>
  <c r="D1076" i="8" s="1"/>
  <c r="E1076" i="8" s="1"/>
  <c r="F1076" i="8" s="1"/>
  <c r="G1076" i="8" s="1"/>
  <c r="C1077" i="8"/>
  <c r="D1077" i="8" s="1"/>
  <c r="E1077" i="8" s="1"/>
  <c r="F1077" i="8" s="1"/>
  <c r="G1077" i="8" s="1"/>
  <c r="C1078" i="8"/>
  <c r="D1078" i="8" s="1"/>
  <c r="E1078" i="8" s="1"/>
  <c r="F1078" i="8" s="1"/>
  <c r="G1078" i="8" s="1"/>
  <c r="C1079" i="8"/>
  <c r="D1079" i="8" s="1"/>
  <c r="E1079" i="8" s="1"/>
  <c r="F1079" i="8" s="1"/>
  <c r="G1079" i="8" s="1"/>
  <c r="C1080" i="8"/>
  <c r="D1080" i="8" s="1"/>
  <c r="E1080" i="8" s="1"/>
  <c r="F1080" i="8" s="1"/>
  <c r="G1080" i="8" s="1"/>
  <c r="C1081" i="8"/>
  <c r="D1081" i="8" s="1"/>
  <c r="E1081" i="8" s="1"/>
  <c r="F1081" i="8" s="1"/>
  <c r="G1081" i="8" s="1"/>
  <c r="C1082" i="8"/>
  <c r="D1082" i="8" s="1"/>
  <c r="E1082" i="8" s="1"/>
  <c r="F1082" i="8" s="1"/>
  <c r="G1082" i="8" s="1"/>
  <c r="C1083" i="8"/>
  <c r="D1083" i="8" s="1"/>
  <c r="E1083" i="8" s="1"/>
  <c r="F1083" i="8" s="1"/>
  <c r="G1083" i="8" s="1"/>
  <c r="C1084" i="8"/>
  <c r="D1084" i="8" s="1"/>
  <c r="E1084" i="8" s="1"/>
  <c r="F1084" i="8" s="1"/>
  <c r="G1084" i="8" s="1"/>
  <c r="C1085" i="8"/>
  <c r="D1085" i="8" s="1"/>
  <c r="E1085" i="8" s="1"/>
  <c r="F1085" i="8" s="1"/>
  <c r="G1085" i="8" s="1"/>
  <c r="C1086" i="8"/>
  <c r="D1086" i="8" s="1"/>
  <c r="E1086" i="8" s="1"/>
  <c r="F1086" i="8" s="1"/>
  <c r="G1086" i="8" s="1"/>
  <c r="C1087" i="8"/>
  <c r="D1087" i="8" s="1"/>
  <c r="E1087" i="8" s="1"/>
  <c r="F1087" i="8" s="1"/>
  <c r="G1087" i="8" s="1"/>
  <c r="C1088" i="8"/>
  <c r="D1088" i="8" s="1"/>
  <c r="E1088" i="8" s="1"/>
  <c r="F1088" i="8" s="1"/>
  <c r="G1088" i="8" s="1"/>
  <c r="C1089" i="8"/>
  <c r="D1089" i="8" s="1"/>
  <c r="E1089" i="8" s="1"/>
  <c r="F1089" i="8" s="1"/>
  <c r="G1089" i="8" s="1"/>
  <c r="C1090" i="8"/>
  <c r="D1090" i="8" s="1"/>
  <c r="E1090" i="8" s="1"/>
  <c r="F1090" i="8" s="1"/>
  <c r="G1090" i="8" s="1"/>
  <c r="C1091" i="8"/>
  <c r="D1091" i="8" s="1"/>
  <c r="E1091" i="8" s="1"/>
  <c r="F1091" i="8" s="1"/>
  <c r="G1091" i="8" s="1"/>
  <c r="C1092" i="8"/>
  <c r="D1092" i="8" s="1"/>
  <c r="E1092" i="8" s="1"/>
  <c r="F1092" i="8" s="1"/>
  <c r="G1092" i="8" s="1"/>
  <c r="C1093" i="8"/>
  <c r="D1093" i="8" s="1"/>
  <c r="E1093" i="8" s="1"/>
  <c r="F1093" i="8" s="1"/>
  <c r="G1093" i="8" s="1"/>
  <c r="C1094" i="8"/>
  <c r="D1094" i="8" s="1"/>
  <c r="E1094" i="8" s="1"/>
  <c r="F1094" i="8" s="1"/>
  <c r="G1094" i="8" s="1"/>
  <c r="C1095" i="8"/>
  <c r="D1095" i="8" s="1"/>
  <c r="E1095" i="8" s="1"/>
  <c r="F1095" i="8" s="1"/>
  <c r="G1095" i="8" s="1"/>
  <c r="C1096" i="8"/>
  <c r="D1096" i="8" s="1"/>
  <c r="E1096" i="8" s="1"/>
  <c r="F1096" i="8" s="1"/>
  <c r="G1096" i="8" s="1"/>
  <c r="C1097" i="8"/>
  <c r="D1097" i="8" s="1"/>
  <c r="E1097" i="8" s="1"/>
  <c r="F1097" i="8" s="1"/>
  <c r="G1097" i="8" s="1"/>
  <c r="C1098" i="8"/>
  <c r="D1098" i="8" s="1"/>
  <c r="E1098" i="8" s="1"/>
  <c r="F1098" i="8" s="1"/>
  <c r="G1098" i="8" s="1"/>
  <c r="C1099" i="8"/>
  <c r="D1099" i="8" s="1"/>
  <c r="E1099" i="8" s="1"/>
  <c r="F1099" i="8" s="1"/>
  <c r="G1099" i="8" s="1"/>
  <c r="C1100" i="8"/>
  <c r="D1100" i="8" s="1"/>
  <c r="E1100" i="8" s="1"/>
  <c r="F1100" i="8" s="1"/>
  <c r="G1100" i="8" s="1"/>
  <c r="C1101" i="8"/>
  <c r="D1101" i="8" s="1"/>
  <c r="E1101" i="8" s="1"/>
  <c r="F1101" i="8" s="1"/>
  <c r="G1101" i="8" s="1"/>
  <c r="C1102" i="8"/>
  <c r="D1102" i="8" s="1"/>
  <c r="E1102" i="8" s="1"/>
  <c r="F1102" i="8" s="1"/>
  <c r="G1102" i="8" s="1"/>
  <c r="C1103" i="8"/>
  <c r="D1103" i="8" s="1"/>
  <c r="E1103" i="8" s="1"/>
  <c r="F1103" i="8" s="1"/>
  <c r="G1103" i="8" s="1"/>
  <c r="C1104" i="8"/>
  <c r="D1104" i="8" s="1"/>
  <c r="E1104" i="8" s="1"/>
  <c r="F1104" i="8" s="1"/>
  <c r="G1104" i="8" s="1"/>
  <c r="C1105" i="8"/>
  <c r="D1105" i="8" s="1"/>
  <c r="E1105" i="8" s="1"/>
  <c r="F1105" i="8" s="1"/>
  <c r="G1105" i="8" s="1"/>
  <c r="C1106" i="8"/>
  <c r="D1106" i="8" s="1"/>
  <c r="E1106" i="8" s="1"/>
  <c r="F1106" i="8" s="1"/>
  <c r="G1106" i="8" s="1"/>
  <c r="C1107" i="8"/>
  <c r="D1107" i="8" s="1"/>
  <c r="E1107" i="8" s="1"/>
  <c r="F1107" i="8" s="1"/>
  <c r="G1107" i="8" s="1"/>
  <c r="C1108" i="8"/>
  <c r="D1108" i="8" s="1"/>
  <c r="E1108" i="8" s="1"/>
  <c r="F1108" i="8" s="1"/>
  <c r="G1108" i="8" s="1"/>
  <c r="C1109" i="8"/>
  <c r="D1109" i="8" s="1"/>
  <c r="E1109" i="8" s="1"/>
  <c r="F1109" i="8" s="1"/>
  <c r="G1109" i="8" s="1"/>
  <c r="C1110" i="8"/>
  <c r="D1110" i="8" s="1"/>
  <c r="E1110" i="8" s="1"/>
  <c r="F1110" i="8" s="1"/>
  <c r="G1110" i="8" s="1"/>
  <c r="C1111" i="8"/>
  <c r="D1111" i="8" s="1"/>
  <c r="E1111" i="8" s="1"/>
  <c r="F1111" i="8" s="1"/>
  <c r="G1111" i="8" s="1"/>
  <c r="C1112" i="8"/>
  <c r="D1112" i="8" s="1"/>
  <c r="E1112" i="8" s="1"/>
  <c r="F1112" i="8" s="1"/>
  <c r="G1112" i="8" s="1"/>
  <c r="C1113" i="8"/>
  <c r="D1113" i="8" s="1"/>
  <c r="E1113" i="8" s="1"/>
  <c r="F1113" i="8" s="1"/>
  <c r="G1113" i="8" s="1"/>
  <c r="C1114" i="8"/>
  <c r="D1114" i="8" s="1"/>
  <c r="E1114" i="8" s="1"/>
  <c r="F1114" i="8" s="1"/>
  <c r="G1114" i="8" s="1"/>
  <c r="C1115" i="8"/>
  <c r="D1115" i="8" s="1"/>
  <c r="E1115" i="8" s="1"/>
  <c r="F1115" i="8" s="1"/>
  <c r="G1115" i="8" s="1"/>
  <c r="C1116" i="8"/>
  <c r="D1116" i="8" s="1"/>
  <c r="E1116" i="8" s="1"/>
  <c r="F1116" i="8" s="1"/>
  <c r="G1116" i="8" s="1"/>
  <c r="C1117" i="8"/>
  <c r="D1117" i="8" s="1"/>
  <c r="E1117" i="8" s="1"/>
  <c r="F1117" i="8" s="1"/>
  <c r="G1117" i="8" s="1"/>
  <c r="C1118" i="8"/>
  <c r="D1118" i="8" s="1"/>
  <c r="E1118" i="8" s="1"/>
  <c r="F1118" i="8" s="1"/>
  <c r="G1118" i="8" s="1"/>
  <c r="C1119" i="8"/>
  <c r="D1119" i="8" s="1"/>
  <c r="E1119" i="8" s="1"/>
  <c r="F1119" i="8" s="1"/>
  <c r="G1119" i="8" s="1"/>
  <c r="C1120" i="8"/>
  <c r="D1120" i="8" s="1"/>
  <c r="E1120" i="8" s="1"/>
  <c r="F1120" i="8" s="1"/>
  <c r="G1120" i="8" s="1"/>
  <c r="C1121" i="8"/>
  <c r="D1121" i="8" s="1"/>
  <c r="E1121" i="8" s="1"/>
  <c r="F1121" i="8" s="1"/>
  <c r="G1121" i="8" s="1"/>
  <c r="C1122" i="8"/>
  <c r="D1122" i="8" s="1"/>
  <c r="E1122" i="8" s="1"/>
  <c r="F1122" i="8" s="1"/>
  <c r="G1122" i="8" s="1"/>
  <c r="C1123" i="8"/>
  <c r="D1123" i="8" s="1"/>
  <c r="E1123" i="8" s="1"/>
  <c r="F1123" i="8" s="1"/>
  <c r="G1123" i="8" s="1"/>
  <c r="C1124" i="8"/>
  <c r="D1124" i="8" s="1"/>
  <c r="E1124" i="8" s="1"/>
  <c r="F1124" i="8" s="1"/>
  <c r="G1124" i="8" s="1"/>
  <c r="C1125" i="8"/>
  <c r="D1125" i="8" s="1"/>
  <c r="E1125" i="8" s="1"/>
  <c r="F1125" i="8" s="1"/>
  <c r="G1125" i="8" s="1"/>
  <c r="C1126" i="8"/>
  <c r="D1126" i="8" s="1"/>
  <c r="E1126" i="8" s="1"/>
  <c r="F1126" i="8" s="1"/>
  <c r="G1126" i="8" s="1"/>
  <c r="C1127" i="8"/>
  <c r="D1127" i="8" s="1"/>
  <c r="E1127" i="8" s="1"/>
  <c r="F1127" i="8" s="1"/>
  <c r="G1127" i="8" s="1"/>
  <c r="C1128" i="8"/>
  <c r="D1128" i="8" s="1"/>
  <c r="E1128" i="8" s="1"/>
  <c r="F1128" i="8" s="1"/>
  <c r="G1128" i="8" s="1"/>
  <c r="C1129" i="8"/>
  <c r="D1129" i="8" s="1"/>
  <c r="E1129" i="8" s="1"/>
  <c r="F1129" i="8" s="1"/>
  <c r="G1129" i="8" s="1"/>
  <c r="C1130" i="8"/>
  <c r="D1130" i="8" s="1"/>
  <c r="E1130" i="8" s="1"/>
  <c r="F1130" i="8" s="1"/>
  <c r="G1130" i="8" s="1"/>
  <c r="C1131" i="8"/>
  <c r="D1131" i="8" s="1"/>
  <c r="E1131" i="8" s="1"/>
  <c r="F1131" i="8" s="1"/>
  <c r="G1131" i="8" s="1"/>
  <c r="C1132" i="8"/>
  <c r="D1132" i="8" s="1"/>
  <c r="E1132" i="8" s="1"/>
  <c r="F1132" i="8" s="1"/>
  <c r="G1132" i="8" s="1"/>
  <c r="C1133" i="8"/>
  <c r="D1133" i="8" s="1"/>
  <c r="E1133" i="8" s="1"/>
  <c r="F1133" i="8" s="1"/>
  <c r="G1133" i="8" s="1"/>
  <c r="C1134" i="8"/>
  <c r="D1134" i="8" s="1"/>
  <c r="E1134" i="8" s="1"/>
  <c r="F1134" i="8" s="1"/>
  <c r="G1134" i="8" s="1"/>
  <c r="C1135" i="8"/>
  <c r="D1135" i="8" s="1"/>
  <c r="E1135" i="8" s="1"/>
  <c r="F1135" i="8" s="1"/>
  <c r="G1135" i="8" s="1"/>
  <c r="C1136" i="8"/>
  <c r="D1136" i="8" s="1"/>
  <c r="E1136" i="8" s="1"/>
  <c r="F1136" i="8" s="1"/>
  <c r="G1136" i="8" s="1"/>
  <c r="C1137" i="8"/>
  <c r="D1137" i="8" s="1"/>
  <c r="E1137" i="8" s="1"/>
  <c r="F1137" i="8" s="1"/>
  <c r="G1137" i="8" s="1"/>
  <c r="C1138" i="8"/>
  <c r="D1138" i="8" s="1"/>
  <c r="E1138" i="8" s="1"/>
  <c r="F1138" i="8" s="1"/>
  <c r="G1138" i="8" s="1"/>
  <c r="C1139" i="8"/>
  <c r="D1139" i="8" s="1"/>
  <c r="E1139" i="8" s="1"/>
  <c r="F1139" i="8" s="1"/>
  <c r="G1139" i="8" s="1"/>
  <c r="C1140" i="8"/>
  <c r="D1140" i="8" s="1"/>
  <c r="E1140" i="8" s="1"/>
  <c r="F1140" i="8" s="1"/>
  <c r="G1140" i="8" s="1"/>
  <c r="C1141" i="8"/>
  <c r="D1141" i="8" s="1"/>
  <c r="E1141" i="8" s="1"/>
  <c r="F1141" i="8" s="1"/>
  <c r="G1141" i="8" s="1"/>
  <c r="C1142" i="8"/>
  <c r="D1142" i="8" s="1"/>
  <c r="E1142" i="8" s="1"/>
  <c r="F1142" i="8" s="1"/>
  <c r="G1142" i="8" s="1"/>
  <c r="C1143" i="8"/>
  <c r="D1143" i="8" s="1"/>
  <c r="E1143" i="8" s="1"/>
  <c r="F1143" i="8" s="1"/>
  <c r="G1143" i="8" s="1"/>
  <c r="C1144" i="8"/>
  <c r="D1144" i="8" s="1"/>
  <c r="E1144" i="8" s="1"/>
  <c r="F1144" i="8" s="1"/>
  <c r="G1144" i="8" s="1"/>
  <c r="C1145" i="8"/>
  <c r="D1145" i="8" s="1"/>
  <c r="E1145" i="8" s="1"/>
  <c r="F1145" i="8" s="1"/>
  <c r="G1145" i="8" s="1"/>
  <c r="C1146" i="8"/>
  <c r="D1146" i="8" s="1"/>
  <c r="E1146" i="8" s="1"/>
  <c r="F1146" i="8" s="1"/>
  <c r="G1146" i="8" s="1"/>
  <c r="C1147" i="8"/>
  <c r="D1147" i="8" s="1"/>
  <c r="E1147" i="8" s="1"/>
  <c r="F1147" i="8" s="1"/>
  <c r="G1147" i="8" s="1"/>
  <c r="C1148" i="8"/>
  <c r="D1148" i="8" s="1"/>
  <c r="E1148" i="8" s="1"/>
  <c r="F1148" i="8" s="1"/>
  <c r="G1148" i="8" s="1"/>
  <c r="C1149" i="8"/>
  <c r="D1149" i="8" s="1"/>
  <c r="E1149" i="8" s="1"/>
  <c r="F1149" i="8" s="1"/>
  <c r="G1149" i="8" s="1"/>
  <c r="C1150" i="8"/>
  <c r="D1150" i="8" s="1"/>
  <c r="E1150" i="8" s="1"/>
  <c r="F1150" i="8" s="1"/>
  <c r="G1150" i="8" s="1"/>
  <c r="C1151" i="8"/>
  <c r="D1151" i="8" s="1"/>
  <c r="E1151" i="8" s="1"/>
  <c r="F1151" i="8" s="1"/>
  <c r="G1151" i="8" s="1"/>
  <c r="C1152" i="8"/>
  <c r="D1152" i="8" s="1"/>
  <c r="E1152" i="8" s="1"/>
  <c r="F1152" i="8" s="1"/>
  <c r="G1152" i="8" s="1"/>
  <c r="C1153" i="8"/>
  <c r="D1153" i="8" s="1"/>
  <c r="E1153" i="8" s="1"/>
  <c r="F1153" i="8" s="1"/>
  <c r="G1153" i="8" s="1"/>
  <c r="C1154" i="8"/>
  <c r="D1154" i="8" s="1"/>
  <c r="E1154" i="8" s="1"/>
  <c r="F1154" i="8" s="1"/>
  <c r="G1154" i="8" s="1"/>
  <c r="C1155" i="8"/>
  <c r="D1155" i="8" s="1"/>
  <c r="E1155" i="8" s="1"/>
  <c r="F1155" i="8" s="1"/>
  <c r="G1155" i="8" s="1"/>
  <c r="C1156" i="8"/>
  <c r="D1156" i="8" s="1"/>
  <c r="E1156" i="8" s="1"/>
  <c r="F1156" i="8" s="1"/>
  <c r="G1156" i="8" s="1"/>
  <c r="C1157" i="8"/>
  <c r="D1157" i="8" s="1"/>
  <c r="E1157" i="8" s="1"/>
  <c r="F1157" i="8" s="1"/>
  <c r="G1157" i="8" s="1"/>
  <c r="C1158" i="8"/>
  <c r="D1158" i="8" s="1"/>
  <c r="E1158" i="8" s="1"/>
  <c r="F1158" i="8" s="1"/>
  <c r="G1158" i="8" s="1"/>
  <c r="C1159" i="8"/>
  <c r="D1159" i="8" s="1"/>
  <c r="E1159" i="8" s="1"/>
  <c r="F1159" i="8" s="1"/>
  <c r="G1159" i="8" s="1"/>
  <c r="C1160" i="8"/>
  <c r="D1160" i="8" s="1"/>
  <c r="E1160" i="8" s="1"/>
  <c r="F1160" i="8" s="1"/>
  <c r="G1160" i="8" s="1"/>
  <c r="C1161" i="8"/>
  <c r="D1161" i="8" s="1"/>
  <c r="E1161" i="8" s="1"/>
  <c r="F1161" i="8" s="1"/>
  <c r="G1161" i="8" s="1"/>
  <c r="C1162" i="8"/>
  <c r="D1162" i="8" s="1"/>
  <c r="E1162" i="8" s="1"/>
  <c r="F1162" i="8" s="1"/>
  <c r="G1162" i="8" s="1"/>
  <c r="C1163" i="8"/>
  <c r="D1163" i="8" s="1"/>
  <c r="E1163" i="8" s="1"/>
  <c r="F1163" i="8" s="1"/>
  <c r="G1163" i="8" s="1"/>
  <c r="C1164" i="8"/>
  <c r="D1164" i="8" s="1"/>
  <c r="E1164" i="8" s="1"/>
  <c r="F1164" i="8" s="1"/>
  <c r="G1164" i="8" s="1"/>
  <c r="C1165" i="8"/>
  <c r="D1165" i="8" s="1"/>
  <c r="E1165" i="8" s="1"/>
  <c r="F1165" i="8" s="1"/>
  <c r="G1165" i="8" s="1"/>
  <c r="C1166" i="8"/>
  <c r="D1166" i="8" s="1"/>
  <c r="E1166" i="8" s="1"/>
  <c r="F1166" i="8" s="1"/>
  <c r="G1166" i="8" s="1"/>
  <c r="C1167" i="8"/>
  <c r="D1167" i="8" s="1"/>
  <c r="E1167" i="8" s="1"/>
  <c r="F1167" i="8" s="1"/>
  <c r="G1167" i="8" s="1"/>
  <c r="C1168" i="8"/>
  <c r="D1168" i="8" s="1"/>
  <c r="E1168" i="8" s="1"/>
  <c r="F1168" i="8" s="1"/>
  <c r="G1168" i="8" s="1"/>
  <c r="C1169" i="8"/>
  <c r="D1169" i="8" s="1"/>
  <c r="E1169" i="8" s="1"/>
  <c r="F1169" i="8" s="1"/>
  <c r="G1169" i="8" s="1"/>
  <c r="C1170" i="8"/>
  <c r="D1170" i="8" s="1"/>
  <c r="E1170" i="8" s="1"/>
  <c r="F1170" i="8" s="1"/>
  <c r="G1170" i="8" s="1"/>
  <c r="C1171" i="8"/>
  <c r="D1171" i="8" s="1"/>
  <c r="E1171" i="8" s="1"/>
  <c r="F1171" i="8" s="1"/>
  <c r="G1171" i="8" s="1"/>
  <c r="C1172" i="8"/>
  <c r="D1172" i="8" s="1"/>
  <c r="E1172" i="8" s="1"/>
  <c r="F1172" i="8" s="1"/>
  <c r="G1172" i="8" s="1"/>
  <c r="C1173" i="8"/>
  <c r="D1173" i="8" s="1"/>
  <c r="E1173" i="8" s="1"/>
  <c r="F1173" i="8" s="1"/>
  <c r="G1173" i="8" s="1"/>
  <c r="C1174" i="8"/>
  <c r="D1174" i="8" s="1"/>
  <c r="E1174" i="8" s="1"/>
  <c r="F1174" i="8" s="1"/>
  <c r="G1174" i="8" s="1"/>
  <c r="C1175" i="8"/>
  <c r="D1175" i="8" s="1"/>
  <c r="E1175" i="8" s="1"/>
  <c r="F1175" i="8" s="1"/>
  <c r="G1175" i="8" s="1"/>
  <c r="C1176" i="8"/>
  <c r="D1176" i="8" s="1"/>
  <c r="E1176" i="8" s="1"/>
  <c r="F1176" i="8" s="1"/>
  <c r="G1176" i="8" s="1"/>
  <c r="C1177" i="8"/>
  <c r="D1177" i="8" s="1"/>
  <c r="E1177" i="8" s="1"/>
  <c r="F1177" i="8" s="1"/>
  <c r="G1177" i="8" s="1"/>
  <c r="C1178" i="8"/>
  <c r="D1178" i="8" s="1"/>
  <c r="E1178" i="8" s="1"/>
  <c r="F1178" i="8" s="1"/>
  <c r="G1178" i="8" s="1"/>
  <c r="C1179" i="8"/>
  <c r="D1179" i="8" s="1"/>
  <c r="E1179" i="8" s="1"/>
  <c r="F1179" i="8" s="1"/>
  <c r="G1179" i="8" s="1"/>
  <c r="C1180" i="8"/>
  <c r="D1180" i="8" s="1"/>
  <c r="E1180" i="8" s="1"/>
  <c r="F1180" i="8" s="1"/>
  <c r="G1180" i="8" s="1"/>
  <c r="C1181" i="8"/>
  <c r="D1181" i="8" s="1"/>
  <c r="E1181" i="8" s="1"/>
  <c r="F1181" i="8" s="1"/>
  <c r="G1181" i="8" s="1"/>
  <c r="C1182" i="8"/>
  <c r="D1182" i="8" s="1"/>
  <c r="E1182" i="8" s="1"/>
  <c r="F1182" i="8" s="1"/>
  <c r="G1182" i="8" s="1"/>
  <c r="C1183" i="8"/>
  <c r="D1183" i="8" s="1"/>
  <c r="E1183" i="8" s="1"/>
  <c r="F1183" i="8" s="1"/>
  <c r="G1183" i="8" s="1"/>
  <c r="C1184" i="8"/>
  <c r="D1184" i="8" s="1"/>
  <c r="E1184" i="8" s="1"/>
  <c r="F1184" i="8" s="1"/>
  <c r="G1184" i="8" s="1"/>
  <c r="C1185" i="8"/>
  <c r="D1185" i="8" s="1"/>
  <c r="E1185" i="8" s="1"/>
  <c r="F1185" i="8" s="1"/>
  <c r="G1185" i="8" s="1"/>
  <c r="C1186" i="8"/>
  <c r="D1186" i="8" s="1"/>
  <c r="E1186" i="8" s="1"/>
  <c r="F1186" i="8" s="1"/>
  <c r="G1186" i="8" s="1"/>
  <c r="C1187" i="8"/>
  <c r="D1187" i="8" s="1"/>
  <c r="E1187" i="8" s="1"/>
  <c r="F1187" i="8" s="1"/>
  <c r="G1187" i="8" s="1"/>
  <c r="C1188" i="8"/>
  <c r="D1188" i="8" s="1"/>
  <c r="E1188" i="8" s="1"/>
  <c r="F1188" i="8" s="1"/>
  <c r="G1188" i="8" s="1"/>
  <c r="C1189" i="8"/>
  <c r="D1189" i="8" s="1"/>
  <c r="E1189" i="8" s="1"/>
  <c r="F1189" i="8" s="1"/>
  <c r="G1189" i="8" s="1"/>
  <c r="C1190" i="8"/>
  <c r="D1190" i="8" s="1"/>
  <c r="E1190" i="8" s="1"/>
  <c r="F1190" i="8" s="1"/>
  <c r="G1190" i="8" s="1"/>
  <c r="C1191" i="8"/>
  <c r="D1191" i="8" s="1"/>
  <c r="E1191" i="8" s="1"/>
  <c r="F1191" i="8" s="1"/>
  <c r="G1191" i="8" s="1"/>
  <c r="C1192" i="8"/>
  <c r="D1192" i="8" s="1"/>
  <c r="E1192" i="8" s="1"/>
  <c r="F1192" i="8" s="1"/>
  <c r="G1192" i="8" s="1"/>
  <c r="C1193" i="8"/>
  <c r="D1193" i="8" s="1"/>
  <c r="E1193" i="8" s="1"/>
  <c r="F1193" i="8" s="1"/>
  <c r="G1193" i="8" s="1"/>
  <c r="C1194" i="8"/>
  <c r="D1194" i="8" s="1"/>
  <c r="E1194" i="8" s="1"/>
  <c r="F1194" i="8" s="1"/>
  <c r="G1194" i="8" s="1"/>
  <c r="C1195" i="8"/>
  <c r="D1195" i="8" s="1"/>
  <c r="E1195" i="8" s="1"/>
  <c r="F1195" i="8" s="1"/>
  <c r="G1195" i="8" s="1"/>
  <c r="C1196" i="8"/>
  <c r="D1196" i="8" s="1"/>
  <c r="E1196" i="8" s="1"/>
  <c r="F1196" i="8" s="1"/>
  <c r="G1196" i="8" s="1"/>
  <c r="C1197" i="8"/>
  <c r="D1197" i="8" s="1"/>
  <c r="E1197" i="8" s="1"/>
  <c r="F1197" i="8" s="1"/>
  <c r="G1197" i="8" s="1"/>
  <c r="C1198" i="8"/>
  <c r="D1198" i="8" s="1"/>
  <c r="E1198" i="8" s="1"/>
  <c r="F1198" i="8" s="1"/>
  <c r="G1198" i="8" s="1"/>
  <c r="C1199" i="8"/>
  <c r="D1199" i="8" s="1"/>
  <c r="E1199" i="8" s="1"/>
  <c r="F1199" i="8" s="1"/>
  <c r="G1199" i="8" s="1"/>
  <c r="C1200" i="8"/>
  <c r="D1200" i="8" s="1"/>
  <c r="E1200" i="8" s="1"/>
  <c r="F1200" i="8" s="1"/>
  <c r="G1200" i="8" s="1"/>
  <c r="C1201" i="8"/>
  <c r="D1201" i="8" s="1"/>
  <c r="E1201" i="8" s="1"/>
  <c r="F1201" i="8" s="1"/>
  <c r="G1201" i="8" s="1"/>
  <c r="C1202" i="8"/>
  <c r="D1202" i="8" s="1"/>
  <c r="E1202" i="8" s="1"/>
  <c r="F1202" i="8" s="1"/>
  <c r="G1202" i="8" s="1"/>
  <c r="C1203" i="8"/>
  <c r="D1203" i="8" s="1"/>
  <c r="E1203" i="8" s="1"/>
  <c r="F1203" i="8" s="1"/>
  <c r="G1203" i="8" s="1"/>
  <c r="C1204" i="8"/>
  <c r="D1204" i="8" s="1"/>
  <c r="E1204" i="8" s="1"/>
  <c r="F1204" i="8" s="1"/>
  <c r="G1204" i="8" s="1"/>
  <c r="C1205" i="8"/>
  <c r="D1205" i="8" s="1"/>
  <c r="E1205" i="8" s="1"/>
  <c r="F1205" i="8" s="1"/>
  <c r="G1205" i="8" s="1"/>
  <c r="C1206" i="8"/>
  <c r="D1206" i="8" s="1"/>
  <c r="E1206" i="8" s="1"/>
  <c r="F1206" i="8" s="1"/>
  <c r="G1206" i="8" s="1"/>
  <c r="C1207" i="8"/>
  <c r="D1207" i="8" s="1"/>
  <c r="E1207" i="8" s="1"/>
  <c r="F1207" i="8" s="1"/>
  <c r="G1207" i="8" s="1"/>
  <c r="C1208" i="8"/>
  <c r="D1208" i="8" s="1"/>
  <c r="E1208" i="8" s="1"/>
  <c r="F1208" i="8" s="1"/>
  <c r="G1208" i="8" s="1"/>
  <c r="C1209" i="8"/>
  <c r="D1209" i="8" s="1"/>
  <c r="E1209" i="8" s="1"/>
  <c r="F1209" i="8" s="1"/>
  <c r="G1209" i="8" s="1"/>
  <c r="C1210" i="8"/>
  <c r="D1210" i="8" s="1"/>
  <c r="E1210" i="8" s="1"/>
  <c r="F1210" i="8" s="1"/>
  <c r="G1210" i="8" s="1"/>
  <c r="C1211" i="8"/>
  <c r="D1211" i="8" s="1"/>
  <c r="E1211" i="8" s="1"/>
  <c r="F1211" i="8" s="1"/>
  <c r="G1211" i="8" s="1"/>
  <c r="C1212" i="8"/>
  <c r="D1212" i="8" s="1"/>
  <c r="E1212" i="8" s="1"/>
  <c r="F1212" i="8" s="1"/>
  <c r="G1212" i="8" s="1"/>
  <c r="C1213" i="8"/>
  <c r="D1213" i="8" s="1"/>
  <c r="E1213" i="8" s="1"/>
  <c r="F1213" i="8" s="1"/>
  <c r="G1213" i="8" s="1"/>
  <c r="C1214" i="8"/>
  <c r="D1214" i="8" s="1"/>
  <c r="E1214" i="8" s="1"/>
  <c r="F1214" i="8" s="1"/>
  <c r="G1214" i="8" s="1"/>
  <c r="C1215" i="8"/>
  <c r="D1215" i="8" s="1"/>
  <c r="E1215" i="8" s="1"/>
  <c r="F1215" i="8" s="1"/>
  <c r="G1215" i="8" s="1"/>
  <c r="C1216" i="8"/>
  <c r="D1216" i="8" s="1"/>
  <c r="E1216" i="8" s="1"/>
  <c r="F1216" i="8" s="1"/>
  <c r="G1216" i="8" s="1"/>
  <c r="C1217" i="8"/>
  <c r="D1217" i="8" s="1"/>
  <c r="E1217" i="8" s="1"/>
  <c r="F1217" i="8" s="1"/>
  <c r="G1217" i="8" s="1"/>
  <c r="C1218" i="8"/>
  <c r="D1218" i="8" s="1"/>
  <c r="E1218" i="8" s="1"/>
  <c r="F1218" i="8" s="1"/>
  <c r="G1218" i="8" s="1"/>
  <c r="C1219" i="8"/>
  <c r="D1219" i="8" s="1"/>
  <c r="E1219" i="8" s="1"/>
  <c r="F1219" i="8" s="1"/>
  <c r="G1219" i="8" s="1"/>
  <c r="C1220" i="8"/>
  <c r="D1220" i="8" s="1"/>
  <c r="E1220" i="8" s="1"/>
  <c r="F1220" i="8" s="1"/>
  <c r="G1220" i="8" s="1"/>
  <c r="C1221" i="8"/>
  <c r="D1221" i="8" s="1"/>
  <c r="E1221" i="8" s="1"/>
  <c r="F1221" i="8" s="1"/>
  <c r="G1221" i="8" s="1"/>
  <c r="C1222" i="8"/>
  <c r="D1222" i="8" s="1"/>
  <c r="E1222" i="8" s="1"/>
  <c r="F1222" i="8" s="1"/>
  <c r="G1222" i="8" s="1"/>
  <c r="C1223" i="8"/>
  <c r="D1223" i="8" s="1"/>
  <c r="E1223" i="8" s="1"/>
  <c r="F1223" i="8" s="1"/>
  <c r="G1223" i="8" s="1"/>
  <c r="C1224" i="8"/>
  <c r="D1224" i="8" s="1"/>
  <c r="E1224" i="8" s="1"/>
  <c r="F1224" i="8" s="1"/>
  <c r="G1224" i="8" s="1"/>
  <c r="C1225" i="8"/>
  <c r="D1225" i="8" s="1"/>
  <c r="E1225" i="8" s="1"/>
  <c r="F1225" i="8" s="1"/>
  <c r="G1225" i="8" s="1"/>
  <c r="C1226" i="8"/>
  <c r="D1226" i="8" s="1"/>
  <c r="E1226" i="8" s="1"/>
  <c r="F1226" i="8" s="1"/>
  <c r="G1226" i="8" s="1"/>
  <c r="C1227" i="8"/>
  <c r="D1227" i="8" s="1"/>
  <c r="E1227" i="8" s="1"/>
  <c r="F1227" i="8" s="1"/>
  <c r="G1227" i="8" s="1"/>
  <c r="C1228" i="8"/>
  <c r="D1228" i="8" s="1"/>
  <c r="E1228" i="8" s="1"/>
  <c r="F1228" i="8" s="1"/>
  <c r="G1228" i="8" s="1"/>
  <c r="C1229" i="8"/>
  <c r="D1229" i="8" s="1"/>
  <c r="E1229" i="8" s="1"/>
  <c r="F1229" i="8" s="1"/>
  <c r="G1229" i="8" s="1"/>
  <c r="C1230" i="8"/>
  <c r="D1230" i="8" s="1"/>
  <c r="E1230" i="8" s="1"/>
  <c r="F1230" i="8" s="1"/>
  <c r="G1230" i="8" s="1"/>
  <c r="C1231" i="8"/>
  <c r="D1231" i="8" s="1"/>
  <c r="E1231" i="8" s="1"/>
  <c r="F1231" i="8" s="1"/>
  <c r="G1231" i="8" s="1"/>
  <c r="C1232" i="8"/>
  <c r="D1232" i="8" s="1"/>
  <c r="E1232" i="8" s="1"/>
  <c r="F1232" i="8" s="1"/>
  <c r="G1232" i="8" s="1"/>
  <c r="C1233" i="8"/>
  <c r="D1233" i="8" s="1"/>
  <c r="E1233" i="8" s="1"/>
  <c r="F1233" i="8" s="1"/>
  <c r="G1233" i="8" s="1"/>
  <c r="C1234" i="8"/>
  <c r="D1234" i="8" s="1"/>
  <c r="E1234" i="8" s="1"/>
  <c r="F1234" i="8" s="1"/>
  <c r="G1234" i="8" s="1"/>
  <c r="C1235" i="8"/>
  <c r="D1235" i="8" s="1"/>
  <c r="E1235" i="8" s="1"/>
  <c r="F1235" i="8" s="1"/>
  <c r="G1235" i="8" s="1"/>
  <c r="C1236" i="8"/>
  <c r="D1236" i="8" s="1"/>
  <c r="E1236" i="8" s="1"/>
  <c r="F1236" i="8" s="1"/>
  <c r="G1236" i="8" s="1"/>
  <c r="C1237" i="8"/>
  <c r="D1237" i="8" s="1"/>
  <c r="E1237" i="8" s="1"/>
  <c r="F1237" i="8" s="1"/>
  <c r="G1237" i="8" s="1"/>
  <c r="C1238" i="8"/>
  <c r="D1238" i="8" s="1"/>
  <c r="E1238" i="8" s="1"/>
  <c r="F1238" i="8" s="1"/>
  <c r="G1238" i="8" s="1"/>
  <c r="C1239" i="8"/>
  <c r="D1239" i="8" s="1"/>
  <c r="E1239" i="8" s="1"/>
  <c r="F1239" i="8" s="1"/>
  <c r="G1239" i="8" s="1"/>
  <c r="C1240" i="8"/>
  <c r="D1240" i="8" s="1"/>
  <c r="E1240" i="8" s="1"/>
  <c r="F1240" i="8" s="1"/>
  <c r="G1240" i="8" s="1"/>
  <c r="C1241" i="8"/>
  <c r="D1241" i="8" s="1"/>
  <c r="E1241" i="8" s="1"/>
  <c r="F1241" i="8" s="1"/>
  <c r="G1241" i="8" s="1"/>
  <c r="C1242" i="8"/>
  <c r="D1242" i="8" s="1"/>
  <c r="E1242" i="8" s="1"/>
  <c r="F1242" i="8" s="1"/>
  <c r="G1242" i="8" s="1"/>
  <c r="C1243" i="8"/>
  <c r="D1243" i="8" s="1"/>
  <c r="E1243" i="8" s="1"/>
  <c r="F1243" i="8" s="1"/>
  <c r="G1243" i="8" s="1"/>
  <c r="C1244" i="8"/>
  <c r="D1244" i="8" s="1"/>
  <c r="E1244" i="8" s="1"/>
  <c r="F1244" i="8" s="1"/>
  <c r="G1244" i="8" s="1"/>
  <c r="C1245" i="8"/>
  <c r="D1245" i="8" s="1"/>
  <c r="E1245" i="8" s="1"/>
  <c r="F1245" i="8" s="1"/>
  <c r="G1245" i="8" s="1"/>
  <c r="C1246" i="8"/>
  <c r="D1246" i="8" s="1"/>
  <c r="E1246" i="8" s="1"/>
  <c r="F1246" i="8" s="1"/>
  <c r="G1246" i="8" s="1"/>
  <c r="C1247" i="8"/>
  <c r="D1247" i="8" s="1"/>
  <c r="E1247" i="8" s="1"/>
  <c r="F1247" i="8" s="1"/>
  <c r="G1247" i="8" s="1"/>
  <c r="C1248" i="8"/>
  <c r="D1248" i="8" s="1"/>
  <c r="E1248" i="8" s="1"/>
  <c r="F1248" i="8" s="1"/>
  <c r="G1248" i="8" s="1"/>
  <c r="C1249" i="8"/>
  <c r="D1249" i="8" s="1"/>
  <c r="E1249" i="8" s="1"/>
  <c r="F1249" i="8" s="1"/>
  <c r="G1249" i="8" s="1"/>
  <c r="C1250" i="8"/>
  <c r="D1250" i="8" s="1"/>
  <c r="E1250" i="8" s="1"/>
  <c r="F1250" i="8" s="1"/>
  <c r="G1250" i="8" s="1"/>
  <c r="C1251" i="8"/>
  <c r="D1251" i="8" s="1"/>
  <c r="E1251" i="8" s="1"/>
  <c r="F1251" i="8" s="1"/>
  <c r="G1251" i="8" s="1"/>
  <c r="C1252" i="8"/>
  <c r="D1252" i="8" s="1"/>
  <c r="E1252" i="8" s="1"/>
  <c r="F1252" i="8" s="1"/>
  <c r="G1252" i="8" s="1"/>
  <c r="C1253" i="8"/>
  <c r="D1253" i="8" s="1"/>
  <c r="E1253" i="8" s="1"/>
  <c r="F1253" i="8" s="1"/>
  <c r="G1253" i="8" s="1"/>
  <c r="C1254" i="8"/>
  <c r="D1254" i="8" s="1"/>
  <c r="E1254" i="8" s="1"/>
  <c r="F1254" i="8" s="1"/>
  <c r="G1254" i="8" s="1"/>
  <c r="C1255" i="8"/>
  <c r="D1255" i="8" s="1"/>
  <c r="E1255" i="8" s="1"/>
  <c r="F1255" i="8" s="1"/>
  <c r="G1255" i="8" s="1"/>
  <c r="C1256" i="8"/>
  <c r="D1256" i="8" s="1"/>
  <c r="E1256" i="8" s="1"/>
  <c r="F1256" i="8" s="1"/>
  <c r="G1256" i="8" s="1"/>
  <c r="C1257" i="8"/>
  <c r="D1257" i="8" s="1"/>
  <c r="E1257" i="8" s="1"/>
  <c r="F1257" i="8" s="1"/>
  <c r="G1257" i="8" s="1"/>
  <c r="C1258" i="8"/>
  <c r="D1258" i="8" s="1"/>
  <c r="E1258" i="8" s="1"/>
  <c r="F1258" i="8" s="1"/>
  <c r="G1258" i="8" s="1"/>
  <c r="C1259" i="8"/>
  <c r="D1259" i="8" s="1"/>
  <c r="E1259" i="8" s="1"/>
  <c r="F1259" i="8" s="1"/>
  <c r="G1259" i="8" s="1"/>
  <c r="C1260" i="8"/>
  <c r="D1260" i="8" s="1"/>
  <c r="E1260" i="8" s="1"/>
  <c r="F1260" i="8" s="1"/>
  <c r="G1260" i="8" s="1"/>
  <c r="C1261" i="8"/>
  <c r="D1261" i="8" s="1"/>
  <c r="E1261" i="8" s="1"/>
  <c r="F1261" i="8" s="1"/>
  <c r="G1261" i="8" s="1"/>
  <c r="C1262" i="8"/>
  <c r="D1262" i="8" s="1"/>
  <c r="E1262" i="8" s="1"/>
  <c r="F1262" i="8" s="1"/>
  <c r="G1262" i="8" s="1"/>
  <c r="C1263" i="8"/>
  <c r="D1263" i="8" s="1"/>
  <c r="E1263" i="8" s="1"/>
  <c r="F1263" i="8" s="1"/>
  <c r="G1263" i="8" s="1"/>
  <c r="C1264" i="8"/>
  <c r="D1264" i="8" s="1"/>
  <c r="E1264" i="8" s="1"/>
  <c r="F1264" i="8" s="1"/>
  <c r="G1264" i="8" s="1"/>
  <c r="C1265" i="8"/>
  <c r="D1265" i="8" s="1"/>
  <c r="E1265" i="8" s="1"/>
  <c r="F1265" i="8" s="1"/>
  <c r="G1265" i="8" s="1"/>
  <c r="C1266" i="8"/>
  <c r="D1266" i="8" s="1"/>
  <c r="E1266" i="8" s="1"/>
  <c r="F1266" i="8" s="1"/>
  <c r="G1266" i="8" s="1"/>
  <c r="C1267" i="8"/>
  <c r="D1267" i="8" s="1"/>
  <c r="E1267" i="8" s="1"/>
  <c r="F1267" i="8" s="1"/>
  <c r="G1267" i="8" s="1"/>
  <c r="C1268" i="8"/>
  <c r="D1268" i="8" s="1"/>
  <c r="E1268" i="8" s="1"/>
  <c r="F1268" i="8" s="1"/>
  <c r="G1268" i="8" s="1"/>
  <c r="C1269" i="8"/>
  <c r="D1269" i="8" s="1"/>
  <c r="E1269" i="8" s="1"/>
  <c r="F1269" i="8" s="1"/>
  <c r="G1269" i="8" s="1"/>
  <c r="C1270" i="8"/>
  <c r="D1270" i="8" s="1"/>
  <c r="E1270" i="8" s="1"/>
  <c r="F1270" i="8" s="1"/>
  <c r="G1270" i="8" s="1"/>
  <c r="C1271" i="8"/>
  <c r="D1271" i="8" s="1"/>
  <c r="E1271" i="8" s="1"/>
  <c r="F1271" i="8" s="1"/>
  <c r="G1271" i="8" s="1"/>
  <c r="C1272" i="8"/>
  <c r="D1272" i="8" s="1"/>
  <c r="E1272" i="8" s="1"/>
  <c r="F1272" i="8" s="1"/>
  <c r="G1272" i="8" s="1"/>
  <c r="C1273" i="8"/>
  <c r="D1273" i="8" s="1"/>
  <c r="E1273" i="8" s="1"/>
  <c r="F1273" i="8" s="1"/>
  <c r="G1273" i="8" s="1"/>
  <c r="C1274" i="8"/>
  <c r="D1274" i="8" s="1"/>
  <c r="E1274" i="8" s="1"/>
  <c r="F1274" i="8" s="1"/>
  <c r="G1274" i="8" s="1"/>
  <c r="C1275" i="8"/>
  <c r="D1275" i="8" s="1"/>
  <c r="E1275" i="8" s="1"/>
  <c r="F1275" i="8" s="1"/>
  <c r="G1275" i="8" s="1"/>
  <c r="C1276" i="8"/>
  <c r="D1276" i="8" s="1"/>
  <c r="E1276" i="8" s="1"/>
  <c r="F1276" i="8" s="1"/>
  <c r="G1276" i="8" s="1"/>
  <c r="C1277" i="8"/>
  <c r="D1277" i="8" s="1"/>
  <c r="E1277" i="8" s="1"/>
  <c r="F1277" i="8" s="1"/>
  <c r="G1277" i="8" s="1"/>
  <c r="C1278" i="8"/>
  <c r="D1278" i="8" s="1"/>
  <c r="E1278" i="8" s="1"/>
  <c r="F1278" i="8" s="1"/>
  <c r="G1278" i="8" s="1"/>
  <c r="C1279" i="8"/>
  <c r="D1279" i="8" s="1"/>
  <c r="E1279" i="8" s="1"/>
  <c r="F1279" i="8" s="1"/>
  <c r="G1279" i="8" s="1"/>
  <c r="C1280" i="8"/>
  <c r="D1280" i="8" s="1"/>
  <c r="E1280" i="8" s="1"/>
  <c r="F1280" i="8" s="1"/>
  <c r="G1280" i="8" s="1"/>
  <c r="C1281" i="8"/>
  <c r="D1281" i="8" s="1"/>
  <c r="E1281" i="8" s="1"/>
  <c r="F1281" i="8" s="1"/>
  <c r="G1281" i="8" s="1"/>
  <c r="C1282" i="8"/>
  <c r="D1282" i="8" s="1"/>
  <c r="E1282" i="8" s="1"/>
  <c r="F1282" i="8" s="1"/>
  <c r="G1282" i="8" s="1"/>
  <c r="C1283" i="8"/>
  <c r="D1283" i="8" s="1"/>
  <c r="E1283" i="8" s="1"/>
  <c r="F1283" i="8" s="1"/>
  <c r="G1283" i="8" s="1"/>
  <c r="C1284" i="8"/>
  <c r="D1284" i="8" s="1"/>
  <c r="E1284" i="8" s="1"/>
  <c r="F1284" i="8" s="1"/>
  <c r="G1284" i="8" s="1"/>
  <c r="C1285" i="8"/>
  <c r="D1285" i="8" s="1"/>
  <c r="E1285" i="8" s="1"/>
  <c r="F1285" i="8" s="1"/>
  <c r="G1285" i="8" s="1"/>
  <c r="C1286" i="8"/>
  <c r="D1286" i="8" s="1"/>
  <c r="E1286" i="8" s="1"/>
  <c r="F1286" i="8" s="1"/>
  <c r="G1286" i="8" s="1"/>
  <c r="C1287" i="8"/>
  <c r="D1287" i="8" s="1"/>
  <c r="E1287" i="8" s="1"/>
  <c r="F1287" i="8" s="1"/>
  <c r="G1287" i="8" s="1"/>
  <c r="C1288" i="8"/>
  <c r="D1288" i="8" s="1"/>
  <c r="E1288" i="8" s="1"/>
  <c r="F1288" i="8" s="1"/>
  <c r="G1288" i="8" s="1"/>
  <c r="C1289" i="8"/>
  <c r="D1289" i="8" s="1"/>
  <c r="E1289" i="8" s="1"/>
  <c r="F1289" i="8" s="1"/>
  <c r="G1289" i="8" s="1"/>
  <c r="C1290" i="8"/>
  <c r="D1290" i="8" s="1"/>
  <c r="E1290" i="8" s="1"/>
  <c r="F1290" i="8" s="1"/>
  <c r="G1290" i="8" s="1"/>
  <c r="C1291" i="8"/>
  <c r="D1291" i="8" s="1"/>
  <c r="E1291" i="8" s="1"/>
  <c r="F1291" i="8" s="1"/>
  <c r="G1291" i="8" s="1"/>
  <c r="C1292" i="8"/>
  <c r="D1292" i="8" s="1"/>
  <c r="E1292" i="8" s="1"/>
  <c r="F1292" i="8" s="1"/>
  <c r="G1292" i="8" s="1"/>
  <c r="C1293" i="8"/>
  <c r="D1293" i="8" s="1"/>
  <c r="E1293" i="8" s="1"/>
  <c r="F1293" i="8" s="1"/>
  <c r="G1293" i="8" s="1"/>
  <c r="C1294" i="8"/>
  <c r="D1294" i="8" s="1"/>
  <c r="E1294" i="8" s="1"/>
  <c r="F1294" i="8" s="1"/>
  <c r="G1294" i="8" s="1"/>
  <c r="C1295" i="8"/>
  <c r="D1295" i="8" s="1"/>
  <c r="E1295" i="8" s="1"/>
  <c r="F1295" i="8" s="1"/>
  <c r="G1295" i="8" s="1"/>
  <c r="C1296" i="8"/>
  <c r="D1296" i="8" s="1"/>
  <c r="E1296" i="8" s="1"/>
  <c r="F1296" i="8" s="1"/>
  <c r="G1296" i="8" s="1"/>
  <c r="C1297" i="8"/>
  <c r="D1297" i="8" s="1"/>
  <c r="E1297" i="8" s="1"/>
  <c r="F1297" i="8" s="1"/>
  <c r="G1297" i="8" s="1"/>
  <c r="C1298" i="8"/>
  <c r="D1298" i="8" s="1"/>
  <c r="E1298" i="8" s="1"/>
  <c r="F1298" i="8" s="1"/>
  <c r="G1298" i="8" s="1"/>
  <c r="C1299" i="8"/>
  <c r="D1299" i="8" s="1"/>
  <c r="E1299" i="8" s="1"/>
  <c r="F1299" i="8" s="1"/>
  <c r="G1299" i="8" s="1"/>
  <c r="C1300" i="8"/>
  <c r="D1300" i="8" s="1"/>
  <c r="E1300" i="8" s="1"/>
  <c r="F1300" i="8" s="1"/>
  <c r="G1300" i="8" s="1"/>
  <c r="C1301" i="8"/>
  <c r="D1301" i="8" s="1"/>
  <c r="E1301" i="8" s="1"/>
  <c r="F1301" i="8" s="1"/>
  <c r="G1301" i="8" s="1"/>
  <c r="C1302" i="8"/>
  <c r="D1302" i="8" s="1"/>
  <c r="E1302" i="8" s="1"/>
  <c r="F1302" i="8" s="1"/>
  <c r="G1302" i="8" s="1"/>
  <c r="C1303" i="8"/>
  <c r="D1303" i="8" s="1"/>
  <c r="E1303" i="8" s="1"/>
  <c r="F1303" i="8" s="1"/>
  <c r="G1303" i="8" s="1"/>
  <c r="C1304" i="8"/>
  <c r="D1304" i="8" s="1"/>
  <c r="E1304" i="8" s="1"/>
  <c r="F1304" i="8" s="1"/>
  <c r="G1304" i="8" s="1"/>
  <c r="C1305" i="8"/>
  <c r="D1305" i="8" s="1"/>
  <c r="E1305" i="8" s="1"/>
  <c r="F1305" i="8" s="1"/>
  <c r="G1305" i="8" s="1"/>
  <c r="C1306" i="8"/>
  <c r="D1306" i="8" s="1"/>
  <c r="E1306" i="8" s="1"/>
  <c r="F1306" i="8" s="1"/>
  <c r="G1306" i="8" s="1"/>
  <c r="C1307" i="8"/>
  <c r="D1307" i="8" s="1"/>
  <c r="E1307" i="8" s="1"/>
  <c r="F1307" i="8" s="1"/>
  <c r="G1307" i="8" s="1"/>
  <c r="C1308" i="8"/>
  <c r="D1308" i="8" s="1"/>
  <c r="E1308" i="8" s="1"/>
  <c r="F1308" i="8" s="1"/>
  <c r="G1308" i="8" s="1"/>
  <c r="C1309" i="8"/>
  <c r="D1309" i="8" s="1"/>
  <c r="E1309" i="8" s="1"/>
  <c r="F1309" i="8" s="1"/>
  <c r="G1309" i="8" s="1"/>
  <c r="C1310" i="8"/>
  <c r="D1310" i="8" s="1"/>
  <c r="E1310" i="8" s="1"/>
  <c r="F1310" i="8" s="1"/>
  <c r="G1310" i="8" s="1"/>
  <c r="C1311" i="8"/>
  <c r="D1311" i="8" s="1"/>
  <c r="E1311" i="8" s="1"/>
  <c r="F1311" i="8" s="1"/>
  <c r="G1311" i="8" s="1"/>
  <c r="C1312" i="8"/>
  <c r="D1312" i="8" s="1"/>
  <c r="E1312" i="8" s="1"/>
  <c r="F1312" i="8" s="1"/>
  <c r="G1312" i="8" s="1"/>
  <c r="C1313" i="8"/>
  <c r="D1313" i="8" s="1"/>
  <c r="E1313" i="8" s="1"/>
  <c r="F1313" i="8" s="1"/>
  <c r="G1313" i="8" s="1"/>
  <c r="C1314" i="8"/>
  <c r="D1314" i="8" s="1"/>
  <c r="E1314" i="8" s="1"/>
  <c r="F1314" i="8" s="1"/>
  <c r="G1314" i="8" s="1"/>
  <c r="C1315" i="8"/>
  <c r="D1315" i="8" s="1"/>
  <c r="E1315" i="8" s="1"/>
  <c r="F1315" i="8" s="1"/>
  <c r="G1315" i="8" s="1"/>
  <c r="C1316" i="8"/>
  <c r="D1316" i="8" s="1"/>
  <c r="E1316" i="8" s="1"/>
  <c r="F1316" i="8" s="1"/>
  <c r="G1316" i="8" s="1"/>
  <c r="C1317" i="8"/>
  <c r="D1317" i="8" s="1"/>
  <c r="E1317" i="8" s="1"/>
  <c r="F1317" i="8" s="1"/>
  <c r="G1317" i="8" s="1"/>
  <c r="C1318" i="8"/>
  <c r="D1318" i="8" s="1"/>
  <c r="E1318" i="8" s="1"/>
  <c r="F1318" i="8" s="1"/>
  <c r="G1318" i="8" s="1"/>
  <c r="C1319" i="8"/>
  <c r="D1319" i="8" s="1"/>
  <c r="E1319" i="8" s="1"/>
  <c r="F1319" i="8" s="1"/>
  <c r="G1319" i="8" s="1"/>
  <c r="C1320" i="8"/>
  <c r="D1320" i="8" s="1"/>
  <c r="E1320" i="8" s="1"/>
  <c r="F1320" i="8" s="1"/>
  <c r="G1320" i="8" s="1"/>
  <c r="C1321" i="8"/>
  <c r="D1321" i="8" s="1"/>
  <c r="E1321" i="8" s="1"/>
  <c r="F1321" i="8" s="1"/>
  <c r="G1321" i="8" s="1"/>
  <c r="C1322" i="8"/>
  <c r="D1322" i="8" s="1"/>
  <c r="E1322" i="8" s="1"/>
  <c r="F1322" i="8" s="1"/>
  <c r="G1322" i="8" s="1"/>
  <c r="C1323" i="8"/>
  <c r="D1323" i="8" s="1"/>
  <c r="E1323" i="8" s="1"/>
  <c r="F1323" i="8" s="1"/>
  <c r="G1323" i="8" s="1"/>
  <c r="C1324" i="8"/>
  <c r="D1324" i="8" s="1"/>
  <c r="E1324" i="8" s="1"/>
  <c r="F1324" i="8" s="1"/>
  <c r="G1324" i="8" s="1"/>
  <c r="C1325" i="8"/>
  <c r="D1325" i="8" s="1"/>
  <c r="E1325" i="8" s="1"/>
  <c r="F1325" i="8" s="1"/>
  <c r="G1325" i="8" s="1"/>
  <c r="C1326" i="8"/>
  <c r="D1326" i="8" s="1"/>
  <c r="E1326" i="8" s="1"/>
  <c r="F1326" i="8" s="1"/>
  <c r="G1326" i="8" s="1"/>
  <c r="C1327" i="8"/>
  <c r="D1327" i="8" s="1"/>
  <c r="E1327" i="8" s="1"/>
  <c r="F1327" i="8" s="1"/>
  <c r="G1327" i="8" s="1"/>
  <c r="C1328" i="8"/>
  <c r="D1328" i="8" s="1"/>
  <c r="E1328" i="8" s="1"/>
  <c r="F1328" i="8" s="1"/>
  <c r="G1328" i="8" s="1"/>
  <c r="C1329" i="8"/>
  <c r="D1329" i="8" s="1"/>
  <c r="E1329" i="8" s="1"/>
  <c r="F1329" i="8" s="1"/>
  <c r="G1329" i="8" s="1"/>
  <c r="C1330" i="8"/>
  <c r="D1330" i="8" s="1"/>
  <c r="E1330" i="8" s="1"/>
  <c r="F1330" i="8" s="1"/>
  <c r="G1330" i="8" s="1"/>
  <c r="C1331" i="8"/>
  <c r="D1331" i="8" s="1"/>
  <c r="E1331" i="8" s="1"/>
  <c r="F1331" i="8" s="1"/>
  <c r="G1331" i="8" s="1"/>
  <c r="C1332" i="8"/>
  <c r="D1332" i="8" s="1"/>
  <c r="E1332" i="8" s="1"/>
  <c r="F1332" i="8" s="1"/>
  <c r="G1332" i="8" s="1"/>
  <c r="C1333" i="8"/>
  <c r="D1333" i="8" s="1"/>
  <c r="E1333" i="8" s="1"/>
  <c r="F1333" i="8" s="1"/>
  <c r="G1333" i="8" s="1"/>
  <c r="C1334" i="8"/>
  <c r="D1334" i="8" s="1"/>
  <c r="E1334" i="8" s="1"/>
  <c r="F1334" i="8" s="1"/>
  <c r="G1334" i="8" s="1"/>
  <c r="C1335" i="8"/>
  <c r="D1335" i="8" s="1"/>
  <c r="E1335" i="8" s="1"/>
  <c r="F1335" i="8" s="1"/>
  <c r="G1335" i="8" s="1"/>
  <c r="C1336" i="8"/>
  <c r="D1336" i="8" s="1"/>
  <c r="E1336" i="8" s="1"/>
  <c r="F1336" i="8" s="1"/>
  <c r="G1336" i="8" s="1"/>
  <c r="C1337" i="8"/>
  <c r="D1337" i="8" s="1"/>
  <c r="E1337" i="8" s="1"/>
  <c r="F1337" i="8" s="1"/>
  <c r="G1337" i="8" s="1"/>
  <c r="C1338" i="8"/>
  <c r="D1338" i="8" s="1"/>
  <c r="E1338" i="8" s="1"/>
  <c r="F1338" i="8" s="1"/>
  <c r="G1338" i="8" s="1"/>
  <c r="C1339" i="8"/>
  <c r="D1339" i="8" s="1"/>
  <c r="E1339" i="8" s="1"/>
  <c r="F1339" i="8" s="1"/>
  <c r="G1339" i="8" s="1"/>
  <c r="C1340" i="8"/>
  <c r="D1340" i="8" s="1"/>
  <c r="E1340" i="8" s="1"/>
  <c r="F1340" i="8" s="1"/>
  <c r="G1340" i="8" s="1"/>
  <c r="C1341" i="8"/>
  <c r="D1341" i="8" s="1"/>
  <c r="E1341" i="8" s="1"/>
  <c r="F1341" i="8" s="1"/>
  <c r="G1341" i="8" s="1"/>
  <c r="C1342" i="8"/>
  <c r="D1342" i="8" s="1"/>
  <c r="E1342" i="8" s="1"/>
  <c r="F1342" i="8" s="1"/>
  <c r="G1342" i="8" s="1"/>
  <c r="C1343" i="8"/>
  <c r="D1343" i="8" s="1"/>
  <c r="E1343" i="8" s="1"/>
  <c r="F1343" i="8" s="1"/>
  <c r="G1343" i="8" s="1"/>
  <c r="C1344" i="8"/>
  <c r="D1344" i="8" s="1"/>
  <c r="E1344" i="8" s="1"/>
  <c r="F1344" i="8" s="1"/>
  <c r="G1344" i="8" s="1"/>
  <c r="C1345" i="8"/>
  <c r="D1345" i="8" s="1"/>
  <c r="E1345" i="8" s="1"/>
  <c r="F1345" i="8" s="1"/>
  <c r="G1345" i="8" s="1"/>
  <c r="C1346" i="8"/>
  <c r="D1346" i="8" s="1"/>
  <c r="E1346" i="8" s="1"/>
  <c r="F1346" i="8" s="1"/>
  <c r="G1346" i="8" s="1"/>
  <c r="C6" i="8"/>
  <c r="F12" i="6"/>
  <c r="P12" i="6" s="1"/>
  <c r="F13" i="6"/>
  <c r="P13" i="6" s="1"/>
  <c r="F14" i="6"/>
  <c r="P14" i="6" s="1"/>
  <c r="F15" i="6"/>
  <c r="F16" i="6"/>
  <c r="P16" i="6" s="1"/>
  <c r="F17" i="6"/>
  <c r="F18" i="6"/>
  <c r="F19" i="6"/>
  <c r="F20" i="6"/>
  <c r="P20" i="6" s="1"/>
  <c r="F21" i="6"/>
  <c r="F22" i="6"/>
  <c r="F23" i="6"/>
  <c r="F24" i="6"/>
  <c r="P24" i="6" s="1"/>
  <c r="F25" i="6"/>
  <c r="F26" i="6"/>
  <c r="F27" i="6"/>
  <c r="F28" i="6"/>
  <c r="P28" i="6" s="1"/>
  <c r="F29" i="6"/>
  <c r="P29" i="6" s="1"/>
  <c r="F30" i="6"/>
  <c r="F31" i="6"/>
  <c r="F32" i="6"/>
  <c r="P32" i="6" s="1"/>
  <c r="F33" i="6"/>
  <c r="P33" i="6" s="1"/>
  <c r="F34" i="6"/>
  <c r="F35" i="6"/>
  <c r="F36" i="6"/>
  <c r="P36" i="6" s="1"/>
  <c r="F37" i="6"/>
  <c r="F38" i="6"/>
  <c r="F39" i="6"/>
  <c r="F40" i="6"/>
  <c r="P40" i="6" s="1"/>
  <c r="F41" i="6"/>
  <c r="P41" i="6" s="1"/>
  <c r="F42" i="6"/>
  <c r="F43" i="6"/>
  <c r="F44" i="6"/>
  <c r="P44" i="6" s="1"/>
  <c r="F45" i="6"/>
  <c r="F46" i="6"/>
  <c r="F47" i="6"/>
  <c r="F48" i="6"/>
  <c r="P48" i="6" s="1"/>
  <c r="F49" i="6"/>
  <c r="P49" i="6" s="1"/>
  <c r="F50" i="6"/>
  <c r="F51" i="6"/>
  <c r="F52" i="6"/>
  <c r="P52" i="6" s="1"/>
  <c r="F53" i="6"/>
  <c r="F54" i="6"/>
  <c r="F55" i="6"/>
  <c r="F56" i="6"/>
  <c r="P56" i="6" s="1"/>
  <c r="F57" i="6"/>
  <c r="P57" i="6" s="1"/>
  <c r="F58" i="6"/>
  <c r="P58" i="6" s="1"/>
  <c r="F59" i="6"/>
  <c r="F60" i="6"/>
  <c r="P60" i="6" s="1"/>
  <c r="F61" i="6"/>
  <c r="F62" i="6"/>
  <c r="F63" i="6"/>
  <c r="F64" i="6"/>
  <c r="P64" i="6" s="1"/>
  <c r="F65" i="6"/>
  <c r="F66" i="6"/>
  <c r="F67" i="6"/>
  <c r="F68" i="6"/>
  <c r="P68" i="6" s="1"/>
  <c r="F69" i="6"/>
  <c r="F70" i="6"/>
  <c r="F71" i="6"/>
  <c r="F72" i="6"/>
  <c r="P72" i="6" s="1"/>
  <c r="F73" i="6"/>
  <c r="P73" i="6" s="1"/>
  <c r="F74" i="6"/>
  <c r="F75" i="6"/>
  <c r="F76" i="6"/>
  <c r="P76" i="6" s="1"/>
  <c r="F77" i="6"/>
  <c r="F78" i="6"/>
  <c r="F79" i="6"/>
  <c r="F80" i="6"/>
  <c r="P80" i="6" s="1"/>
  <c r="F81" i="6"/>
  <c r="F82" i="6"/>
  <c r="F83" i="6"/>
  <c r="F84" i="6"/>
  <c r="P84" i="6" s="1"/>
  <c r="F85" i="6"/>
  <c r="P85" i="6" s="1"/>
  <c r="F86" i="6"/>
  <c r="P86" i="6" s="1"/>
  <c r="F87" i="6"/>
  <c r="F88" i="6"/>
  <c r="P88" i="6" s="1"/>
  <c r="F89" i="6"/>
  <c r="F90" i="6"/>
  <c r="F91" i="6"/>
  <c r="F92" i="6"/>
  <c r="P92" i="6" s="1"/>
  <c r="F93" i="6"/>
  <c r="P93" i="6" s="1"/>
  <c r="F94" i="6"/>
  <c r="F95" i="6"/>
  <c r="F96" i="6"/>
  <c r="P96" i="6" s="1"/>
  <c r="F97" i="6"/>
  <c r="F98" i="6"/>
  <c r="F99" i="6"/>
  <c r="F100" i="6"/>
  <c r="P100" i="6" s="1"/>
  <c r="F101" i="6"/>
  <c r="F102" i="6"/>
  <c r="F103" i="6"/>
  <c r="F104" i="6"/>
  <c r="P104" i="6" s="1"/>
  <c r="F105" i="6"/>
  <c r="F106" i="6"/>
  <c r="F107" i="6"/>
  <c r="F108" i="6"/>
  <c r="P108" i="6" s="1"/>
  <c r="F109" i="6"/>
  <c r="F110" i="6"/>
  <c r="P110" i="6" s="1"/>
  <c r="F111" i="6"/>
  <c r="F112" i="6"/>
  <c r="P112" i="6" s="1"/>
  <c r="F113" i="6"/>
  <c r="F114" i="6"/>
  <c r="F115" i="6"/>
  <c r="F116" i="6"/>
  <c r="P116" i="6" s="1"/>
  <c r="F117" i="6"/>
  <c r="F118" i="6"/>
  <c r="F119" i="6"/>
  <c r="F120" i="6"/>
  <c r="P120" i="6" s="1"/>
  <c r="F121" i="6"/>
  <c r="F122" i="6"/>
  <c r="F123" i="6"/>
  <c r="F124" i="6"/>
  <c r="P124" i="6" s="1"/>
  <c r="F125" i="6"/>
  <c r="P125" i="6" s="1"/>
  <c r="F126" i="6"/>
  <c r="P126" i="6" s="1"/>
  <c r="F127" i="6"/>
  <c r="F128" i="6"/>
  <c r="P128" i="6" s="1"/>
  <c r="F129" i="6"/>
  <c r="F130" i="6"/>
  <c r="F131" i="6"/>
  <c r="F132" i="6"/>
  <c r="P132" i="6" s="1"/>
  <c r="F133" i="6"/>
  <c r="P133" i="6" s="1"/>
  <c r="F134" i="6"/>
  <c r="F135" i="6"/>
  <c r="F136" i="6"/>
  <c r="P136" i="6" s="1"/>
  <c r="F137" i="6"/>
  <c r="P137" i="6" s="1"/>
  <c r="F138" i="6"/>
  <c r="F139" i="6"/>
  <c r="F140" i="6"/>
  <c r="P140" i="6" s="1"/>
  <c r="F141" i="6"/>
  <c r="F142" i="6"/>
  <c r="F143" i="6"/>
  <c r="F144" i="6"/>
  <c r="P144" i="6" s="1"/>
  <c r="F145" i="6"/>
  <c r="F146" i="6"/>
  <c r="F147" i="6"/>
  <c r="F148" i="6"/>
  <c r="P148" i="6" s="1"/>
  <c r="F149" i="6"/>
  <c r="P149" i="6" s="1"/>
  <c r="F150" i="6"/>
  <c r="F151" i="6"/>
  <c r="F152" i="6"/>
  <c r="P152" i="6" s="1"/>
  <c r="F153" i="6"/>
  <c r="P153" i="6" s="1"/>
  <c r="F154" i="6"/>
  <c r="F155" i="6"/>
  <c r="F156" i="6"/>
  <c r="P156" i="6" s="1"/>
  <c r="F157" i="6"/>
  <c r="F158" i="6"/>
  <c r="F159" i="6"/>
  <c r="F160" i="6"/>
  <c r="P160" i="6" s="1"/>
  <c r="F161" i="6"/>
  <c r="F162" i="6"/>
  <c r="F163" i="6"/>
  <c r="F164" i="6"/>
  <c r="P164" i="6" s="1"/>
  <c r="F165" i="6"/>
  <c r="F166" i="6"/>
  <c r="P166" i="6" s="1"/>
  <c r="F167" i="6"/>
  <c r="F168" i="6"/>
  <c r="P168" i="6" s="1"/>
  <c r="F169" i="6"/>
  <c r="F170" i="6"/>
  <c r="F171" i="6"/>
  <c r="F172" i="6"/>
  <c r="P172" i="6" s="1"/>
  <c r="F173" i="6"/>
  <c r="F174" i="6"/>
  <c r="F175" i="6"/>
  <c r="F176" i="6"/>
  <c r="P176" i="6" s="1"/>
  <c r="F177" i="6"/>
  <c r="F178" i="6"/>
  <c r="F179" i="6"/>
  <c r="F180" i="6"/>
  <c r="P180" i="6" s="1"/>
  <c r="F181" i="6"/>
  <c r="F182" i="6"/>
  <c r="F183" i="6"/>
  <c r="F184" i="6"/>
  <c r="P184" i="6" s="1"/>
  <c r="F185" i="6"/>
  <c r="F186" i="6"/>
  <c r="F187" i="6"/>
  <c r="F188" i="6"/>
  <c r="P188" i="6" s="1"/>
  <c r="F189" i="6"/>
  <c r="F190" i="6"/>
  <c r="F191" i="6"/>
  <c r="F192" i="6"/>
  <c r="P192" i="6" s="1"/>
  <c r="F193" i="6"/>
  <c r="P193" i="6" s="1"/>
  <c r="F194" i="6"/>
  <c r="F195" i="6"/>
  <c r="F196" i="6"/>
  <c r="P196" i="6" s="1"/>
  <c r="F197" i="6"/>
  <c r="F198" i="6"/>
  <c r="F199" i="6"/>
  <c r="F200" i="6"/>
  <c r="P200" i="6" s="1"/>
  <c r="F201" i="6"/>
  <c r="F202" i="6"/>
  <c r="F203" i="6"/>
  <c r="F204" i="6"/>
  <c r="P204" i="6" s="1"/>
  <c r="F205" i="6"/>
  <c r="F206" i="6"/>
  <c r="F207" i="6"/>
  <c r="F208" i="6"/>
  <c r="P208" i="6" s="1"/>
  <c r="F209" i="6"/>
  <c r="P209" i="6" s="1"/>
  <c r="F210" i="6"/>
  <c r="F211" i="6"/>
  <c r="F212" i="6"/>
  <c r="P212" i="6" s="1"/>
  <c r="F213" i="6"/>
  <c r="F214" i="6"/>
  <c r="F215" i="6"/>
  <c r="F216" i="6"/>
  <c r="P216" i="6" s="1"/>
  <c r="F217" i="6"/>
  <c r="F218" i="6"/>
  <c r="F219" i="6"/>
  <c r="F220" i="6"/>
  <c r="P220" i="6" s="1"/>
  <c r="F221" i="6"/>
  <c r="P221" i="6" s="1"/>
  <c r="F222" i="6"/>
  <c r="P222" i="6" s="1"/>
  <c r="F223" i="6"/>
  <c r="F224" i="6"/>
  <c r="P224" i="6" s="1"/>
  <c r="F225" i="6"/>
  <c r="F226" i="6"/>
  <c r="F227" i="6"/>
  <c r="F228" i="6"/>
  <c r="P228" i="6" s="1"/>
  <c r="F229" i="6"/>
  <c r="P229" i="6" s="1"/>
  <c r="F230" i="6"/>
  <c r="P230" i="6" s="1"/>
  <c r="F231" i="6"/>
  <c r="F232" i="6"/>
  <c r="P232" i="6" s="1"/>
  <c r="F233" i="6"/>
  <c r="F234" i="6"/>
  <c r="F235" i="6"/>
  <c r="F236" i="6"/>
  <c r="P236" i="6" s="1"/>
  <c r="F237" i="6"/>
  <c r="F238" i="6"/>
  <c r="F239" i="6"/>
  <c r="F240" i="6"/>
  <c r="P240" i="6" s="1"/>
  <c r="F241" i="6"/>
  <c r="F242" i="6"/>
  <c r="F243" i="6"/>
  <c r="F244" i="6"/>
  <c r="P244" i="6" s="1"/>
  <c r="F245" i="6"/>
  <c r="P245" i="6" s="1"/>
  <c r="F246" i="6"/>
  <c r="F247" i="6"/>
  <c r="F248" i="6"/>
  <c r="P248" i="6" s="1"/>
  <c r="F249" i="6"/>
  <c r="F250" i="6"/>
  <c r="F251" i="6"/>
  <c r="F252" i="6"/>
  <c r="P252" i="6" s="1"/>
  <c r="F253" i="6"/>
  <c r="P253" i="6" s="1"/>
  <c r="F254" i="6"/>
  <c r="F255" i="6"/>
  <c r="F256" i="6"/>
  <c r="P256" i="6" s="1"/>
  <c r="F257" i="6"/>
  <c r="F258" i="6"/>
  <c r="F259" i="6"/>
  <c r="F260" i="6"/>
  <c r="P260" i="6" s="1"/>
  <c r="F261" i="6"/>
  <c r="P261" i="6" s="1"/>
  <c r="F262" i="6"/>
  <c r="F263" i="6"/>
  <c r="F264" i="6"/>
  <c r="P264" i="6" s="1"/>
  <c r="F265" i="6"/>
  <c r="F266" i="6"/>
  <c r="F267" i="6"/>
  <c r="F268" i="6"/>
  <c r="P268" i="6" s="1"/>
  <c r="F269" i="6"/>
  <c r="F270" i="6"/>
  <c r="F271" i="6"/>
  <c r="F272" i="6"/>
  <c r="P272" i="6" s="1"/>
  <c r="F273" i="6"/>
  <c r="F274" i="6"/>
  <c r="F275" i="6"/>
  <c r="F276" i="6"/>
  <c r="P276" i="6" s="1"/>
  <c r="F277" i="6"/>
  <c r="P277" i="6" s="1"/>
  <c r="F278" i="6"/>
  <c r="F279" i="6"/>
  <c r="F280" i="6"/>
  <c r="P280" i="6" s="1"/>
  <c r="F281" i="6"/>
  <c r="F282" i="6"/>
  <c r="F283" i="6"/>
  <c r="F284" i="6"/>
  <c r="P284" i="6" s="1"/>
  <c r="F285" i="6"/>
  <c r="P285" i="6" s="1"/>
  <c r="F286" i="6"/>
  <c r="F287" i="6"/>
  <c r="F288" i="6"/>
  <c r="P288" i="6" s="1"/>
  <c r="F289" i="6"/>
  <c r="F290" i="6"/>
  <c r="F291" i="6"/>
  <c r="F292" i="6"/>
  <c r="P292" i="6" s="1"/>
  <c r="F293" i="6"/>
  <c r="F294" i="6"/>
  <c r="F295" i="6"/>
  <c r="F296" i="6"/>
  <c r="P296" i="6" s="1"/>
  <c r="F297" i="6"/>
  <c r="F298" i="6"/>
  <c r="F299" i="6"/>
  <c r="F300" i="6"/>
  <c r="P300" i="6" s="1"/>
  <c r="F301" i="6"/>
  <c r="P301" i="6" s="1"/>
  <c r="F302" i="6"/>
  <c r="F303" i="6"/>
  <c r="F304" i="6"/>
  <c r="P304" i="6" s="1"/>
  <c r="F305" i="6"/>
  <c r="F306" i="6"/>
  <c r="F307" i="6"/>
  <c r="F308" i="6"/>
  <c r="P308" i="6" s="1"/>
  <c r="F309" i="6"/>
  <c r="P309" i="6" s="1"/>
  <c r="F310" i="6"/>
  <c r="F311" i="6"/>
  <c r="F312" i="6"/>
  <c r="P312" i="6" s="1"/>
  <c r="F313" i="6"/>
  <c r="F314" i="6"/>
  <c r="F315" i="6"/>
  <c r="F316" i="6"/>
  <c r="P316" i="6" s="1"/>
  <c r="F317" i="6"/>
  <c r="P317" i="6" s="1"/>
  <c r="F318" i="6"/>
  <c r="P318" i="6" s="1"/>
  <c r="F319" i="6"/>
  <c r="F320" i="6"/>
  <c r="P320" i="6" s="1"/>
  <c r="F321" i="6"/>
  <c r="F322" i="6"/>
  <c r="F323" i="6"/>
  <c r="F324" i="6"/>
  <c r="P324" i="6" s="1"/>
  <c r="F325" i="6"/>
  <c r="F326" i="6"/>
  <c r="F327" i="6"/>
  <c r="F328" i="6"/>
  <c r="P328" i="6" s="1"/>
  <c r="F329" i="6"/>
  <c r="P329" i="6" s="1"/>
  <c r="F330" i="6"/>
  <c r="F331" i="6"/>
  <c r="F332" i="6"/>
  <c r="P332" i="6" s="1"/>
  <c r="F333" i="6"/>
  <c r="P333" i="6" s="1"/>
  <c r="F334" i="6"/>
  <c r="F335" i="6"/>
  <c r="F336" i="6"/>
  <c r="P336" i="6" s="1"/>
  <c r="F337" i="6"/>
  <c r="F338" i="6"/>
  <c r="F339" i="6"/>
  <c r="F340" i="6"/>
  <c r="P340" i="6" s="1"/>
  <c r="F341" i="6"/>
  <c r="F342" i="6"/>
  <c r="F343" i="6"/>
  <c r="F344" i="6"/>
  <c r="P344" i="6" s="1"/>
  <c r="F345" i="6"/>
  <c r="P345" i="6" s="1"/>
  <c r="F346" i="6"/>
  <c r="P346" i="6" s="1"/>
  <c r="F347" i="6"/>
  <c r="F348" i="6"/>
  <c r="P348" i="6" s="1"/>
  <c r="F349" i="6"/>
  <c r="F350" i="6"/>
  <c r="F351" i="6"/>
  <c r="F352" i="6"/>
  <c r="P352" i="6" s="1"/>
  <c r="F353" i="6"/>
  <c r="F354" i="6"/>
  <c r="F355" i="6"/>
  <c r="F356" i="6"/>
  <c r="P356" i="6" s="1"/>
  <c r="F357" i="6"/>
  <c r="P357" i="6" s="1"/>
  <c r="F358" i="6"/>
  <c r="F359" i="6"/>
  <c r="F360" i="6"/>
  <c r="P360" i="6" s="1"/>
  <c r="F361" i="6"/>
  <c r="F362" i="6"/>
  <c r="P362" i="6" s="1"/>
  <c r="F363" i="6"/>
  <c r="F364" i="6"/>
  <c r="P364" i="6" s="1"/>
  <c r="F365" i="6"/>
  <c r="F366" i="6"/>
  <c r="F367" i="6"/>
  <c r="F368" i="6"/>
  <c r="P368" i="6" s="1"/>
  <c r="F369" i="6"/>
  <c r="F370" i="6"/>
  <c r="F371" i="6"/>
  <c r="F372" i="6"/>
  <c r="P372" i="6" s="1"/>
  <c r="F373" i="6"/>
  <c r="F374" i="6"/>
  <c r="F375" i="6"/>
  <c r="F376" i="6"/>
  <c r="P376" i="6" s="1"/>
  <c r="F377" i="6"/>
  <c r="P377" i="6" s="1"/>
  <c r="F378" i="6"/>
  <c r="F379" i="6"/>
  <c r="F380" i="6"/>
  <c r="P380" i="6" s="1"/>
  <c r="F381" i="6"/>
  <c r="F382" i="6"/>
  <c r="F383" i="6"/>
  <c r="F384" i="6"/>
  <c r="P384" i="6" s="1"/>
  <c r="F385" i="6"/>
  <c r="P385" i="6" s="1"/>
  <c r="F386" i="6"/>
  <c r="F387" i="6"/>
  <c r="F388" i="6"/>
  <c r="P388" i="6" s="1"/>
  <c r="F389" i="6"/>
  <c r="F390" i="6"/>
  <c r="F391" i="6"/>
  <c r="F392" i="6"/>
  <c r="P392" i="6" s="1"/>
  <c r="F393" i="6"/>
  <c r="P393" i="6" s="1"/>
  <c r="F394" i="6"/>
  <c r="F395" i="6"/>
  <c r="F396" i="6"/>
  <c r="P396" i="6" s="1"/>
  <c r="F397" i="6"/>
  <c r="F398" i="6"/>
  <c r="F399" i="6"/>
  <c r="F400" i="6"/>
  <c r="P400" i="6" s="1"/>
  <c r="F401" i="6"/>
  <c r="P401" i="6" s="1"/>
  <c r="F402" i="6"/>
  <c r="F403" i="6"/>
  <c r="F404" i="6"/>
  <c r="P404" i="6" s="1"/>
  <c r="F405" i="6"/>
  <c r="F406" i="6"/>
  <c r="F407" i="6"/>
  <c r="F408" i="6"/>
  <c r="P408" i="6" s="1"/>
  <c r="F409" i="6"/>
  <c r="F410" i="6"/>
  <c r="F411" i="6"/>
  <c r="F412" i="6"/>
  <c r="P412" i="6" s="1"/>
  <c r="F413" i="6"/>
  <c r="F414" i="6"/>
  <c r="F415" i="6"/>
  <c r="F416" i="6"/>
  <c r="P416" i="6" s="1"/>
  <c r="F417" i="6"/>
  <c r="P417" i="6" s="1"/>
  <c r="F418" i="6"/>
  <c r="F419" i="6"/>
  <c r="F420" i="6"/>
  <c r="P420" i="6" s="1"/>
  <c r="F421" i="6"/>
  <c r="F422" i="6"/>
  <c r="F423" i="6"/>
  <c r="F424" i="6"/>
  <c r="P424" i="6" s="1"/>
  <c r="F425" i="6"/>
  <c r="F426" i="6"/>
  <c r="F427" i="6"/>
  <c r="F428" i="6"/>
  <c r="P428" i="6" s="1"/>
  <c r="F429" i="6"/>
  <c r="F430" i="6"/>
  <c r="F431" i="6"/>
  <c r="F432" i="6"/>
  <c r="P432" i="6" s="1"/>
  <c r="F433" i="6"/>
  <c r="P433" i="6" s="1"/>
  <c r="F434" i="6"/>
  <c r="F435" i="6"/>
  <c r="F436" i="6"/>
  <c r="P436" i="6" s="1"/>
  <c r="F437" i="6"/>
  <c r="F438" i="6"/>
  <c r="F439" i="6"/>
  <c r="F440" i="6"/>
  <c r="P440" i="6" s="1"/>
  <c r="F441" i="6"/>
  <c r="F442" i="6"/>
  <c r="F443" i="6"/>
  <c r="F444" i="6"/>
  <c r="P444" i="6" s="1"/>
  <c r="F445" i="6"/>
  <c r="F446" i="6"/>
  <c r="F447" i="6"/>
  <c r="F448" i="6"/>
  <c r="P448" i="6" s="1"/>
  <c r="F449" i="6"/>
  <c r="F450" i="6"/>
  <c r="F451" i="6"/>
  <c r="F452" i="6"/>
  <c r="P452" i="6" s="1"/>
  <c r="F453" i="6"/>
  <c r="F454" i="6"/>
  <c r="F455" i="6"/>
  <c r="F456" i="6"/>
  <c r="P456" i="6" s="1"/>
  <c r="F457" i="6"/>
  <c r="F458" i="6"/>
  <c r="F459" i="6"/>
  <c r="F460" i="6"/>
  <c r="P460" i="6" s="1"/>
  <c r="F461" i="6"/>
  <c r="F462" i="6"/>
  <c r="F463" i="6"/>
  <c r="F464" i="6"/>
  <c r="P464" i="6" s="1"/>
  <c r="F465" i="6"/>
  <c r="P465" i="6" s="1"/>
  <c r="F466" i="6"/>
  <c r="F467" i="6"/>
  <c r="F468" i="6"/>
  <c r="P468" i="6" s="1"/>
  <c r="F469" i="6"/>
  <c r="F470" i="6"/>
  <c r="F471" i="6"/>
  <c r="F472" i="6"/>
  <c r="P472" i="6" s="1"/>
  <c r="F473" i="6"/>
  <c r="F474" i="6"/>
  <c r="F475" i="6"/>
  <c r="F476" i="6"/>
  <c r="P476" i="6" s="1"/>
  <c r="F477" i="6"/>
  <c r="P477" i="6" s="1"/>
  <c r="F478" i="6"/>
  <c r="F479" i="6"/>
  <c r="F480" i="6"/>
  <c r="P480" i="6" s="1"/>
  <c r="F481" i="6"/>
  <c r="F482" i="6"/>
  <c r="P482" i="6" s="1"/>
  <c r="F483" i="6"/>
  <c r="F484" i="6"/>
  <c r="P484" i="6" s="1"/>
  <c r="F485" i="6"/>
  <c r="F486" i="6"/>
  <c r="F487" i="6"/>
  <c r="F488" i="6"/>
  <c r="P488" i="6" s="1"/>
  <c r="F489" i="6"/>
  <c r="F490" i="6"/>
  <c r="F491" i="6"/>
  <c r="F492" i="6"/>
  <c r="P492" i="6" s="1"/>
  <c r="F493" i="6"/>
  <c r="P493" i="6" s="1"/>
  <c r="F494" i="6"/>
  <c r="F495" i="6"/>
  <c r="F496" i="6"/>
  <c r="P496" i="6" s="1"/>
  <c r="F497" i="6"/>
  <c r="F498" i="6"/>
  <c r="P498" i="6" s="1"/>
  <c r="F499" i="6"/>
  <c r="F500" i="6"/>
  <c r="P500" i="6" s="1"/>
  <c r="F501" i="6"/>
  <c r="F502" i="6"/>
  <c r="F503" i="6"/>
  <c r="F504" i="6"/>
  <c r="P504" i="6" s="1"/>
  <c r="F505" i="6"/>
  <c r="F506" i="6"/>
  <c r="F507" i="6"/>
  <c r="F508" i="6"/>
  <c r="P508" i="6" s="1"/>
  <c r="F509" i="6"/>
  <c r="P509" i="6" s="1"/>
  <c r="F510" i="6"/>
  <c r="F511" i="6"/>
  <c r="F512" i="6"/>
  <c r="P512" i="6" s="1"/>
  <c r="F513" i="6"/>
  <c r="F514" i="6"/>
  <c r="F515" i="6"/>
  <c r="F516" i="6"/>
  <c r="P516" i="6" s="1"/>
  <c r="F517" i="6"/>
  <c r="P517" i="6" s="1"/>
  <c r="F518" i="6"/>
  <c r="F519" i="6"/>
  <c r="F520" i="6"/>
  <c r="P520" i="6" s="1"/>
  <c r="F521" i="6"/>
  <c r="F522" i="6"/>
  <c r="F523" i="6"/>
  <c r="F524" i="6"/>
  <c r="P524" i="6" s="1"/>
  <c r="F525" i="6"/>
  <c r="P525" i="6" s="1"/>
  <c r="F526" i="6"/>
  <c r="F527" i="6"/>
  <c r="F528" i="6"/>
  <c r="P528" i="6" s="1"/>
  <c r="F529" i="6"/>
  <c r="F530" i="6"/>
  <c r="F531" i="6"/>
  <c r="F532" i="6"/>
  <c r="P532" i="6" s="1"/>
  <c r="F533" i="6"/>
  <c r="F534" i="6"/>
  <c r="F535" i="6"/>
  <c r="F536" i="6"/>
  <c r="P536" i="6" s="1"/>
  <c r="F537" i="6"/>
  <c r="F538" i="6"/>
  <c r="F539" i="6"/>
  <c r="F540" i="6"/>
  <c r="P540" i="6" s="1"/>
  <c r="F541" i="6"/>
  <c r="P541" i="6" s="1"/>
  <c r="F542" i="6"/>
  <c r="F543" i="6"/>
  <c r="F544" i="6"/>
  <c r="P544" i="6" s="1"/>
  <c r="F545" i="6"/>
  <c r="F546" i="6"/>
  <c r="F547" i="6"/>
  <c r="F548" i="6"/>
  <c r="P548" i="6" s="1"/>
  <c r="F549" i="6"/>
  <c r="P549" i="6" s="1"/>
  <c r="F550" i="6"/>
  <c r="P550" i="6" s="1"/>
  <c r="F551" i="6"/>
  <c r="F552" i="6"/>
  <c r="P552" i="6" s="1"/>
  <c r="F553" i="6"/>
  <c r="F554" i="6"/>
  <c r="F555" i="6"/>
  <c r="F556" i="6"/>
  <c r="P556" i="6" s="1"/>
  <c r="F557" i="6"/>
  <c r="F558" i="6"/>
  <c r="F559" i="6"/>
  <c r="F560" i="6"/>
  <c r="P560" i="6" s="1"/>
  <c r="F561" i="6"/>
  <c r="P561" i="6" s="1"/>
  <c r="F562" i="6"/>
  <c r="F563" i="6"/>
  <c r="F564" i="6"/>
  <c r="P564" i="6" s="1"/>
  <c r="F565" i="6"/>
  <c r="F566" i="6"/>
  <c r="F567" i="6"/>
  <c r="F568" i="6"/>
  <c r="P568" i="6" s="1"/>
  <c r="F569" i="6"/>
  <c r="F570" i="6"/>
  <c r="F571" i="6"/>
  <c r="F572" i="6"/>
  <c r="P572" i="6" s="1"/>
  <c r="F573" i="6"/>
  <c r="F574" i="6"/>
  <c r="F575" i="6"/>
  <c r="F576" i="6"/>
  <c r="P576" i="6" s="1"/>
  <c r="F577" i="6"/>
  <c r="F578" i="6"/>
  <c r="F579" i="6"/>
  <c r="F580" i="6"/>
  <c r="P580" i="6" s="1"/>
  <c r="F581" i="6"/>
  <c r="P581" i="6" s="1"/>
  <c r="F582" i="6"/>
  <c r="F583" i="6"/>
  <c r="F584" i="6"/>
  <c r="P584" i="6" s="1"/>
  <c r="F585" i="6"/>
  <c r="F586" i="6"/>
  <c r="F587" i="6"/>
  <c r="F588" i="6"/>
  <c r="P588" i="6" s="1"/>
  <c r="F589" i="6"/>
  <c r="F590" i="6"/>
  <c r="F591" i="6"/>
  <c r="F592" i="6"/>
  <c r="P592" i="6" s="1"/>
  <c r="F593" i="6"/>
  <c r="F594" i="6"/>
  <c r="F595" i="6"/>
  <c r="F596" i="6"/>
  <c r="P596" i="6" s="1"/>
  <c r="F597" i="6"/>
  <c r="P597" i="6" s="1"/>
  <c r="F598" i="6"/>
  <c r="F599" i="6"/>
  <c r="F600" i="6"/>
  <c r="P600" i="6" s="1"/>
  <c r="F601" i="6"/>
  <c r="F602" i="6"/>
  <c r="F603" i="6"/>
  <c r="F604" i="6"/>
  <c r="P604" i="6" s="1"/>
  <c r="F605" i="6"/>
  <c r="F606" i="6"/>
  <c r="F607" i="6"/>
  <c r="F608" i="6"/>
  <c r="P608" i="6" s="1"/>
  <c r="F609" i="6"/>
  <c r="F610" i="6"/>
  <c r="F611" i="6"/>
  <c r="F612" i="6"/>
  <c r="P612" i="6" s="1"/>
  <c r="F613" i="6"/>
  <c r="F614" i="6"/>
  <c r="F615" i="6"/>
  <c r="F616" i="6"/>
  <c r="P616" i="6" s="1"/>
  <c r="F617" i="6"/>
  <c r="F618" i="6"/>
  <c r="F619" i="6"/>
  <c r="F620" i="6"/>
  <c r="P620" i="6" s="1"/>
  <c r="F621" i="6"/>
  <c r="P621" i="6" s="1"/>
  <c r="F622" i="6"/>
  <c r="F623" i="6"/>
  <c r="F624" i="6"/>
  <c r="P624" i="6" s="1"/>
  <c r="F625" i="6"/>
  <c r="F626" i="6"/>
  <c r="F627" i="6"/>
  <c r="F628" i="6"/>
  <c r="P628" i="6" s="1"/>
  <c r="F629" i="6"/>
  <c r="F630" i="6"/>
  <c r="F631" i="6"/>
  <c r="F632" i="6"/>
  <c r="P632" i="6" s="1"/>
  <c r="F633" i="6"/>
  <c r="F634" i="6"/>
  <c r="F635" i="6"/>
  <c r="F636" i="6"/>
  <c r="P636" i="6" s="1"/>
  <c r="F637" i="6"/>
  <c r="P637" i="6" s="1"/>
  <c r="F638" i="6"/>
  <c r="F639" i="6"/>
  <c r="F640" i="6"/>
  <c r="P640" i="6" s="1"/>
  <c r="F641" i="6"/>
  <c r="F642" i="6"/>
  <c r="F643" i="6"/>
  <c r="F644" i="6"/>
  <c r="P644" i="6" s="1"/>
  <c r="F645" i="6"/>
  <c r="F646" i="6"/>
  <c r="F647" i="6"/>
  <c r="F648" i="6"/>
  <c r="P648" i="6" s="1"/>
  <c r="F649" i="6"/>
  <c r="F650" i="6"/>
  <c r="F651" i="6"/>
  <c r="F652" i="6"/>
  <c r="P652" i="6" s="1"/>
  <c r="F653" i="6"/>
  <c r="F654" i="6"/>
  <c r="F655" i="6"/>
  <c r="F656" i="6"/>
  <c r="P656" i="6" s="1"/>
  <c r="F657" i="6"/>
  <c r="P657" i="6" s="1"/>
  <c r="F658" i="6"/>
  <c r="F659" i="6"/>
  <c r="F660" i="6"/>
  <c r="P660" i="6" s="1"/>
  <c r="F661" i="6"/>
  <c r="F662" i="6"/>
  <c r="P662" i="6" s="1"/>
  <c r="F663" i="6"/>
  <c r="F664" i="6"/>
  <c r="P664" i="6" s="1"/>
  <c r="F665" i="6"/>
  <c r="F666" i="6"/>
  <c r="F667" i="6"/>
  <c r="F668" i="6"/>
  <c r="P668" i="6" s="1"/>
  <c r="F669" i="6"/>
  <c r="P669" i="6" s="1"/>
  <c r="F670" i="6"/>
  <c r="F671" i="6"/>
  <c r="F672" i="6"/>
  <c r="P672" i="6" s="1"/>
  <c r="F673" i="6"/>
  <c r="F674" i="6"/>
  <c r="F675" i="6"/>
  <c r="F676" i="6"/>
  <c r="P676" i="6" s="1"/>
  <c r="F677" i="6"/>
  <c r="F678" i="6"/>
  <c r="F679" i="6"/>
  <c r="F680" i="6"/>
  <c r="P680" i="6" s="1"/>
  <c r="F681" i="6"/>
  <c r="F682" i="6"/>
  <c r="F683" i="6"/>
  <c r="F684" i="6"/>
  <c r="P684" i="6" s="1"/>
  <c r="F685" i="6"/>
  <c r="F686" i="6"/>
  <c r="F687" i="6"/>
  <c r="F688" i="6"/>
  <c r="P688" i="6" s="1"/>
  <c r="F689" i="6"/>
  <c r="P689" i="6" s="1"/>
  <c r="F690" i="6"/>
  <c r="F691" i="6"/>
  <c r="F692" i="6"/>
  <c r="P692" i="6" s="1"/>
  <c r="F693" i="6"/>
  <c r="F694" i="6"/>
  <c r="F695" i="6"/>
  <c r="F696" i="6"/>
  <c r="P696" i="6" s="1"/>
  <c r="F697" i="6"/>
  <c r="P697" i="6" s="1"/>
  <c r="F698" i="6"/>
  <c r="F699" i="6"/>
  <c r="F700" i="6"/>
  <c r="P700" i="6" s="1"/>
  <c r="F701" i="6"/>
  <c r="F702" i="6"/>
  <c r="F703" i="6"/>
  <c r="F704" i="6"/>
  <c r="P704" i="6" s="1"/>
  <c r="F705" i="6"/>
  <c r="F706" i="6"/>
  <c r="F707" i="6"/>
  <c r="F708" i="6"/>
  <c r="P708" i="6" s="1"/>
  <c r="F709" i="6"/>
  <c r="P709" i="6" s="1"/>
  <c r="F710" i="6"/>
  <c r="F711" i="6"/>
  <c r="F712" i="6"/>
  <c r="P712" i="6" s="1"/>
  <c r="F713" i="6"/>
  <c r="F714" i="6"/>
  <c r="F715" i="6"/>
  <c r="F716" i="6"/>
  <c r="P716" i="6" s="1"/>
  <c r="F717" i="6"/>
  <c r="P717" i="6" s="1"/>
  <c r="F718" i="6"/>
  <c r="F719" i="6"/>
  <c r="F720" i="6"/>
  <c r="P720" i="6" s="1"/>
  <c r="F721" i="6"/>
  <c r="F722" i="6"/>
  <c r="F723" i="6"/>
  <c r="F724" i="6"/>
  <c r="P724" i="6" s="1"/>
  <c r="F725" i="6"/>
  <c r="P725" i="6" s="1"/>
  <c r="F726" i="6"/>
  <c r="F727" i="6"/>
  <c r="F728" i="6"/>
  <c r="P728" i="6" s="1"/>
  <c r="F729" i="6"/>
  <c r="F730" i="6"/>
  <c r="F731" i="6"/>
  <c r="F732" i="6"/>
  <c r="P732" i="6" s="1"/>
  <c r="F733" i="6"/>
  <c r="P733" i="6" s="1"/>
  <c r="F734" i="6"/>
  <c r="F735" i="6"/>
  <c r="F736" i="6"/>
  <c r="P736" i="6" s="1"/>
  <c r="F737" i="6"/>
  <c r="F738" i="6"/>
  <c r="F739" i="6"/>
  <c r="F740" i="6"/>
  <c r="P740" i="6" s="1"/>
  <c r="F741" i="6"/>
  <c r="F742" i="6"/>
  <c r="F743" i="6"/>
  <c r="F744" i="6"/>
  <c r="P744" i="6" s="1"/>
  <c r="F745" i="6"/>
  <c r="F746" i="6"/>
  <c r="F747" i="6"/>
  <c r="F748" i="6"/>
  <c r="P748" i="6" s="1"/>
  <c r="F749" i="6"/>
  <c r="P749" i="6" s="1"/>
  <c r="F750" i="6"/>
  <c r="F751" i="6"/>
  <c r="F752" i="6"/>
  <c r="P752" i="6" s="1"/>
  <c r="F753" i="6"/>
  <c r="F754" i="6"/>
  <c r="F755" i="6"/>
  <c r="F756" i="6"/>
  <c r="P756" i="6" s="1"/>
  <c r="F757" i="6"/>
  <c r="F758" i="6"/>
  <c r="F759" i="6"/>
  <c r="F760" i="6"/>
  <c r="P760" i="6" s="1"/>
  <c r="F761" i="6"/>
  <c r="F762" i="6"/>
  <c r="F763" i="6"/>
  <c r="F764" i="6"/>
  <c r="P764" i="6" s="1"/>
  <c r="F765" i="6"/>
  <c r="F766" i="6"/>
  <c r="F767" i="6"/>
  <c r="F768" i="6"/>
  <c r="P768" i="6" s="1"/>
  <c r="F769" i="6"/>
  <c r="P769" i="6" s="1"/>
  <c r="F770" i="6"/>
  <c r="F771" i="6"/>
  <c r="F772" i="6"/>
  <c r="P772" i="6" s="1"/>
  <c r="F773" i="6"/>
  <c r="F774" i="6"/>
  <c r="F775" i="6"/>
  <c r="F776" i="6"/>
  <c r="P776" i="6" s="1"/>
  <c r="F777" i="6"/>
  <c r="P777" i="6" s="1"/>
  <c r="F778" i="6"/>
  <c r="F779" i="6"/>
  <c r="F780" i="6"/>
  <c r="P780" i="6" s="1"/>
  <c r="F781" i="6"/>
  <c r="F782" i="6"/>
  <c r="F783" i="6"/>
  <c r="F784" i="6"/>
  <c r="P784" i="6" s="1"/>
  <c r="F785" i="6"/>
  <c r="P785" i="6" s="1"/>
  <c r="F786" i="6"/>
  <c r="F787" i="6"/>
  <c r="F788" i="6"/>
  <c r="P788" i="6" s="1"/>
  <c r="F789" i="6"/>
  <c r="F790" i="6"/>
  <c r="F791" i="6"/>
  <c r="F792" i="6"/>
  <c r="P792" i="6" s="1"/>
  <c r="F793" i="6"/>
  <c r="P793" i="6" s="1"/>
  <c r="F794" i="6"/>
  <c r="F795" i="6"/>
  <c r="F796" i="6"/>
  <c r="P796" i="6" s="1"/>
  <c r="F797" i="6"/>
  <c r="F798" i="6"/>
  <c r="F799" i="6"/>
  <c r="F800" i="6"/>
  <c r="P800" i="6" s="1"/>
  <c r="F801" i="6"/>
  <c r="F802" i="6"/>
  <c r="F803" i="6"/>
  <c r="F804" i="6"/>
  <c r="P804" i="6" s="1"/>
  <c r="F805" i="6"/>
  <c r="F806" i="6"/>
  <c r="F807" i="6"/>
  <c r="F808" i="6"/>
  <c r="P808" i="6" s="1"/>
  <c r="F809" i="6"/>
  <c r="F810" i="6"/>
  <c r="F811" i="6"/>
  <c r="F812" i="6"/>
  <c r="P812" i="6" s="1"/>
  <c r="F813" i="6"/>
  <c r="F814" i="6"/>
  <c r="F815" i="6"/>
  <c r="F816" i="6"/>
  <c r="P816" i="6" s="1"/>
  <c r="F817" i="6"/>
  <c r="P817" i="6" s="1"/>
  <c r="F818" i="6"/>
  <c r="F819" i="6"/>
  <c r="F820" i="6"/>
  <c r="P820" i="6" s="1"/>
  <c r="F821" i="6"/>
  <c r="F822" i="6"/>
  <c r="F823" i="6"/>
  <c r="F824" i="6"/>
  <c r="P824" i="6" s="1"/>
  <c r="F825" i="6"/>
  <c r="F826" i="6"/>
  <c r="F827" i="6"/>
  <c r="F828" i="6"/>
  <c r="P828" i="6" s="1"/>
  <c r="F829" i="6"/>
  <c r="P829" i="6" s="1"/>
  <c r="F830" i="6"/>
  <c r="F831" i="6"/>
  <c r="F832" i="6"/>
  <c r="P832" i="6" s="1"/>
  <c r="F833" i="6"/>
  <c r="F834" i="6"/>
  <c r="F835" i="6"/>
  <c r="F836" i="6"/>
  <c r="P836" i="6" s="1"/>
  <c r="F837" i="6"/>
  <c r="F838" i="6"/>
  <c r="F839" i="6"/>
  <c r="F840" i="6"/>
  <c r="P840" i="6" s="1"/>
  <c r="F841" i="6"/>
  <c r="F842" i="6"/>
  <c r="F843" i="6"/>
  <c r="F844" i="6"/>
  <c r="P844" i="6" s="1"/>
  <c r="F845" i="6"/>
  <c r="F846" i="6"/>
  <c r="F847" i="6"/>
  <c r="F848" i="6"/>
  <c r="P848" i="6" s="1"/>
  <c r="F849" i="6"/>
  <c r="F850" i="6"/>
  <c r="F851" i="6"/>
  <c r="F852" i="6"/>
  <c r="P852" i="6" s="1"/>
  <c r="F853" i="6"/>
  <c r="F854" i="6"/>
  <c r="F855" i="6"/>
  <c r="F856" i="6"/>
  <c r="P856" i="6" s="1"/>
  <c r="F857" i="6"/>
  <c r="F858" i="6"/>
  <c r="F859" i="6"/>
  <c r="F860" i="6"/>
  <c r="P860" i="6" s="1"/>
  <c r="F861" i="6"/>
  <c r="F862" i="6"/>
  <c r="F863" i="6"/>
  <c r="F864" i="6"/>
  <c r="P864" i="6" s="1"/>
  <c r="F865" i="6"/>
  <c r="P865" i="6" s="1"/>
  <c r="F866" i="6"/>
  <c r="F867" i="6"/>
  <c r="F868" i="6"/>
  <c r="P868" i="6" s="1"/>
  <c r="F869" i="6"/>
  <c r="F870" i="6"/>
  <c r="F871" i="6"/>
  <c r="F872" i="6"/>
  <c r="P872" i="6" s="1"/>
  <c r="F873" i="6"/>
  <c r="F874" i="6"/>
  <c r="F875" i="6"/>
  <c r="F876" i="6"/>
  <c r="P876" i="6" s="1"/>
  <c r="F877" i="6"/>
  <c r="F878" i="6"/>
  <c r="F879" i="6"/>
  <c r="F880" i="6"/>
  <c r="P880" i="6" s="1"/>
  <c r="F881" i="6"/>
  <c r="F882" i="6"/>
  <c r="F883" i="6"/>
  <c r="F884" i="6"/>
  <c r="P884" i="6" s="1"/>
  <c r="F885" i="6"/>
  <c r="P885" i="6" s="1"/>
  <c r="F886" i="6"/>
  <c r="F887" i="6"/>
  <c r="F888" i="6"/>
  <c r="P888" i="6" s="1"/>
  <c r="F889" i="6"/>
  <c r="F890" i="6"/>
  <c r="F891" i="6"/>
  <c r="F892" i="6"/>
  <c r="P892" i="6" s="1"/>
  <c r="F893" i="6"/>
  <c r="F894" i="6"/>
  <c r="F895" i="6"/>
  <c r="F896" i="6"/>
  <c r="P896" i="6" s="1"/>
  <c r="F897" i="6"/>
  <c r="F898" i="6"/>
  <c r="F899" i="6"/>
  <c r="F900" i="6"/>
  <c r="P900" i="6" s="1"/>
  <c r="F901" i="6"/>
  <c r="F902" i="6"/>
  <c r="F903" i="6"/>
  <c r="F904" i="6"/>
  <c r="P904" i="6" s="1"/>
  <c r="F905" i="6"/>
  <c r="P905" i="6" s="1"/>
  <c r="F906" i="6"/>
  <c r="F907" i="6"/>
  <c r="F908" i="6"/>
  <c r="P908" i="6" s="1"/>
  <c r="F909" i="6"/>
  <c r="F910" i="6"/>
  <c r="F911" i="6"/>
  <c r="F912" i="6"/>
  <c r="P912" i="6" s="1"/>
  <c r="F913" i="6"/>
  <c r="F914" i="6"/>
  <c r="F915" i="6"/>
  <c r="F916" i="6"/>
  <c r="P916" i="6" s="1"/>
  <c r="F917" i="6"/>
  <c r="F918" i="6"/>
  <c r="F919" i="6"/>
  <c r="F920" i="6"/>
  <c r="P920" i="6" s="1"/>
  <c r="F921" i="6"/>
  <c r="F922" i="6"/>
  <c r="F923" i="6"/>
  <c r="F924" i="6"/>
  <c r="P924" i="6" s="1"/>
  <c r="F925" i="6"/>
  <c r="P925" i="6" s="1"/>
  <c r="F926" i="6"/>
  <c r="F927" i="6"/>
  <c r="F928" i="6"/>
  <c r="P928" i="6" s="1"/>
  <c r="F929" i="6"/>
  <c r="F930" i="6"/>
  <c r="F931" i="6"/>
  <c r="F932" i="6"/>
  <c r="P932" i="6" s="1"/>
  <c r="F933" i="6"/>
  <c r="F934" i="6"/>
  <c r="F935" i="6"/>
  <c r="F936" i="6"/>
  <c r="P936" i="6" s="1"/>
  <c r="F937" i="6"/>
  <c r="F938" i="6"/>
  <c r="F939" i="6"/>
  <c r="F940" i="6"/>
  <c r="P940" i="6" s="1"/>
  <c r="F941" i="6"/>
  <c r="F942" i="6"/>
  <c r="F943" i="6"/>
  <c r="F944" i="6"/>
  <c r="P944" i="6" s="1"/>
  <c r="F945" i="6"/>
  <c r="F946" i="6"/>
  <c r="F947" i="6"/>
  <c r="F948" i="6"/>
  <c r="P948" i="6" s="1"/>
  <c r="F949" i="6"/>
  <c r="F950" i="6"/>
  <c r="F951" i="6"/>
  <c r="F952" i="6"/>
  <c r="P952" i="6" s="1"/>
  <c r="F953" i="6"/>
  <c r="F954" i="6"/>
  <c r="F955" i="6"/>
  <c r="F956" i="6"/>
  <c r="P956" i="6" s="1"/>
  <c r="F957" i="6"/>
  <c r="F958" i="6"/>
  <c r="F959" i="6"/>
  <c r="F960" i="6"/>
  <c r="P960" i="6" s="1"/>
  <c r="F961" i="6"/>
  <c r="F962" i="6"/>
  <c r="F963" i="6"/>
  <c r="F964" i="6"/>
  <c r="P964" i="6" s="1"/>
  <c r="F965" i="6"/>
  <c r="F966" i="6"/>
  <c r="F967" i="6"/>
  <c r="F968" i="6"/>
  <c r="P968" i="6" s="1"/>
  <c r="F969" i="6"/>
  <c r="F970" i="6"/>
  <c r="F971" i="6"/>
  <c r="F972" i="6"/>
  <c r="P972" i="6" s="1"/>
  <c r="F973" i="6"/>
  <c r="F974" i="6"/>
  <c r="F975" i="6"/>
  <c r="F976" i="6"/>
  <c r="P976" i="6" s="1"/>
  <c r="F977" i="6"/>
  <c r="F978" i="6"/>
  <c r="F979" i="6"/>
  <c r="F980" i="6"/>
  <c r="P980" i="6" s="1"/>
  <c r="F981" i="6"/>
  <c r="P981" i="6" s="1"/>
  <c r="F982" i="6"/>
  <c r="F983" i="6"/>
  <c r="F984" i="6"/>
  <c r="P984" i="6" s="1"/>
  <c r="F985" i="6"/>
  <c r="F986" i="6"/>
  <c r="F987" i="6"/>
  <c r="F988" i="6"/>
  <c r="P988" i="6" s="1"/>
  <c r="F989" i="6"/>
  <c r="F990" i="6"/>
  <c r="F991" i="6"/>
  <c r="F992" i="6"/>
  <c r="P992" i="6" s="1"/>
  <c r="F993" i="6"/>
  <c r="F994" i="6"/>
  <c r="F995" i="6"/>
  <c r="F996" i="6"/>
  <c r="P996" i="6" s="1"/>
  <c r="F997" i="6"/>
  <c r="F998" i="6"/>
  <c r="F999" i="6"/>
  <c r="F1000" i="6"/>
  <c r="P1000" i="6" s="1"/>
  <c r="F1001" i="6"/>
  <c r="F1002" i="6"/>
  <c r="F1003" i="6"/>
  <c r="F1004" i="6"/>
  <c r="P1004" i="6" s="1"/>
  <c r="F1005" i="6"/>
  <c r="F1006" i="6"/>
  <c r="F1007" i="6"/>
  <c r="F1008" i="6"/>
  <c r="P1008" i="6" s="1"/>
  <c r="F1009" i="6"/>
  <c r="F1010" i="6"/>
  <c r="F1011" i="6"/>
  <c r="F1012" i="6"/>
  <c r="P1012" i="6" s="1"/>
  <c r="F1013" i="6"/>
  <c r="F1014" i="6"/>
  <c r="F1015" i="6"/>
  <c r="F1016" i="6"/>
  <c r="P1016" i="6" s="1"/>
  <c r="F1017" i="6"/>
  <c r="F1018" i="6"/>
  <c r="F1019" i="6"/>
  <c r="F1020" i="6"/>
  <c r="P1020" i="6" s="1"/>
  <c r="F1021" i="6"/>
  <c r="F1022" i="6"/>
  <c r="F1023" i="6"/>
  <c r="F1024" i="6"/>
  <c r="P1024" i="6" s="1"/>
  <c r="F1025" i="6"/>
  <c r="F1026" i="6"/>
  <c r="F1027" i="6"/>
  <c r="F1028" i="6"/>
  <c r="P1028" i="6" s="1"/>
  <c r="F1029" i="6"/>
  <c r="F1030" i="6"/>
  <c r="F1031" i="6"/>
  <c r="F1032" i="6"/>
  <c r="P1032" i="6" s="1"/>
  <c r="F1033" i="6"/>
  <c r="P1033" i="6" s="1"/>
  <c r="F1034" i="6"/>
  <c r="F1035" i="6"/>
  <c r="F1036" i="6"/>
  <c r="P1036" i="6" s="1"/>
  <c r="F1037" i="6"/>
  <c r="F1038" i="6"/>
  <c r="F1039" i="6"/>
  <c r="F1040" i="6"/>
  <c r="P1040" i="6" s="1"/>
  <c r="F1041" i="6"/>
  <c r="F1042" i="6"/>
  <c r="F1043" i="6"/>
  <c r="F1044" i="6"/>
  <c r="P1044" i="6" s="1"/>
  <c r="F1045" i="6"/>
  <c r="F1046" i="6"/>
  <c r="F1047" i="6"/>
  <c r="F1048" i="6"/>
  <c r="P1048" i="6" s="1"/>
  <c r="F1049" i="6"/>
  <c r="F1050" i="6"/>
  <c r="F1051" i="6"/>
  <c r="F1052" i="6"/>
  <c r="P1052" i="6" s="1"/>
  <c r="F1053" i="6"/>
  <c r="F1054" i="6"/>
  <c r="F1055" i="6"/>
  <c r="F1056" i="6"/>
  <c r="P1056" i="6" s="1"/>
  <c r="F1057" i="6"/>
  <c r="F1058" i="6"/>
  <c r="F1059" i="6"/>
  <c r="F1060" i="6"/>
  <c r="P1060" i="6" s="1"/>
  <c r="F1061" i="6"/>
  <c r="F1062" i="6"/>
  <c r="F1063" i="6"/>
  <c r="F1064" i="6"/>
  <c r="P1064" i="6" s="1"/>
  <c r="F1065" i="6"/>
  <c r="F1066" i="6"/>
  <c r="F1067" i="6"/>
  <c r="F1068" i="6"/>
  <c r="P1068" i="6" s="1"/>
  <c r="F1069" i="6"/>
  <c r="F1070" i="6"/>
  <c r="F1071" i="6"/>
  <c r="F1072" i="6"/>
  <c r="P1072" i="6" s="1"/>
  <c r="F1073" i="6"/>
  <c r="P1073" i="6" s="1"/>
  <c r="F1074" i="6"/>
  <c r="F1075" i="6"/>
  <c r="F1076" i="6"/>
  <c r="P1076" i="6" s="1"/>
  <c r="F1077" i="6"/>
  <c r="F1078" i="6"/>
  <c r="F1079" i="6"/>
  <c r="F1080" i="6"/>
  <c r="P1080" i="6" s="1"/>
  <c r="F1081" i="6"/>
  <c r="F1082" i="6"/>
  <c r="F1083" i="6"/>
  <c r="F1084" i="6"/>
  <c r="P1084" i="6" s="1"/>
  <c r="F1085" i="6"/>
  <c r="F1086" i="6"/>
  <c r="F1087" i="6"/>
  <c r="F1088" i="6"/>
  <c r="P1088" i="6" s="1"/>
  <c r="F1089" i="6"/>
  <c r="F1090" i="6"/>
  <c r="F1091" i="6"/>
  <c r="F1092" i="6"/>
  <c r="P1092" i="6" s="1"/>
  <c r="F1093" i="6"/>
  <c r="P1093" i="6" s="1"/>
  <c r="F1094" i="6"/>
  <c r="F1095" i="6"/>
  <c r="F1096" i="6"/>
  <c r="P1096" i="6" s="1"/>
  <c r="F1097" i="6"/>
  <c r="F1098" i="6"/>
  <c r="F1099" i="6"/>
  <c r="F1100" i="6"/>
  <c r="P1100" i="6" s="1"/>
  <c r="F1101" i="6"/>
  <c r="F1102" i="6"/>
  <c r="F1103" i="6"/>
  <c r="F1104" i="6"/>
  <c r="P1104" i="6" s="1"/>
  <c r="F1105" i="6"/>
  <c r="F1106" i="6"/>
  <c r="F1107" i="6"/>
  <c r="F1108" i="6"/>
  <c r="P1108" i="6" s="1"/>
  <c r="F1109" i="6"/>
  <c r="F1110" i="6"/>
  <c r="F1111" i="6"/>
  <c r="F1112" i="6"/>
  <c r="P1112" i="6" s="1"/>
  <c r="F1113" i="6"/>
  <c r="F1114" i="6"/>
  <c r="F1115" i="6"/>
  <c r="F1116" i="6"/>
  <c r="P1116" i="6" s="1"/>
  <c r="F1117" i="6"/>
  <c r="F1118" i="6"/>
  <c r="F1119" i="6"/>
  <c r="F1120" i="6"/>
  <c r="P1120" i="6" s="1"/>
  <c r="F1121" i="6"/>
  <c r="F1122" i="6"/>
  <c r="F1123" i="6"/>
  <c r="F1124" i="6"/>
  <c r="P1124" i="6" s="1"/>
  <c r="F1125" i="6"/>
  <c r="P1125" i="6" s="1"/>
  <c r="F1126" i="6"/>
  <c r="F1127" i="6"/>
  <c r="F1128" i="6"/>
  <c r="P1128" i="6" s="1"/>
  <c r="F1129" i="6"/>
  <c r="F1130" i="6"/>
  <c r="F1131" i="6"/>
  <c r="F1132" i="6"/>
  <c r="P1132" i="6" s="1"/>
  <c r="F1133" i="6"/>
  <c r="F1134" i="6"/>
  <c r="F1135" i="6"/>
  <c r="F1136" i="6"/>
  <c r="P1136" i="6" s="1"/>
  <c r="F1137" i="6"/>
  <c r="F1138" i="6"/>
  <c r="F1139" i="6"/>
  <c r="F1140" i="6"/>
  <c r="P1140" i="6" s="1"/>
  <c r="F1141" i="6"/>
  <c r="F1142" i="6"/>
  <c r="F1143" i="6"/>
  <c r="F1144" i="6"/>
  <c r="P1144" i="6" s="1"/>
  <c r="F1145" i="6"/>
  <c r="F1146" i="6"/>
  <c r="F1147" i="6"/>
  <c r="F1148" i="6"/>
  <c r="P1148" i="6" s="1"/>
  <c r="F1149" i="6"/>
  <c r="P1149" i="6" s="1"/>
  <c r="F1150" i="6"/>
  <c r="F1151" i="6"/>
  <c r="F1152" i="6"/>
  <c r="P1152" i="6" s="1"/>
  <c r="F1153" i="6"/>
  <c r="F1154" i="6"/>
  <c r="F1155" i="6"/>
  <c r="F1156" i="6"/>
  <c r="P1156" i="6" s="1"/>
  <c r="F1157" i="6"/>
  <c r="F1158" i="6"/>
  <c r="F1159" i="6"/>
  <c r="F1160" i="6"/>
  <c r="P1160" i="6" s="1"/>
  <c r="F1161" i="6"/>
  <c r="F1162" i="6"/>
  <c r="F1163" i="6"/>
  <c r="F1164" i="6"/>
  <c r="P1164" i="6" s="1"/>
  <c r="F1165" i="6"/>
  <c r="F1166" i="6"/>
  <c r="F1167" i="6"/>
  <c r="F1168" i="6"/>
  <c r="P1168" i="6" s="1"/>
  <c r="F1169" i="6"/>
  <c r="F1170" i="6"/>
  <c r="F1171" i="6"/>
  <c r="F1172" i="6"/>
  <c r="P1172" i="6" s="1"/>
  <c r="F1173" i="6"/>
  <c r="F1174" i="6"/>
  <c r="F1175" i="6"/>
  <c r="F1176" i="6"/>
  <c r="P1176" i="6" s="1"/>
  <c r="F1177" i="6"/>
  <c r="F1178" i="6"/>
  <c r="F1179" i="6"/>
  <c r="F1180" i="6"/>
  <c r="P1180" i="6" s="1"/>
  <c r="F1181" i="6"/>
  <c r="F1182" i="6"/>
  <c r="F1183" i="6"/>
  <c r="F1184" i="6"/>
  <c r="P1184" i="6" s="1"/>
  <c r="F1185" i="6"/>
  <c r="F1186" i="6"/>
  <c r="F1187" i="6"/>
  <c r="F1188" i="6"/>
  <c r="P1188" i="6" s="1"/>
  <c r="F1189" i="6"/>
  <c r="F1190" i="6"/>
  <c r="F1191" i="6"/>
  <c r="F1192" i="6"/>
  <c r="P1192" i="6" s="1"/>
  <c r="F1193" i="6"/>
  <c r="F1194" i="6"/>
  <c r="F1195" i="6"/>
  <c r="F1196" i="6"/>
  <c r="P1196" i="6" s="1"/>
  <c r="F1197" i="6"/>
  <c r="F1198" i="6"/>
  <c r="F1199" i="6"/>
  <c r="F1200" i="6"/>
  <c r="P1200" i="6" s="1"/>
  <c r="F1201" i="6"/>
  <c r="P1201" i="6" s="1"/>
  <c r="F1202" i="6"/>
  <c r="F1203" i="6"/>
  <c r="F1204" i="6"/>
  <c r="P1204" i="6" s="1"/>
  <c r="F1205" i="6"/>
  <c r="F1206" i="6"/>
  <c r="F1207" i="6"/>
  <c r="F1208" i="6"/>
  <c r="P1208" i="6" s="1"/>
  <c r="F1209" i="6"/>
  <c r="F1210" i="6"/>
  <c r="F1211" i="6"/>
  <c r="F1212" i="6"/>
  <c r="P1212" i="6" s="1"/>
  <c r="F1213" i="6"/>
  <c r="F1214" i="6"/>
  <c r="F1215" i="6"/>
  <c r="F1216" i="6"/>
  <c r="P1216" i="6" s="1"/>
  <c r="F1217" i="6"/>
  <c r="F1218" i="6"/>
  <c r="F1219" i="6"/>
  <c r="F1220" i="6"/>
  <c r="P1220" i="6" s="1"/>
  <c r="F1221" i="6"/>
  <c r="F1222" i="6"/>
  <c r="F1223" i="6"/>
  <c r="F1224" i="6"/>
  <c r="P1224" i="6" s="1"/>
  <c r="F1225" i="6"/>
  <c r="F1226" i="6"/>
  <c r="F1227" i="6"/>
  <c r="F1228" i="6"/>
  <c r="P1228" i="6" s="1"/>
  <c r="F1229" i="6"/>
  <c r="F1230" i="6"/>
  <c r="F1231" i="6"/>
  <c r="F1232" i="6"/>
  <c r="P1232" i="6" s="1"/>
  <c r="F1233" i="6"/>
  <c r="F1234" i="6"/>
  <c r="F1235" i="6"/>
  <c r="F1236" i="6"/>
  <c r="P1236" i="6" s="1"/>
  <c r="F1237" i="6"/>
  <c r="F1238" i="6"/>
  <c r="F1239" i="6"/>
  <c r="F1240" i="6"/>
  <c r="P1240" i="6" s="1"/>
  <c r="F1241" i="6"/>
  <c r="F1242" i="6"/>
  <c r="F1243" i="6"/>
  <c r="F1244" i="6"/>
  <c r="P1244" i="6" s="1"/>
  <c r="F1245" i="6"/>
  <c r="F1246" i="6"/>
  <c r="F1247" i="6"/>
  <c r="F1248" i="6"/>
  <c r="P1248" i="6" s="1"/>
  <c r="F1249" i="6"/>
  <c r="F1250" i="6"/>
  <c r="F1251" i="6"/>
  <c r="F1252" i="6"/>
  <c r="P1252" i="6" s="1"/>
  <c r="F1253" i="6"/>
  <c r="F1254" i="6"/>
  <c r="F1255" i="6"/>
  <c r="F1256" i="6"/>
  <c r="P1256" i="6" s="1"/>
  <c r="F1257" i="6"/>
  <c r="F1258" i="6"/>
  <c r="F1259" i="6"/>
  <c r="F1260" i="6"/>
  <c r="P1260" i="6" s="1"/>
  <c r="F1261" i="6"/>
  <c r="P1261" i="6" s="1"/>
  <c r="F1262" i="6"/>
  <c r="F1263" i="6"/>
  <c r="F1264" i="6"/>
  <c r="P1264" i="6" s="1"/>
  <c r="F1265" i="6"/>
  <c r="F1266" i="6"/>
  <c r="F1267" i="6"/>
  <c r="F1268" i="6"/>
  <c r="P1268" i="6" s="1"/>
  <c r="F1269" i="6"/>
  <c r="F1270" i="6"/>
  <c r="F1271" i="6"/>
  <c r="F1272" i="6"/>
  <c r="P1272" i="6" s="1"/>
  <c r="F1273" i="6"/>
  <c r="F1274" i="6"/>
  <c r="F1275" i="6"/>
  <c r="F1276" i="6"/>
  <c r="P1276" i="6" s="1"/>
  <c r="F1277" i="6"/>
  <c r="F1278" i="6"/>
  <c r="F1279" i="6"/>
  <c r="F1280" i="6"/>
  <c r="P1280" i="6" s="1"/>
  <c r="F1281" i="6"/>
  <c r="F1282" i="6"/>
  <c r="F1283" i="6"/>
  <c r="F1284" i="6"/>
  <c r="P1284" i="6" s="1"/>
  <c r="F1285" i="6"/>
  <c r="F1286" i="6"/>
  <c r="F1287" i="6"/>
  <c r="F1288" i="6"/>
  <c r="P1288" i="6" s="1"/>
  <c r="F1289" i="6"/>
  <c r="F1290" i="6"/>
  <c r="F1291" i="6"/>
  <c r="F1292" i="6"/>
  <c r="P1292" i="6" s="1"/>
  <c r="F1293" i="6"/>
  <c r="F1294" i="6"/>
  <c r="F1295" i="6"/>
  <c r="F1296" i="6"/>
  <c r="P1296" i="6" s="1"/>
  <c r="F1297" i="6"/>
  <c r="F1298" i="6"/>
  <c r="F1299" i="6"/>
  <c r="F1300" i="6"/>
  <c r="P1300" i="6" s="1"/>
  <c r="F1301" i="6"/>
  <c r="F1302" i="6"/>
  <c r="F1303" i="6"/>
  <c r="F1304" i="6"/>
  <c r="P1304" i="6" s="1"/>
  <c r="F1305" i="6"/>
  <c r="F1306" i="6"/>
  <c r="F1307" i="6"/>
  <c r="F1308" i="6"/>
  <c r="P1308" i="6" s="1"/>
  <c r="F1309" i="6"/>
  <c r="F1310" i="6"/>
  <c r="F1311" i="6"/>
  <c r="F1312" i="6"/>
  <c r="P1312" i="6" s="1"/>
  <c r="F1313" i="6"/>
  <c r="F1314" i="6"/>
  <c r="F1315" i="6"/>
  <c r="F1316" i="6"/>
  <c r="P1316" i="6" s="1"/>
  <c r="F1317" i="6"/>
  <c r="F1318" i="6"/>
  <c r="F1319" i="6"/>
  <c r="F1320" i="6"/>
  <c r="P1320" i="6" s="1"/>
  <c r="F1321" i="6"/>
  <c r="F1322" i="6"/>
  <c r="F1323" i="6"/>
  <c r="F1324" i="6"/>
  <c r="P1324" i="6" s="1"/>
  <c r="F1325" i="6"/>
  <c r="F1326" i="6"/>
  <c r="F1327" i="6"/>
  <c r="F1328" i="6"/>
  <c r="P1328" i="6" s="1"/>
  <c r="F1329" i="6"/>
  <c r="F1330" i="6"/>
  <c r="F1331" i="6"/>
  <c r="F1332" i="6"/>
  <c r="P1332" i="6" s="1"/>
  <c r="F1333" i="6"/>
  <c r="F1334" i="6"/>
  <c r="F1335" i="6"/>
  <c r="F1336" i="6"/>
  <c r="P1336" i="6" s="1"/>
  <c r="F1337" i="6"/>
  <c r="F1338" i="6"/>
  <c r="F1339" i="6"/>
  <c r="F1340" i="6"/>
  <c r="P1340" i="6" s="1"/>
  <c r="F1341" i="6"/>
  <c r="F1342" i="6"/>
  <c r="F1343" i="6"/>
  <c r="F1344" i="6"/>
  <c r="P1344" i="6" s="1"/>
  <c r="F1345" i="6"/>
  <c r="F1346" i="6"/>
  <c r="F1347" i="6"/>
  <c r="F1348" i="6"/>
  <c r="P1348" i="6" s="1"/>
  <c r="F1349" i="6"/>
  <c r="F1350" i="6"/>
  <c r="F1351" i="6"/>
  <c r="F11" i="6"/>
  <c r="P11" i="6" s="1"/>
  <c r="G13" i="6"/>
  <c r="H13" i="6" s="1"/>
  <c r="G14" i="6"/>
  <c r="H14" i="6" s="1"/>
  <c r="G24" i="6"/>
  <c r="H24" i="6" s="1"/>
  <c r="G28" i="6"/>
  <c r="H28" i="6" s="1"/>
  <c r="G29" i="6"/>
  <c r="H29" i="6" s="1"/>
  <c r="G33" i="6"/>
  <c r="H33" i="6" s="1"/>
  <c r="G40" i="6"/>
  <c r="H40" i="6" s="1"/>
  <c r="G41" i="6"/>
  <c r="H41" i="6" s="1"/>
  <c r="G44" i="6"/>
  <c r="H44" i="6" s="1"/>
  <c r="G49" i="6"/>
  <c r="H49" i="6" s="1"/>
  <c r="G56" i="6"/>
  <c r="H56" i="6" s="1"/>
  <c r="G57" i="6"/>
  <c r="H57" i="6" s="1"/>
  <c r="G58" i="6"/>
  <c r="H58" i="6" s="1"/>
  <c r="G60" i="6"/>
  <c r="H60" i="6" s="1"/>
  <c r="G64" i="6"/>
  <c r="H64" i="6" s="1"/>
  <c r="G68" i="6"/>
  <c r="H68" i="6" s="1"/>
  <c r="G72" i="6"/>
  <c r="H72" i="6" s="1"/>
  <c r="G73" i="6"/>
  <c r="H73" i="6" s="1"/>
  <c r="G84" i="6"/>
  <c r="H84" i="6" s="1"/>
  <c r="G85" i="6"/>
  <c r="H85" i="6" s="1"/>
  <c r="G86" i="6"/>
  <c r="H86" i="6" s="1"/>
  <c r="G88" i="6"/>
  <c r="H88" i="6" s="1"/>
  <c r="G93" i="6"/>
  <c r="H93" i="6" s="1"/>
  <c r="G96" i="6"/>
  <c r="H96" i="6" s="1"/>
  <c r="G100" i="6"/>
  <c r="H100" i="6" s="1"/>
  <c r="G108" i="6"/>
  <c r="H108" i="6" s="1"/>
  <c r="G110" i="6"/>
  <c r="H110" i="6" s="1"/>
  <c r="G112" i="6"/>
  <c r="H112" i="6" s="1"/>
  <c r="G116" i="6"/>
  <c r="H116" i="6" s="1"/>
  <c r="G120" i="6"/>
  <c r="H120" i="6" s="1"/>
  <c r="G125" i="6"/>
  <c r="H125" i="6" s="1"/>
  <c r="G126" i="6"/>
  <c r="H126" i="6" s="1"/>
  <c r="G128" i="6"/>
  <c r="H128" i="6" s="1"/>
  <c r="G132" i="6"/>
  <c r="H132" i="6" s="1"/>
  <c r="G133" i="6"/>
  <c r="H133" i="6" s="1"/>
  <c r="G137" i="6"/>
  <c r="H137" i="6" s="1"/>
  <c r="G140" i="6"/>
  <c r="H140" i="6" s="1"/>
  <c r="G144" i="6"/>
  <c r="H144" i="6" s="1"/>
  <c r="G152" i="6"/>
  <c r="H152" i="6" s="1"/>
  <c r="G153" i="6"/>
  <c r="H153" i="6" s="1"/>
  <c r="G156" i="6"/>
  <c r="H156" i="6" s="1"/>
  <c r="G160" i="6"/>
  <c r="H160" i="6" s="1"/>
  <c r="G164" i="6"/>
  <c r="H164" i="6" s="1"/>
  <c r="G166" i="6"/>
  <c r="H166" i="6" s="1"/>
  <c r="G176" i="6"/>
  <c r="H176" i="6" s="1"/>
  <c r="G180" i="6"/>
  <c r="H180" i="6" s="1"/>
  <c r="G192" i="6"/>
  <c r="H192" i="6" s="1"/>
  <c r="G193" i="6"/>
  <c r="H193" i="6" s="1"/>
  <c r="G196" i="6"/>
  <c r="H196" i="6" s="1"/>
  <c r="G200" i="6"/>
  <c r="H200" i="6" s="1"/>
  <c r="G208" i="6"/>
  <c r="H208" i="6" s="1"/>
  <c r="G209" i="6"/>
  <c r="H209" i="6" s="1"/>
  <c r="G216" i="6"/>
  <c r="H216" i="6" s="1"/>
  <c r="G220" i="6"/>
  <c r="H220" i="6" s="1"/>
  <c r="G221" i="6"/>
  <c r="H221" i="6" s="1"/>
  <c r="G222" i="6"/>
  <c r="H222" i="6" s="1"/>
  <c r="G224" i="6"/>
  <c r="H224" i="6" s="1"/>
  <c r="G229" i="6"/>
  <c r="H229" i="6" s="1"/>
  <c r="G230" i="6"/>
  <c r="H230" i="6" s="1"/>
  <c r="G236" i="6"/>
  <c r="H236" i="6" s="1"/>
  <c r="G240" i="6"/>
  <c r="H240" i="6" s="1"/>
  <c r="G245" i="6"/>
  <c r="H245" i="6" s="1"/>
  <c r="G252" i="6"/>
  <c r="H252" i="6" s="1"/>
  <c r="G253" i="6"/>
  <c r="H253" i="6" s="1"/>
  <c r="G256" i="6"/>
  <c r="H256" i="6" s="1"/>
  <c r="G260" i="6"/>
  <c r="H260" i="6" s="1"/>
  <c r="G261" i="6"/>
  <c r="H261" i="6" s="1"/>
  <c r="G268" i="6"/>
  <c r="H268" i="6" s="1"/>
  <c r="G276" i="6"/>
  <c r="H276" i="6" s="1"/>
  <c r="G277" i="6"/>
  <c r="H277" i="6" s="1"/>
  <c r="G280" i="6"/>
  <c r="H280" i="6" s="1"/>
  <c r="G284" i="6"/>
  <c r="H284" i="6" s="1"/>
  <c r="G285" i="6"/>
  <c r="H285" i="6" s="1"/>
  <c r="G292" i="6"/>
  <c r="H292" i="6" s="1"/>
  <c r="G296" i="6"/>
  <c r="H296" i="6" s="1"/>
  <c r="G300" i="6"/>
  <c r="H300" i="6" s="1"/>
  <c r="G301" i="6"/>
  <c r="H301" i="6" s="1"/>
  <c r="G309" i="6"/>
  <c r="H309" i="6" s="1"/>
  <c r="G312" i="6"/>
  <c r="H312" i="6" s="1"/>
  <c r="G316" i="6"/>
  <c r="H316" i="6" s="1"/>
  <c r="G317" i="6"/>
  <c r="H317" i="6" s="1"/>
  <c r="G318" i="6"/>
  <c r="H318" i="6" s="1"/>
  <c r="G320" i="6"/>
  <c r="H320" i="6" s="1"/>
  <c r="G329" i="6"/>
  <c r="H329" i="6" s="1"/>
  <c r="G332" i="6"/>
  <c r="H332" i="6" s="1"/>
  <c r="G333" i="6"/>
  <c r="H333" i="6" s="1"/>
  <c r="G336" i="6"/>
  <c r="H336" i="6" s="1"/>
  <c r="G345" i="6"/>
  <c r="H345" i="6" s="1"/>
  <c r="G346" i="6"/>
  <c r="H346" i="6" s="1"/>
  <c r="G348" i="6"/>
  <c r="H348" i="6" s="1"/>
  <c r="G352" i="6"/>
  <c r="H352" i="6" s="1"/>
  <c r="G356" i="6"/>
  <c r="H356" i="6" s="1"/>
  <c r="G357" i="6"/>
  <c r="H357" i="6" s="1"/>
  <c r="G362" i="6"/>
  <c r="H362" i="6" s="1"/>
  <c r="G368" i="6"/>
  <c r="H368" i="6" s="1"/>
  <c r="G372" i="6"/>
  <c r="H372" i="6" s="1"/>
  <c r="G376" i="6"/>
  <c r="H376" i="6" s="1"/>
  <c r="G377" i="6"/>
  <c r="H377" i="6" s="1"/>
  <c r="G384" i="6"/>
  <c r="H384" i="6" s="1"/>
  <c r="G385" i="6"/>
  <c r="H385" i="6" s="1"/>
  <c r="G392" i="6"/>
  <c r="H392" i="6" s="1"/>
  <c r="G393" i="6"/>
  <c r="H393" i="6" s="1"/>
  <c r="G396" i="6"/>
  <c r="H396" i="6" s="1"/>
  <c r="G401" i="6"/>
  <c r="H401" i="6" s="1"/>
  <c r="G408" i="6"/>
  <c r="H408" i="6" s="1"/>
  <c r="G412" i="6"/>
  <c r="H412" i="6" s="1"/>
  <c r="G416" i="6"/>
  <c r="H416" i="6" s="1"/>
  <c r="G417" i="6"/>
  <c r="H417" i="6" s="1"/>
  <c r="G428" i="6"/>
  <c r="H428" i="6" s="1"/>
  <c r="G432" i="6"/>
  <c r="H432" i="6" s="1"/>
  <c r="G433" i="6"/>
  <c r="H433" i="6" s="1"/>
  <c r="G440" i="6"/>
  <c r="H440" i="6" s="1"/>
  <c r="G448" i="6"/>
  <c r="H448" i="6" s="1"/>
  <c r="G452" i="6"/>
  <c r="H452" i="6" s="1"/>
  <c r="G456" i="6"/>
  <c r="H456" i="6" s="1"/>
  <c r="G465" i="6"/>
  <c r="H465" i="6" s="1"/>
  <c r="G468" i="6"/>
  <c r="H468" i="6" s="1"/>
  <c r="G472" i="6"/>
  <c r="H472" i="6" s="1"/>
  <c r="G476" i="6"/>
  <c r="H476" i="6" s="1"/>
  <c r="G477" i="6"/>
  <c r="H477" i="6" s="1"/>
  <c r="G482" i="6"/>
  <c r="H482" i="6" s="1"/>
  <c r="G488" i="6"/>
  <c r="H488" i="6" s="1"/>
  <c r="G492" i="6"/>
  <c r="H492" i="6" s="1"/>
  <c r="G493" i="6"/>
  <c r="H493" i="6" s="1"/>
  <c r="G496" i="6"/>
  <c r="H496" i="6" s="1"/>
  <c r="G498" i="6"/>
  <c r="H498" i="6" s="1"/>
  <c r="G508" i="6"/>
  <c r="H508" i="6" s="1"/>
  <c r="G509" i="6"/>
  <c r="H509" i="6" s="1"/>
  <c r="G512" i="6"/>
  <c r="H512" i="6" s="1"/>
  <c r="G516" i="6"/>
  <c r="H516" i="6" s="1"/>
  <c r="G517" i="6"/>
  <c r="H517" i="6" s="1"/>
  <c r="G525" i="6"/>
  <c r="H525" i="6" s="1"/>
  <c r="G528" i="6"/>
  <c r="H528" i="6" s="1"/>
  <c r="G532" i="6"/>
  <c r="H532" i="6" s="1"/>
  <c r="G541" i="6"/>
  <c r="H541" i="6" s="1"/>
  <c r="G544" i="6"/>
  <c r="H544" i="6" s="1"/>
  <c r="G548" i="6"/>
  <c r="H548" i="6" s="1"/>
  <c r="G549" i="6"/>
  <c r="H549" i="6" s="1"/>
  <c r="G550" i="6"/>
  <c r="H550" i="6" s="1"/>
  <c r="G552" i="6"/>
  <c r="H552" i="6" s="1"/>
  <c r="G560" i="6"/>
  <c r="H560" i="6" s="1"/>
  <c r="G561" i="6"/>
  <c r="H561" i="6" s="1"/>
  <c r="G568" i="6"/>
  <c r="H568" i="6" s="1"/>
  <c r="G572" i="6"/>
  <c r="H572" i="6" s="1"/>
  <c r="G581" i="6"/>
  <c r="H581" i="6" s="1"/>
  <c r="G584" i="6"/>
  <c r="H584" i="6" s="1"/>
  <c r="G588" i="6"/>
  <c r="H588" i="6" s="1"/>
  <c r="G592" i="6"/>
  <c r="H592" i="6" s="1"/>
  <c r="G600" i="6"/>
  <c r="H600" i="6" s="1"/>
  <c r="G604" i="6"/>
  <c r="H604" i="6" s="1"/>
  <c r="G608" i="6"/>
  <c r="H608" i="6" s="1"/>
  <c r="G616" i="6"/>
  <c r="H616" i="6" s="1"/>
  <c r="G621" i="6"/>
  <c r="H621" i="6" s="1"/>
  <c r="G624" i="6"/>
  <c r="H624" i="6" s="1"/>
  <c r="G628" i="6"/>
  <c r="H628" i="6" s="1"/>
  <c r="G632" i="6"/>
  <c r="H632" i="6" s="1"/>
  <c r="G637" i="6"/>
  <c r="H637" i="6" s="1"/>
  <c r="G644" i="6"/>
  <c r="H644" i="6" s="1"/>
  <c r="G648" i="6"/>
  <c r="H648" i="6" s="1"/>
  <c r="G652" i="6"/>
  <c r="H652" i="6" s="1"/>
  <c r="G657" i="6"/>
  <c r="H657" i="6" s="1"/>
  <c r="G662" i="6"/>
  <c r="H662" i="6" s="1"/>
  <c r="G664" i="6"/>
  <c r="H664" i="6" s="1"/>
  <c r="G668" i="6"/>
  <c r="H668" i="6" s="1"/>
  <c r="G669" i="6"/>
  <c r="H669" i="6" s="1"/>
  <c r="G672" i="6"/>
  <c r="H672" i="6" s="1"/>
  <c r="G680" i="6"/>
  <c r="H680" i="6" s="1"/>
  <c r="G688" i="6"/>
  <c r="H688" i="6" s="1"/>
  <c r="G689" i="6"/>
  <c r="H689" i="6" s="1"/>
  <c r="G692" i="6"/>
  <c r="H692" i="6" s="1"/>
  <c r="G696" i="6"/>
  <c r="H696" i="6" s="1"/>
  <c r="G697" i="6"/>
  <c r="H697" i="6" s="1"/>
  <c r="G708" i="6"/>
  <c r="H708" i="6" s="1"/>
  <c r="G709" i="6"/>
  <c r="H709" i="6" s="1"/>
  <c r="G712" i="6"/>
  <c r="H712" i="6" s="1"/>
  <c r="G716" i="6"/>
  <c r="H716" i="6" s="1"/>
  <c r="G717" i="6"/>
  <c r="H717" i="6" s="1"/>
  <c r="G725" i="6"/>
  <c r="H725" i="6" s="1"/>
  <c r="G728" i="6"/>
  <c r="H728" i="6" s="1"/>
  <c r="G732" i="6"/>
  <c r="H732" i="6" s="1"/>
  <c r="G733" i="6"/>
  <c r="H733" i="6" s="1"/>
  <c r="G740" i="6"/>
  <c r="H740" i="6" s="1"/>
  <c r="G748" i="6"/>
  <c r="H748" i="6" s="1"/>
  <c r="G749" i="6"/>
  <c r="H749" i="6" s="1"/>
  <c r="G752" i="6"/>
  <c r="H752" i="6" s="1"/>
  <c r="G756" i="6"/>
  <c r="H756" i="6" s="1"/>
  <c r="G768" i="6"/>
  <c r="H768" i="6" s="1"/>
  <c r="G769" i="6"/>
  <c r="H769" i="6" s="1"/>
  <c r="G772" i="6"/>
  <c r="H772" i="6" s="1"/>
  <c r="G776" i="6"/>
  <c r="H776" i="6" s="1"/>
  <c r="G777" i="6"/>
  <c r="H777" i="6" s="1"/>
  <c r="G785" i="6"/>
  <c r="H785" i="6" s="1"/>
  <c r="G788" i="6"/>
  <c r="H788" i="6" s="1"/>
  <c r="G792" i="6"/>
  <c r="H792" i="6" s="1"/>
  <c r="G793" i="6"/>
  <c r="H793" i="6" s="1"/>
  <c r="G796" i="6"/>
  <c r="H796" i="6" s="1"/>
  <c r="G804" i="6"/>
  <c r="H804" i="6" s="1"/>
  <c r="G812" i="6"/>
  <c r="H812" i="6" s="1"/>
  <c r="G816" i="6"/>
  <c r="H816" i="6" s="1"/>
  <c r="G817" i="6"/>
  <c r="H817" i="6" s="1"/>
  <c r="G820" i="6"/>
  <c r="H820" i="6" s="1"/>
  <c r="G829" i="6"/>
  <c r="H829" i="6" s="1"/>
  <c r="G832" i="6"/>
  <c r="H832" i="6" s="1"/>
  <c r="G836" i="6"/>
  <c r="H836" i="6" s="1"/>
  <c r="G840" i="6"/>
  <c r="H840" i="6" s="1"/>
  <c r="G848" i="6"/>
  <c r="H848" i="6" s="1"/>
  <c r="G852" i="6"/>
  <c r="H852" i="6" s="1"/>
  <c r="G856" i="6"/>
  <c r="H856" i="6" s="1"/>
  <c r="G864" i="6"/>
  <c r="H864" i="6" s="1"/>
  <c r="G865" i="6"/>
  <c r="H865" i="6" s="1"/>
  <c r="G872" i="6"/>
  <c r="H872" i="6" s="1"/>
  <c r="G876" i="6"/>
  <c r="H876" i="6" s="1"/>
  <c r="G880" i="6"/>
  <c r="H880" i="6" s="1"/>
  <c r="G885" i="6"/>
  <c r="H885" i="6" s="1"/>
  <c r="G892" i="6"/>
  <c r="H892" i="6" s="1"/>
  <c r="G896" i="6"/>
  <c r="H896" i="6" s="1"/>
  <c r="G900" i="6"/>
  <c r="H900" i="6" s="1"/>
  <c r="G905" i="6"/>
  <c r="H905" i="6" s="1"/>
  <c r="G912" i="6"/>
  <c r="H912" i="6" s="1"/>
  <c r="G916" i="6"/>
  <c r="H916" i="6" s="1"/>
  <c r="G920" i="6"/>
  <c r="H920" i="6" s="1"/>
  <c r="G925" i="6"/>
  <c r="H925" i="6" s="1"/>
  <c r="G932" i="6"/>
  <c r="H932" i="6" s="1"/>
  <c r="G936" i="6"/>
  <c r="H936" i="6" s="1"/>
  <c r="G948" i="6"/>
  <c r="H948" i="6" s="1"/>
  <c r="G952" i="6"/>
  <c r="H952" i="6" s="1"/>
  <c r="G964" i="6"/>
  <c r="H964" i="6" s="1"/>
  <c r="G968" i="6"/>
  <c r="H968" i="6" s="1"/>
  <c r="G972" i="6"/>
  <c r="H972" i="6" s="1"/>
  <c r="G980" i="6"/>
  <c r="H980" i="6" s="1"/>
  <c r="G981" i="6"/>
  <c r="H981" i="6" s="1"/>
  <c r="G984" i="6"/>
  <c r="H984" i="6" s="1"/>
  <c r="G992" i="6"/>
  <c r="H992" i="6" s="1"/>
  <c r="G996" i="6"/>
  <c r="H996" i="6" s="1"/>
  <c r="G1000" i="6"/>
  <c r="H1000" i="6" s="1"/>
  <c r="G1004" i="6"/>
  <c r="H1004" i="6" s="1"/>
  <c r="G1016" i="6"/>
  <c r="H1016" i="6" s="1"/>
  <c r="G1020" i="6"/>
  <c r="H1020" i="6" s="1"/>
  <c r="G1024" i="6"/>
  <c r="H1024" i="6" s="1"/>
  <c r="G1028" i="6"/>
  <c r="H1028" i="6" s="1"/>
  <c r="G1033" i="6"/>
  <c r="H1033" i="6" s="1"/>
  <c r="G1036" i="6"/>
  <c r="H1036" i="6" s="1"/>
  <c r="G1044" i="6"/>
  <c r="H1044" i="6" s="1"/>
  <c r="G1048" i="6"/>
  <c r="H1048" i="6" s="1"/>
  <c r="G1052" i="6"/>
  <c r="H1052" i="6" s="1"/>
  <c r="G1056" i="6"/>
  <c r="H1056" i="6" s="1"/>
  <c r="G1060" i="6"/>
  <c r="H1060" i="6" s="1"/>
  <c r="G1068" i="6"/>
  <c r="H1068" i="6" s="1"/>
  <c r="G1072" i="6"/>
  <c r="H1072" i="6" s="1"/>
  <c r="G1073" i="6"/>
  <c r="H1073" i="6" s="1"/>
  <c r="G1080" i="6"/>
  <c r="H1080" i="6" s="1"/>
  <c r="G1084" i="6"/>
  <c r="H1084" i="6" s="1"/>
  <c r="G1088" i="6"/>
  <c r="H1088" i="6" s="1"/>
  <c r="G1093" i="6"/>
  <c r="H1093" i="6" s="1"/>
  <c r="G1100" i="6"/>
  <c r="H1100" i="6" s="1"/>
  <c r="G1104" i="6"/>
  <c r="H1104" i="6" s="1"/>
  <c r="G1108" i="6"/>
  <c r="H1108" i="6" s="1"/>
  <c r="G1112" i="6"/>
  <c r="H1112" i="6" s="1"/>
  <c r="G1116" i="6"/>
  <c r="H1116" i="6" s="1"/>
  <c r="G1124" i="6"/>
  <c r="H1124" i="6" s="1"/>
  <c r="G1125" i="6"/>
  <c r="H1125" i="6" s="1"/>
  <c r="G1132" i="6"/>
  <c r="H1132" i="6" s="1"/>
  <c r="G1136" i="6"/>
  <c r="H1136" i="6" s="1"/>
  <c r="G1140" i="6"/>
  <c r="H1140" i="6" s="1"/>
  <c r="G1144" i="6"/>
  <c r="H1144" i="6" s="1"/>
  <c r="G1149" i="6"/>
  <c r="H1149" i="6" s="1"/>
  <c r="G1152" i="6"/>
  <c r="H1152" i="6" s="1"/>
  <c r="G1160" i="6"/>
  <c r="H1160" i="6" s="1"/>
  <c r="G1164" i="6"/>
  <c r="H1164" i="6" s="1"/>
  <c r="G1168" i="6"/>
  <c r="H1168" i="6" s="1"/>
  <c r="G1172" i="6"/>
  <c r="H1172" i="6" s="1"/>
  <c r="G1176" i="6"/>
  <c r="H1176" i="6" s="1"/>
  <c r="G1184" i="6"/>
  <c r="H1184" i="6" s="1"/>
  <c r="G1188" i="6"/>
  <c r="H1188" i="6" s="1"/>
  <c r="G1192" i="6"/>
  <c r="H1192" i="6" s="1"/>
  <c r="G1196" i="6"/>
  <c r="H1196" i="6" s="1"/>
  <c r="G1201" i="6"/>
  <c r="H1201" i="6" s="1"/>
  <c r="G1204" i="6"/>
  <c r="H1204" i="6" s="1"/>
  <c r="G1212" i="6"/>
  <c r="H1212" i="6" s="1"/>
  <c r="G1216" i="6"/>
  <c r="H1216" i="6" s="1"/>
  <c r="G1220" i="6"/>
  <c r="H1220" i="6" s="1"/>
  <c r="G1224" i="6"/>
  <c r="H1224" i="6" s="1"/>
  <c r="G1232" i="6"/>
  <c r="H1232" i="6" s="1"/>
  <c r="G1236" i="6"/>
  <c r="H1236" i="6" s="1"/>
  <c r="G1244" i="6"/>
  <c r="H1244" i="6" s="1"/>
  <c r="G1248" i="6"/>
  <c r="H1248" i="6" s="1"/>
  <c r="G1252" i="6"/>
  <c r="H1252" i="6" s="1"/>
  <c r="G1256" i="6"/>
  <c r="H1256" i="6" s="1"/>
  <c r="G1261" i="6"/>
  <c r="H1261" i="6" s="1"/>
  <c r="G1264" i="6"/>
  <c r="H1264" i="6" s="1"/>
  <c r="G1272" i="6"/>
  <c r="H1272" i="6" s="1"/>
  <c r="G1276" i="6"/>
  <c r="H1276" i="6" s="1"/>
  <c r="G1280" i="6"/>
  <c r="H1280" i="6" s="1"/>
  <c r="G1284" i="6"/>
  <c r="H1284" i="6" s="1"/>
  <c r="G1296" i="6"/>
  <c r="H1296" i="6" s="1"/>
  <c r="G1300" i="6"/>
  <c r="H1300" i="6" s="1"/>
  <c r="G1304" i="6"/>
  <c r="H1304" i="6" s="1"/>
  <c r="G1308" i="6"/>
  <c r="H1308" i="6" s="1"/>
  <c r="G1312" i="6"/>
  <c r="H1312" i="6" s="1"/>
  <c r="G1320" i="6"/>
  <c r="H1320" i="6" s="1"/>
  <c r="G1328" i="6"/>
  <c r="H1328" i="6" s="1"/>
  <c r="G1332" i="6"/>
  <c r="H1332" i="6" s="1"/>
  <c r="G1336" i="6"/>
  <c r="H1336" i="6" s="1"/>
  <c r="G1340" i="6"/>
  <c r="H1340" i="6" s="1"/>
  <c r="G1344" i="6"/>
  <c r="H1344" i="6" s="1"/>
  <c r="G12" i="6"/>
  <c r="H12" i="6" s="1"/>
  <c r="G16" i="6"/>
  <c r="H16" i="6" s="1"/>
  <c r="G20" i="6"/>
  <c r="H20" i="6" s="1"/>
  <c r="G32" i="6"/>
  <c r="H32" i="6" s="1"/>
  <c r="G36" i="6"/>
  <c r="H36" i="6" s="1"/>
  <c r="G48" i="6"/>
  <c r="H48" i="6" s="1"/>
  <c r="G52" i="6"/>
  <c r="H52" i="6" s="1"/>
  <c r="G76" i="6"/>
  <c r="H76" i="6" s="1"/>
  <c r="G80" i="6"/>
  <c r="H80" i="6" s="1"/>
  <c r="G92" i="6"/>
  <c r="H92" i="6" s="1"/>
  <c r="G104" i="6"/>
  <c r="H104" i="6" s="1"/>
  <c r="G124" i="6"/>
  <c r="H124" i="6" s="1"/>
  <c r="G136" i="6"/>
  <c r="H136" i="6" s="1"/>
  <c r="G148" i="6"/>
  <c r="H148" i="6" s="1"/>
  <c r="G149" i="6"/>
  <c r="H149" i="6" s="1"/>
  <c r="G168" i="6"/>
  <c r="H168" i="6" s="1"/>
  <c r="G172" i="6"/>
  <c r="H172" i="6" s="1"/>
  <c r="G184" i="6"/>
  <c r="H184" i="6" s="1"/>
  <c r="G188" i="6"/>
  <c r="H188" i="6" s="1"/>
  <c r="G204" i="6"/>
  <c r="H204" i="6" s="1"/>
  <c r="G212" i="6"/>
  <c r="H212" i="6" s="1"/>
  <c r="G228" i="6"/>
  <c r="H228" i="6" s="1"/>
  <c r="G232" i="6"/>
  <c r="H232" i="6" s="1"/>
  <c r="G244" i="6"/>
  <c r="H244" i="6" s="1"/>
  <c r="G248" i="6"/>
  <c r="H248" i="6" s="1"/>
  <c r="G264" i="6"/>
  <c r="H264" i="6" s="1"/>
  <c r="G272" i="6"/>
  <c r="H272" i="6" s="1"/>
  <c r="G288" i="6"/>
  <c r="H288" i="6" s="1"/>
  <c r="G304" i="6"/>
  <c r="H304" i="6" s="1"/>
  <c r="G308" i="6"/>
  <c r="H308" i="6" s="1"/>
  <c r="G324" i="6"/>
  <c r="H324" i="6" s="1"/>
  <c r="G328" i="6"/>
  <c r="H328" i="6" s="1"/>
  <c r="G340" i="6"/>
  <c r="H340" i="6" s="1"/>
  <c r="G344" i="6"/>
  <c r="H344" i="6" s="1"/>
  <c r="G360" i="6"/>
  <c r="H360" i="6" s="1"/>
  <c r="G364" i="6"/>
  <c r="H364" i="6" s="1"/>
  <c r="G380" i="6"/>
  <c r="H380" i="6" s="1"/>
  <c r="G388" i="6"/>
  <c r="H388" i="6" s="1"/>
  <c r="G400" i="6"/>
  <c r="H400" i="6" s="1"/>
  <c r="G404" i="6"/>
  <c r="H404" i="6" s="1"/>
  <c r="G420" i="6"/>
  <c r="H420" i="6" s="1"/>
  <c r="G424" i="6"/>
  <c r="H424" i="6" s="1"/>
  <c r="G436" i="6"/>
  <c r="H436" i="6" s="1"/>
  <c r="G444" i="6"/>
  <c r="H444" i="6" s="1"/>
  <c r="G460" i="6"/>
  <c r="H460" i="6" s="1"/>
  <c r="G464" i="6"/>
  <c r="H464" i="6" s="1"/>
  <c r="G480" i="6"/>
  <c r="H480" i="6" s="1"/>
  <c r="G484" i="6"/>
  <c r="H484" i="6" s="1"/>
  <c r="G500" i="6"/>
  <c r="H500" i="6" s="1"/>
  <c r="G504" i="6"/>
  <c r="H504" i="6" s="1"/>
  <c r="G520" i="6"/>
  <c r="H520" i="6" s="1"/>
  <c r="G524" i="6"/>
  <c r="H524" i="6" s="1"/>
  <c r="G536" i="6"/>
  <c r="H536" i="6" s="1"/>
  <c r="G540" i="6"/>
  <c r="H540" i="6" s="1"/>
  <c r="G556" i="6"/>
  <c r="H556" i="6" s="1"/>
  <c r="G564" i="6"/>
  <c r="H564" i="6" s="1"/>
  <c r="G576" i="6"/>
  <c r="H576" i="6" s="1"/>
  <c r="G580" i="6"/>
  <c r="H580" i="6" s="1"/>
  <c r="G596" i="6"/>
  <c r="H596" i="6" s="1"/>
  <c r="G597" i="6"/>
  <c r="H597" i="6" s="1"/>
  <c r="G612" i="6"/>
  <c r="H612" i="6" s="1"/>
  <c r="G620" i="6"/>
  <c r="H620" i="6" s="1"/>
  <c r="G636" i="6"/>
  <c r="H636" i="6" s="1"/>
  <c r="G640" i="6"/>
  <c r="H640" i="6" s="1"/>
  <c r="G656" i="6"/>
  <c r="H656" i="6" s="1"/>
  <c r="G660" i="6"/>
  <c r="H660" i="6" s="1"/>
  <c r="G676" i="6"/>
  <c r="H676" i="6" s="1"/>
  <c r="G684" i="6"/>
  <c r="H684" i="6" s="1"/>
  <c r="G700" i="6"/>
  <c r="H700" i="6" s="1"/>
  <c r="G704" i="6"/>
  <c r="H704" i="6" s="1"/>
  <c r="G720" i="6"/>
  <c r="H720" i="6" s="1"/>
  <c r="G724" i="6"/>
  <c r="H724" i="6" s="1"/>
  <c r="G736" i="6"/>
  <c r="H736" i="6" s="1"/>
  <c r="G744" i="6"/>
  <c r="H744" i="6" s="1"/>
  <c r="G760" i="6"/>
  <c r="H760" i="6" s="1"/>
  <c r="G764" i="6"/>
  <c r="H764" i="6" s="1"/>
  <c r="G780" i="6"/>
  <c r="H780" i="6" s="1"/>
  <c r="G784" i="6"/>
  <c r="H784" i="6" s="1"/>
  <c r="G800" i="6"/>
  <c r="H800" i="6" s="1"/>
  <c r="G808" i="6"/>
  <c r="H808" i="6" s="1"/>
  <c r="G824" i="6"/>
  <c r="H824" i="6" s="1"/>
  <c r="G828" i="6"/>
  <c r="H828" i="6" s="1"/>
  <c r="G844" i="6"/>
  <c r="H844" i="6" s="1"/>
  <c r="G860" i="6"/>
  <c r="H860" i="6" s="1"/>
  <c r="G868" i="6"/>
  <c r="H868" i="6" s="1"/>
  <c r="G884" i="6"/>
  <c r="H884" i="6" s="1"/>
  <c r="G888" i="6"/>
  <c r="H888" i="6" s="1"/>
  <c r="G904" i="6"/>
  <c r="H904" i="6" s="1"/>
  <c r="G908" i="6"/>
  <c r="H908" i="6" s="1"/>
  <c r="G924" i="6"/>
  <c r="H924" i="6" s="1"/>
  <c r="G928" i="6"/>
  <c r="H928" i="6" s="1"/>
  <c r="G940" i="6"/>
  <c r="H940" i="6" s="1"/>
  <c r="G944" i="6"/>
  <c r="H944" i="6" s="1"/>
  <c r="G956" i="6"/>
  <c r="H956" i="6" s="1"/>
  <c r="G960" i="6"/>
  <c r="H960" i="6" s="1"/>
  <c r="G976" i="6"/>
  <c r="H976" i="6" s="1"/>
  <c r="G988" i="6"/>
  <c r="H988" i="6" s="1"/>
  <c r="G1008" i="6"/>
  <c r="H1008" i="6" s="1"/>
  <c r="G1012" i="6"/>
  <c r="H1012" i="6" s="1"/>
  <c r="G1032" i="6"/>
  <c r="H1032" i="6" s="1"/>
  <c r="G1040" i="6"/>
  <c r="H1040" i="6" s="1"/>
  <c r="G1064" i="6"/>
  <c r="H1064" i="6" s="1"/>
  <c r="G1076" i="6"/>
  <c r="H1076" i="6" s="1"/>
  <c r="G1092" i="6"/>
  <c r="H1092" i="6" s="1"/>
  <c r="G1096" i="6"/>
  <c r="H1096" i="6" s="1"/>
  <c r="G1120" i="6"/>
  <c r="H1120" i="6" s="1"/>
  <c r="G1128" i="6"/>
  <c r="H1128" i="6" s="1"/>
  <c r="G1148" i="6"/>
  <c r="H1148" i="6" s="1"/>
  <c r="G1156" i="6"/>
  <c r="H1156" i="6" s="1"/>
  <c r="G1180" i="6"/>
  <c r="H1180" i="6" s="1"/>
  <c r="G1200" i="6"/>
  <c r="H1200" i="6" s="1"/>
  <c r="G1208" i="6"/>
  <c r="H1208" i="6" s="1"/>
  <c r="G1228" i="6"/>
  <c r="H1228" i="6" s="1"/>
  <c r="G1240" i="6"/>
  <c r="H1240" i="6" s="1"/>
  <c r="G1260" i="6"/>
  <c r="H1260" i="6" s="1"/>
  <c r="G1268" i="6"/>
  <c r="H1268" i="6" s="1"/>
  <c r="G1288" i="6"/>
  <c r="H1288" i="6" s="1"/>
  <c r="G1292" i="6"/>
  <c r="H1292" i="6" s="1"/>
  <c r="G1316" i="6"/>
  <c r="H1316" i="6" s="1"/>
  <c r="G1324" i="6"/>
  <c r="H1324" i="6" s="1"/>
  <c r="G1348" i="6"/>
  <c r="H1348" i="6" s="1"/>
  <c r="G11" i="6"/>
  <c r="H11" i="6" s="1"/>
  <c r="Q11" i="6" s="1"/>
  <c r="R11" i="6" s="1"/>
  <c r="O11" i="12" l="1"/>
  <c r="P11" i="12" s="1"/>
  <c r="K11" i="12"/>
  <c r="I1268" i="6"/>
  <c r="J1268" i="6" s="1"/>
  <c r="K1268" i="6" s="1"/>
  <c r="Q1268" i="6"/>
  <c r="R1268" i="6" s="1"/>
  <c r="I1148" i="6"/>
  <c r="J1148" i="6" s="1"/>
  <c r="K1148" i="6" s="1"/>
  <c r="Q1148" i="6"/>
  <c r="R1148" i="6" s="1"/>
  <c r="I1032" i="6"/>
  <c r="J1032" i="6" s="1"/>
  <c r="K1032" i="6" s="1"/>
  <c r="Q1032" i="6"/>
  <c r="R1032" i="6" s="1"/>
  <c r="I904" i="6"/>
  <c r="J904" i="6" s="1"/>
  <c r="K904" i="6" s="1"/>
  <c r="Q904" i="6"/>
  <c r="R904" i="6" s="1"/>
  <c r="I808" i="6"/>
  <c r="J808" i="6" s="1"/>
  <c r="K808" i="6" s="1"/>
  <c r="Q808" i="6"/>
  <c r="R808" i="6" s="1"/>
  <c r="I724" i="6"/>
  <c r="J724" i="6" s="1"/>
  <c r="K724" i="6" s="1"/>
  <c r="Q724" i="6"/>
  <c r="R724" i="6" s="1"/>
  <c r="I640" i="6"/>
  <c r="J640" i="6" s="1"/>
  <c r="K640" i="6" s="1"/>
  <c r="Q640" i="6"/>
  <c r="R640" i="6" s="1"/>
  <c r="I564" i="6"/>
  <c r="J564" i="6" s="1"/>
  <c r="K564" i="6" s="1"/>
  <c r="Q564" i="6"/>
  <c r="R564" i="6" s="1"/>
  <c r="I484" i="6"/>
  <c r="J484" i="6" s="1"/>
  <c r="K484" i="6" s="1"/>
  <c r="Q484" i="6"/>
  <c r="R484" i="6" s="1"/>
  <c r="I444" i="6"/>
  <c r="J444" i="6" s="1"/>
  <c r="K444" i="6" s="1"/>
  <c r="Q444" i="6"/>
  <c r="R444" i="6" s="1"/>
  <c r="I404" i="6"/>
  <c r="J404" i="6" s="1"/>
  <c r="K404" i="6" s="1"/>
  <c r="Q404" i="6"/>
  <c r="R404" i="6" s="1"/>
  <c r="I364" i="6"/>
  <c r="J364" i="6" s="1"/>
  <c r="K364" i="6" s="1"/>
  <c r="Q364" i="6"/>
  <c r="R364" i="6" s="1"/>
  <c r="I328" i="6"/>
  <c r="J328" i="6" s="1"/>
  <c r="K328" i="6" s="1"/>
  <c r="Q328" i="6"/>
  <c r="R328" i="6" s="1"/>
  <c r="I288" i="6"/>
  <c r="J288" i="6" s="1"/>
  <c r="K288" i="6" s="1"/>
  <c r="Q288" i="6"/>
  <c r="R288" i="6" s="1"/>
  <c r="I244" i="6"/>
  <c r="J244" i="6" s="1"/>
  <c r="K244" i="6" s="1"/>
  <c r="Q244" i="6"/>
  <c r="R244" i="6" s="1"/>
  <c r="I204" i="6"/>
  <c r="J204" i="6" s="1"/>
  <c r="K204" i="6" s="1"/>
  <c r="Q204" i="6"/>
  <c r="R204" i="6" s="1"/>
  <c r="I168" i="6"/>
  <c r="J168" i="6" s="1"/>
  <c r="K168" i="6" s="1"/>
  <c r="Q168" i="6"/>
  <c r="R168" i="6" s="1"/>
  <c r="I124" i="6"/>
  <c r="J124" i="6" s="1"/>
  <c r="K124" i="6" s="1"/>
  <c r="Q124" i="6"/>
  <c r="R124" i="6" s="1"/>
  <c r="I76" i="6"/>
  <c r="J76" i="6" s="1"/>
  <c r="K76" i="6" s="1"/>
  <c r="Q76" i="6"/>
  <c r="R76" i="6" s="1"/>
  <c r="I32" i="6"/>
  <c r="J32" i="6" s="1"/>
  <c r="K32" i="6" s="1"/>
  <c r="Q32" i="6"/>
  <c r="R32" i="6" s="1"/>
  <c r="I1344" i="6"/>
  <c r="J1344" i="6" s="1"/>
  <c r="K1344" i="6" s="1"/>
  <c r="Q1344" i="6"/>
  <c r="R1344" i="6" s="1"/>
  <c r="I1328" i="6"/>
  <c r="J1328" i="6" s="1"/>
  <c r="K1328" i="6" s="1"/>
  <c r="Q1328" i="6"/>
  <c r="R1328" i="6" s="1"/>
  <c r="I1304" i="6"/>
  <c r="J1304" i="6" s="1"/>
  <c r="K1304" i="6" s="1"/>
  <c r="Q1304" i="6"/>
  <c r="R1304" i="6" s="1"/>
  <c r="I1280" i="6"/>
  <c r="J1280" i="6" s="1"/>
  <c r="K1280" i="6" s="1"/>
  <c r="Q1280" i="6"/>
  <c r="R1280" i="6" s="1"/>
  <c r="I1261" i="6"/>
  <c r="J1261" i="6" s="1"/>
  <c r="K1261" i="6" s="1"/>
  <c r="Q1261" i="6"/>
  <c r="R1261" i="6" s="1"/>
  <c r="I1244" i="6"/>
  <c r="J1244" i="6" s="1"/>
  <c r="K1244" i="6" s="1"/>
  <c r="Q1244" i="6"/>
  <c r="R1244" i="6" s="1"/>
  <c r="I1220" i="6"/>
  <c r="J1220" i="6" s="1"/>
  <c r="K1220" i="6" s="1"/>
  <c r="Q1220" i="6"/>
  <c r="R1220" i="6" s="1"/>
  <c r="I1201" i="6"/>
  <c r="J1201" i="6" s="1"/>
  <c r="K1201" i="6" s="1"/>
  <c r="Q1201" i="6"/>
  <c r="R1201" i="6" s="1"/>
  <c r="I1184" i="6"/>
  <c r="J1184" i="6" s="1"/>
  <c r="K1184" i="6" s="1"/>
  <c r="Q1184" i="6"/>
  <c r="R1184" i="6" s="1"/>
  <c r="I1164" i="6"/>
  <c r="J1164" i="6" s="1"/>
  <c r="K1164" i="6" s="1"/>
  <c r="Q1164" i="6"/>
  <c r="R1164" i="6" s="1"/>
  <c r="I1144" i="6"/>
  <c r="J1144" i="6" s="1"/>
  <c r="K1144" i="6" s="1"/>
  <c r="Q1144" i="6"/>
  <c r="R1144" i="6" s="1"/>
  <c r="I1125" i="6"/>
  <c r="J1125" i="6" s="1"/>
  <c r="K1125" i="6" s="1"/>
  <c r="Q1125" i="6"/>
  <c r="R1125" i="6" s="1"/>
  <c r="I1108" i="6"/>
  <c r="J1108" i="6" s="1"/>
  <c r="K1108" i="6" s="1"/>
  <c r="Q1108" i="6"/>
  <c r="R1108" i="6" s="1"/>
  <c r="I1088" i="6"/>
  <c r="J1088" i="6" s="1"/>
  <c r="K1088" i="6" s="1"/>
  <c r="Q1088" i="6"/>
  <c r="R1088" i="6" s="1"/>
  <c r="I1072" i="6"/>
  <c r="J1072" i="6" s="1"/>
  <c r="K1072" i="6" s="1"/>
  <c r="Q1072" i="6"/>
  <c r="R1072" i="6" s="1"/>
  <c r="I1052" i="6"/>
  <c r="J1052" i="6" s="1"/>
  <c r="K1052" i="6" s="1"/>
  <c r="Q1052" i="6"/>
  <c r="R1052" i="6" s="1"/>
  <c r="I1033" i="6"/>
  <c r="J1033" i="6" s="1"/>
  <c r="K1033" i="6" s="1"/>
  <c r="Q1033" i="6"/>
  <c r="R1033" i="6" s="1"/>
  <c r="I1016" i="6"/>
  <c r="J1016" i="6" s="1"/>
  <c r="K1016" i="6" s="1"/>
  <c r="Q1016" i="6"/>
  <c r="R1016" i="6" s="1"/>
  <c r="I992" i="6"/>
  <c r="J992" i="6" s="1"/>
  <c r="K992" i="6" s="1"/>
  <c r="Q992" i="6"/>
  <c r="R992" i="6" s="1"/>
  <c r="I972" i="6"/>
  <c r="J972" i="6" s="1"/>
  <c r="K972" i="6" s="1"/>
  <c r="Q972" i="6"/>
  <c r="R972" i="6" s="1"/>
  <c r="I948" i="6"/>
  <c r="J948" i="6" s="1"/>
  <c r="K948" i="6" s="1"/>
  <c r="Q948" i="6"/>
  <c r="R948" i="6" s="1"/>
  <c r="I920" i="6"/>
  <c r="J920" i="6" s="1"/>
  <c r="K920" i="6" s="1"/>
  <c r="Q920" i="6"/>
  <c r="R920" i="6" s="1"/>
  <c r="I900" i="6"/>
  <c r="J900" i="6" s="1"/>
  <c r="K900" i="6" s="1"/>
  <c r="Q900" i="6"/>
  <c r="R900" i="6" s="1"/>
  <c r="I880" i="6"/>
  <c r="J880" i="6" s="1"/>
  <c r="K880" i="6" s="1"/>
  <c r="Q880" i="6"/>
  <c r="R880" i="6" s="1"/>
  <c r="I864" i="6"/>
  <c r="J864" i="6" s="1"/>
  <c r="K864" i="6" s="1"/>
  <c r="Q864" i="6"/>
  <c r="R864" i="6" s="1"/>
  <c r="I840" i="6"/>
  <c r="J840" i="6" s="1"/>
  <c r="K840" i="6" s="1"/>
  <c r="Q840" i="6"/>
  <c r="R840" i="6" s="1"/>
  <c r="I820" i="6"/>
  <c r="J820" i="6" s="1"/>
  <c r="K820" i="6" s="1"/>
  <c r="Q820" i="6"/>
  <c r="R820" i="6" s="1"/>
  <c r="I804" i="6"/>
  <c r="J804" i="6" s="1"/>
  <c r="K804" i="6" s="1"/>
  <c r="Q804" i="6"/>
  <c r="R804" i="6" s="1"/>
  <c r="I788" i="6"/>
  <c r="J788" i="6" s="1"/>
  <c r="K788" i="6" s="1"/>
  <c r="Q788" i="6"/>
  <c r="R788" i="6" s="1"/>
  <c r="I772" i="6"/>
  <c r="J772" i="6" s="1"/>
  <c r="K772" i="6" s="1"/>
  <c r="Q772" i="6"/>
  <c r="R772" i="6" s="1"/>
  <c r="I752" i="6"/>
  <c r="J752" i="6" s="1"/>
  <c r="K752" i="6" s="1"/>
  <c r="Q752" i="6"/>
  <c r="R752" i="6" s="1"/>
  <c r="I733" i="6"/>
  <c r="J733" i="6" s="1"/>
  <c r="K733" i="6" s="1"/>
  <c r="Q733" i="6"/>
  <c r="R733" i="6" s="1"/>
  <c r="I717" i="6"/>
  <c r="J717" i="6" s="1"/>
  <c r="K717" i="6" s="1"/>
  <c r="Q717" i="6"/>
  <c r="R717" i="6" s="1"/>
  <c r="I708" i="6"/>
  <c r="J708" i="6" s="1"/>
  <c r="K708" i="6" s="1"/>
  <c r="Q708" i="6"/>
  <c r="R708" i="6" s="1"/>
  <c r="I689" i="6"/>
  <c r="J689" i="6" s="1"/>
  <c r="K689" i="6" s="1"/>
  <c r="Q689" i="6"/>
  <c r="R689" i="6" s="1"/>
  <c r="I669" i="6"/>
  <c r="J669" i="6" s="1"/>
  <c r="K669" i="6" s="1"/>
  <c r="Q669" i="6"/>
  <c r="R669" i="6" s="1"/>
  <c r="I657" i="6"/>
  <c r="J657" i="6" s="1"/>
  <c r="K657" i="6" s="1"/>
  <c r="Q657" i="6"/>
  <c r="R657" i="6" s="1"/>
  <c r="I637" i="6"/>
  <c r="J637" i="6" s="1"/>
  <c r="K637" i="6" s="1"/>
  <c r="Q637" i="6"/>
  <c r="R637" i="6" s="1"/>
  <c r="I621" i="6"/>
  <c r="J621" i="6" s="1"/>
  <c r="K621" i="6" s="1"/>
  <c r="Q621" i="6"/>
  <c r="R621" i="6" s="1"/>
  <c r="I600" i="6"/>
  <c r="J600" i="6" s="1"/>
  <c r="K600" i="6" s="1"/>
  <c r="Q600" i="6"/>
  <c r="R600" i="6" s="1"/>
  <c r="I581" i="6"/>
  <c r="J581" i="6" s="1"/>
  <c r="K581" i="6" s="1"/>
  <c r="Q581" i="6"/>
  <c r="R581" i="6" s="1"/>
  <c r="I560" i="6"/>
  <c r="J560" i="6" s="1"/>
  <c r="K560" i="6" s="1"/>
  <c r="Q560" i="6"/>
  <c r="R560" i="6" s="1"/>
  <c r="I548" i="6"/>
  <c r="J548" i="6" s="1"/>
  <c r="K548" i="6" s="1"/>
  <c r="Q548" i="6"/>
  <c r="R548" i="6" s="1"/>
  <c r="I528" i="6"/>
  <c r="J528" i="6" s="1"/>
  <c r="K528" i="6" s="1"/>
  <c r="Q528" i="6"/>
  <c r="R528" i="6" s="1"/>
  <c r="I512" i="6"/>
  <c r="J512" i="6" s="1"/>
  <c r="K512" i="6" s="1"/>
  <c r="Q512" i="6"/>
  <c r="R512" i="6" s="1"/>
  <c r="I496" i="6"/>
  <c r="J496" i="6" s="1"/>
  <c r="K496" i="6" s="1"/>
  <c r="Q496" i="6"/>
  <c r="R496" i="6" s="1"/>
  <c r="I482" i="6"/>
  <c r="J482" i="6" s="1"/>
  <c r="K482" i="6" s="1"/>
  <c r="Q482" i="6"/>
  <c r="R482" i="6" s="1"/>
  <c r="I468" i="6"/>
  <c r="J468" i="6" s="1"/>
  <c r="K468" i="6" s="1"/>
  <c r="Q468" i="6"/>
  <c r="R468" i="6" s="1"/>
  <c r="I448" i="6"/>
  <c r="J448" i="6" s="1"/>
  <c r="K448" i="6" s="1"/>
  <c r="Q448" i="6"/>
  <c r="R448" i="6" s="1"/>
  <c r="I428" i="6"/>
  <c r="J428" i="6" s="1"/>
  <c r="K428" i="6" s="1"/>
  <c r="Q428" i="6"/>
  <c r="R428" i="6" s="1"/>
  <c r="I408" i="6"/>
  <c r="J408" i="6" s="1"/>
  <c r="K408" i="6" s="1"/>
  <c r="Q408" i="6"/>
  <c r="R408" i="6" s="1"/>
  <c r="I392" i="6"/>
  <c r="J392" i="6" s="1"/>
  <c r="K392" i="6" s="1"/>
  <c r="Q392" i="6"/>
  <c r="R392" i="6" s="1"/>
  <c r="I376" i="6"/>
  <c r="J376" i="6" s="1"/>
  <c r="K376" i="6" s="1"/>
  <c r="Q376" i="6"/>
  <c r="R376" i="6" s="1"/>
  <c r="I357" i="6"/>
  <c r="J357" i="6" s="1"/>
  <c r="K357" i="6" s="1"/>
  <c r="Q357" i="6"/>
  <c r="R357" i="6" s="1"/>
  <c r="I346" i="6"/>
  <c r="J346" i="6" s="1"/>
  <c r="K346" i="6" s="1"/>
  <c r="Q346" i="6"/>
  <c r="R346" i="6" s="1"/>
  <c r="I332" i="6"/>
  <c r="J332" i="6" s="1"/>
  <c r="K332" i="6" s="1"/>
  <c r="Q332" i="6"/>
  <c r="R332" i="6" s="1"/>
  <c r="I317" i="6"/>
  <c r="J317" i="6" s="1"/>
  <c r="K317" i="6" s="1"/>
  <c r="Q317" i="6"/>
  <c r="R317" i="6" s="1"/>
  <c r="I301" i="6"/>
  <c r="J301" i="6" s="1"/>
  <c r="K301" i="6" s="1"/>
  <c r="Q301" i="6"/>
  <c r="R301" i="6" s="1"/>
  <c r="I285" i="6"/>
  <c r="J285" i="6" s="1"/>
  <c r="K285" i="6" s="1"/>
  <c r="Q285" i="6"/>
  <c r="R285" i="6" s="1"/>
  <c r="I276" i="6"/>
  <c r="J276" i="6" s="1"/>
  <c r="K276" i="6" s="1"/>
  <c r="Q276" i="6"/>
  <c r="R276" i="6" s="1"/>
  <c r="I256" i="6"/>
  <c r="J256" i="6" s="1"/>
  <c r="K256" i="6" s="1"/>
  <c r="Q256" i="6"/>
  <c r="R256" i="6" s="1"/>
  <c r="I240" i="6"/>
  <c r="J240" i="6" s="1"/>
  <c r="K240" i="6" s="1"/>
  <c r="Q240" i="6"/>
  <c r="R240" i="6" s="1"/>
  <c r="I224" i="6"/>
  <c r="J224" i="6" s="1"/>
  <c r="K224" i="6" s="1"/>
  <c r="Q224" i="6"/>
  <c r="R224" i="6" s="1"/>
  <c r="I216" i="6"/>
  <c r="J216" i="6" s="1"/>
  <c r="K216" i="6" s="1"/>
  <c r="Q216" i="6"/>
  <c r="R216" i="6" s="1"/>
  <c r="I196" i="6"/>
  <c r="J196" i="6" s="1"/>
  <c r="K196" i="6" s="1"/>
  <c r="Q196" i="6"/>
  <c r="R196" i="6" s="1"/>
  <c r="I176" i="6"/>
  <c r="J176" i="6" s="1"/>
  <c r="K176" i="6" s="1"/>
  <c r="Q176" i="6"/>
  <c r="R176" i="6" s="1"/>
  <c r="I156" i="6"/>
  <c r="J156" i="6" s="1"/>
  <c r="K156" i="6" s="1"/>
  <c r="Q156" i="6"/>
  <c r="R156" i="6" s="1"/>
  <c r="I140" i="6"/>
  <c r="J140" i="6" s="1"/>
  <c r="K140" i="6" s="1"/>
  <c r="Q140" i="6"/>
  <c r="R140" i="6" s="1"/>
  <c r="I128" i="6"/>
  <c r="J128" i="6" s="1"/>
  <c r="K128" i="6" s="1"/>
  <c r="Q128" i="6"/>
  <c r="R128" i="6" s="1"/>
  <c r="I116" i="6"/>
  <c r="J116" i="6" s="1"/>
  <c r="K116" i="6" s="1"/>
  <c r="Q116" i="6"/>
  <c r="R116" i="6" s="1"/>
  <c r="I100" i="6"/>
  <c r="J100" i="6" s="1"/>
  <c r="K100" i="6" s="1"/>
  <c r="Q100" i="6"/>
  <c r="R100" i="6" s="1"/>
  <c r="I86" i="6"/>
  <c r="J86" i="6" s="1"/>
  <c r="K86" i="6" s="1"/>
  <c r="Q86" i="6"/>
  <c r="R86" i="6" s="1"/>
  <c r="I72" i="6"/>
  <c r="J72" i="6" s="1"/>
  <c r="K72" i="6" s="1"/>
  <c r="Q72" i="6"/>
  <c r="R72" i="6" s="1"/>
  <c r="I58" i="6"/>
  <c r="J58" i="6" s="1"/>
  <c r="K58" i="6" s="1"/>
  <c r="Q58" i="6"/>
  <c r="R58" i="6" s="1"/>
  <c r="I44" i="6"/>
  <c r="J44" i="6" s="1"/>
  <c r="K44" i="6" s="1"/>
  <c r="Q44" i="6"/>
  <c r="R44" i="6" s="1"/>
  <c r="I29" i="6"/>
  <c r="J29" i="6" s="1"/>
  <c r="K29" i="6" s="1"/>
  <c r="Q29" i="6"/>
  <c r="R29" i="6" s="1"/>
  <c r="I13" i="6"/>
  <c r="J13" i="6" s="1"/>
  <c r="K13" i="6" s="1"/>
  <c r="Q13" i="6"/>
  <c r="R13" i="6" s="1"/>
  <c r="G1349" i="6"/>
  <c r="H1349" i="6" s="1"/>
  <c r="P1349" i="6"/>
  <c r="G1345" i="6"/>
  <c r="H1345" i="6" s="1"/>
  <c r="P1345" i="6"/>
  <c r="G1341" i="6"/>
  <c r="H1341" i="6" s="1"/>
  <c r="P1341" i="6"/>
  <c r="G1337" i="6"/>
  <c r="H1337" i="6" s="1"/>
  <c r="P1337" i="6"/>
  <c r="G1333" i="6"/>
  <c r="H1333" i="6" s="1"/>
  <c r="P1333" i="6"/>
  <c r="G1329" i="6"/>
  <c r="H1329" i="6" s="1"/>
  <c r="P1329" i="6"/>
  <c r="G1325" i="6"/>
  <c r="H1325" i="6" s="1"/>
  <c r="P1325" i="6"/>
  <c r="G1321" i="6"/>
  <c r="H1321" i="6" s="1"/>
  <c r="P1321" i="6"/>
  <c r="G1317" i="6"/>
  <c r="H1317" i="6" s="1"/>
  <c r="P1317" i="6"/>
  <c r="G1313" i="6"/>
  <c r="H1313" i="6" s="1"/>
  <c r="P1313" i="6"/>
  <c r="G1309" i="6"/>
  <c r="H1309" i="6" s="1"/>
  <c r="P1309" i="6"/>
  <c r="G1305" i="6"/>
  <c r="H1305" i="6" s="1"/>
  <c r="P1305" i="6"/>
  <c r="G1301" i="6"/>
  <c r="H1301" i="6" s="1"/>
  <c r="P1301" i="6"/>
  <c r="G1297" i="6"/>
  <c r="H1297" i="6" s="1"/>
  <c r="P1297" i="6"/>
  <c r="G1293" i="6"/>
  <c r="H1293" i="6" s="1"/>
  <c r="P1293" i="6"/>
  <c r="G1289" i="6"/>
  <c r="H1289" i="6" s="1"/>
  <c r="P1289" i="6"/>
  <c r="G1285" i="6"/>
  <c r="H1285" i="6" s="1"/>
  <c r="P1285" i="6"/>
  <c r="G1281" i="6"/>
  <c r="H1281" i="6" s="1"/>
  <c r="P1281" i="6"/>
  <c r="G1277" i="6"/>
  <c r="H1277" i="6" s="1"/>
  <c r="P1277" i="6"/>
  <c r="G1273" i="6"/>
  <c r="H1273" i="6" s="1"/>
  <c r="P1273" i="6"/>
  <c r="G1269" i="6"/>
  <c r="H1269" i="6" s="1"/>
  <c r="P1269" i="6"/>
  <c r="G1265" i="6"/>
  <c r="H1265" i="6" s="1"/>
  <c r="P1265" i="6"/>
  <c r="G1257" i="6"/>
  <c r="H1257" i="6" s="1"/>
  <c r="P1257" i="6"/>
  <c r="G1253" i="6"/>
  <c r="H1253" i="6" s="1"/>
  <c r="P1253" i="6"/>
  <c r="G1249" i="6"/>
  <c r="H1249" i="6" s="1"/>
  <c r="P1249" i="6"/>
  <c r="G1245" i="6"/>
  <c r="H1245" i="6" s="1"/>
  <c r="P1245" i="6"/>
  <c r="G1241" i="6"/>
  <c r="H1241" i="6" s="1"/>
  <c r="P1241" i="6"/>
  <c r="G1237" i="6"/>
  <c r="H1237" i="6" s="1"/>
  <c r="P1237" i="6"/>
  <c r="G1233" i="6"/>
  <c r="H1233" i="6" s="1"/>
  <c r="P1233" i="6"/>
  <c r="G1229" i="6"/>
  <c r="H1229" i="6" s="1"/>
  <c r="P1229" i="6"/>
  <c r="G1225" i="6"/>
  <c r="H1225" i="6" s="1"/>
  <c r="P1225" i="6"/>
  <c r="G1221" i="6"/>
  <c r="H1221" i="6" s="1"/>
  <c r="P1221" i="6"/>
  <c r="G1217" i="6"/>
  <c r="H1217" i="6" s="1"/>
  <c r="P1217" i="6"/>
  <c r="G1213" i="6"/>
  <c r="H1213" i="6" s="1"/>
  <c r="P1213" i="6"/>
  <c r="G1209" i="6"/>
  <c r="H1209" i="6" s="1"/>
  <c r="P1209" i="6"/>
  <c r="G1205" i="6"/>
  <c r="H1205" i="6" s="1"/>
  <c r="P1205" i="6"/>
  <c r="G1197" i="6"/>
  <c r="H1197" i="6" s="1"/>
  <c r="P1197" i="6"/>
  <c r="G1193" i="6"/>
  <c r="H1193" i="6" s="1"/>
  <c r="P1193" i="6"/>
  <c r="G1189" i="6"/>
  <c r="H1189" i="6" s="1"/>
  <c r="P1189" i="6"/>
  <c r="G1185" i="6"/>
  <c r="H1185" i="6" s="1"/>
  <c r="P1185" i="6"/>
  <c r="G1181" i="6"/>
  <c r="H1181" i="6" s="1"/>
  <c r="P1181" i="6"/>
  <c r="G1177" i="6"/>
  <c r="H1177" i="6" s="1"/>
  <c r="P1177" i="6"/>
  <c r="G1173" i="6"/>
  <c r="H1173" i="6" s="1"/>
  <c r="P1173" i="6"/>
  <c r="G1169" i="6"/>
  <c r="H1169" i="6" s="1"/>
  <c r="P1169" i="6"/>
  <c r="G1165" i="6"/>
  <c r="H1165" i="6" s="1"/>
  <c r="P1165" i="6"/>
  <c r="G1161" i="6"/>
  <c r="H1161" i="6" s="1"/>
  <c r="P1161" i="6"/>
  <c r="G1157" i="6"/>
  <c r="H1157" i="6" s="1"/>
  <c r="P1157" i="6"/>
  <c r="G1153" i="6"/>
  <c r="H1153" i="6" s="1"/>
  <c r="P1153" i="6"/>
  <c r="G1145" i="6"/>
  <c r="H1145" i="6" s="1"/>
  <c r="P1145" i="6"/>
  <c r="G1141" i="6"/>
  <c r="H1141" i="6" s="1"/>
  <c r="P1141" i="6"/>
  <c r="G1137" i="6"/>
  <c r="H1137" i="6" s="1"/>
  <c r="P1137" i="6"/>
  <c r="G1133" i="6"/>
  <c r="H1133" i="6" s="1"/>
  <c r="P1133" i="6"/>
  <c r="G1129" i="6"/>
  <c r="H1129" i="6" s="1"/>
  <c r="P1129" i="6"/>
  <c r="G1121" i="6"/>
  <c r="H1121" i="6" s="1"/>
  <c r="P1121" i="6"/>
  <c r="G1117" i="6"/>
  <c r="H1117" i="6" s="1"/>
  <c r="P1117" i="6"/>
  <c r="G1113" i="6"/>
  <c r="H1113" i="6" s="1"/>
  <c r="P1113" i="6"/>
  <c r="G1109" i="6"/>
  <c r="H1109" i="6" s="1"/>
  <c r="P1109" i="6"/>
  <c r="G1105" i="6"/>
  <c r="H1105" i="6" s="1"/>
  <c r="P1105" i="6"/>
  <c r="G1101" i="6"/>
  <c r="H1101" i="6" s="1"/>
  <c r="P1101" i="6"/>
  <c r="G1097" i="6"/>
  <c r="H1097" i="6" s="1"/>
  <c r="P1097" i="6"/>
  <c r="G1089" i="6"/>
  <c r="H1089" i="6" s="1"/>
  <c r="P1089" i="6"/>
  <c r="G1085" i="6"/>
  <c r="H1085" i="6" s="1"/>
  <c r="P1085" i="6"/>
  <c r="G1081" i="6"/>
  <c r="H1081" i="6" s="1"/>
  <c r="P1081" i="6"/>
  <c r="G1077" i="6"/>
  <c r="H1077" i="6" s="1"/>
  <c r="P1077" i="6"/>
  <c r="G1069" i="6"/>
  <c r="H1069" i="6" s="1"/>
  <c r="P1069" i="6"/>
  <c r="G1065" i="6"/>
  <c r="H1065" i="6" s="1"/>
  <c r="P1065" i="6"/>
  <c r="G1061" i="6"/>
  <c r="H1061" i="6" s="1"/>
  <c r="P1061" i="6"/>
  <c r="G1057" i="6"/>
  <c r="H1057" i="6" s="1"/>
  <c r="P1057" i="6"/>
  <c r="G1053" i="6"/>
  <c r="H1053" i="6" s="1"/>
  <c r="P1053" i="6"/>
  <c r="G1049" i="6"/>
  <c r="H1049" i="6" s="1"/>
  <c r="P1049" i="6"/>
  <c r="G1045" i="6"/>
  <c r="H1045" i="6" s="1"/>
  <c r="P1045" i="6"/>
  <c r="G1041" i="6"/>
  <c r="H1041" i="6" s="1"/>
  <c r="P1041" i="6"/>
  <c r="G1037" i="6"/>
  <c r="H1037" i="6" s="1"/>
  <c r="P1037" i="6"/>
  <c r="G1029" i="6"/>
  <c r="H1029" i="6" s="1"/>
  <c r="P1029" i="6"/>
  <c r="G1025" i="6"/>
  <c r="H1025" i="6" s="1"/>
  <c r="P1025" i="6"/>
  <c r="G1021" i="6"/>
  <c r="H1021" i="6" s="1"/>
  <c r="P1021" i="6"/>
  <c r="G1017" i="6"/>
  <c r="H1017" i="6" s="1"/>
  <c r="P1017" i="6"/>
  <c r="G1013" i="6"/>
  <c r="H1013" i="6" s="1"/>
  <c r="P1013" i="6"/>
  <c r="G1009" i="6"/>
  <c r="H1009" i="6" s="1"/>
  <c r="P1009" i="6"/>
  <c r="G1005" i="6"/>
  <c r="H1005" i="6" s="1"/>
  <c r="P1005" i="6"/>
  <c r="G1001" i="6"/>
  <c r="H1001" i="6" s="1"/>
  <c r="P1001" i="6"/>
  <c r="G997" i="6"/>
  <c r="H997" i="6" s="1"/>
  <c r="P997" i="6"/>
  <c r="G993" i="6"/>
  <c r="H993" i="6" s="1"/>
  <c r="P993" i="6"/>
  <c r="G989" i="6"/>
  <c r="H989" i="6" s="1"/>
  <c r="P989" i="6"/>
  <c r="G985" i="6"/>
  <c r="H985" i="6" s="1"/>
  <c r="P985" i="6"/>
  <c r="G977" i="6"/>
  <c r="H977" i="6" s="1"/>
  <c r="P977" i="6"/>
  <c r="G973" i="6"/>
  <c r="H973" i="6" s="1"/>
  <c r="P973" i="6"/>
  <c r="G969" i="6"/>
  <c r="H969" i="6" s="1"/>
  <c r="P969" i="6"/>
  <c r="G965" i="6"/>
  <c r="H965" i="6" s="1"/>
  <c r="P965" i="6"/>
  <c r="G961" i="6"/>
  <c r="H961" i="6" s="1"/>
  <c r="P961" i="6"/>
  <c r="G957" i="6"/>
  <c r="H957" i="6" s="1"/>
  <c r="P957" i="6"/>
  <c r="G953" i="6"/>
  <c r="H953" i="6" s="1"/>
  <c r="P953" i="6"/>
  <c r="G949" i="6"/>
  <c r="H949" i="6" s="1"/>
  <c r="P949" i="6"/>
  <c r="G945" i="6"/>
  <c r="H945" i="6" s="1"/>
  <c r="P945" i="6"/>
  <c r="G941" i="6"/>
  <c r="H941" i="6" s="1"/>
  <c r="P941" i="6"/>
  <c r="G937" i="6"/>
  <c r="H937" i="6" s="1"/>
  <c r="P937" i="6"/>
  <c r="G933" i="6"/>
  <c r="H933" i="6" s="1"/>
  <c r="P933" i="6"/>
  <c r="G929" i="6"/>
  <c r="H929" i="6" s="1"/>
  <c r="P929" i="6"/>
  <c r="G921" i="6"/>
  <c r="H921" i="6" s="1"/>
  <c r="P921" i="6"/>
  <c r="G917" i="6"/>
  <c r="H917" i="6" s="1"/>
  <c r="P917" i="6"/>
  <c r="G913" i="6"/>
  <c r="H913" i="6" s="1"/>
  <c r="P913" i="6"/>
  <c r="G909" i="6"/>
  <c r="H909" i="6" s="1"/>
  <c r="P909" i="6"/>
  <c r="G901" i="6"/>
  <c r="H901" i="6" s="1"/>
  <c r="P901" i="6"/>
  <c r="G897" i="6"/>
  <c r="H897" i="6" s="1"/>
  <c r="P897" i="6"/>
  <c r="G893" i="6"/>
  <c r="H893" i="6" s="1"/>
  <c r="P893" i="6"/>
  <c r="G889" i="6"/>
  <c r="H889" i="6" s="1"/>
  <c r="P889" i="6"/>
  <c r="G881" i="6"/>
  <c r="H881" i="6" s="1"/>
  <c r="P881" i="6"/>
  <c r="G877" i="6"/>
  <c r="H877" i="6" s="1"/>
  <c r="P877" i="6"/>
  <c r="G873" i="6"/>
  <c r="H873" i="6" s="1"/>
  <c r="P873" i="6"/>
  <c r="G869" i="6"/>
  <c r="H869" i="6" s="1"/>
  <c r="P869" i="6"/>
  <c r="G861" i="6"/>
  <c r="H861" i="6" s="1"/>
  <c r="P861" i="6"/>
  <c r="G857" i="6"/>
  <c r="H857" i="6" s="1"/>
  <c r="P857" i="6"/>
  <c r="G853" i="6"/>
  <c r="H853" i="6" s="1"/>
  <c r="P853" i="6"/>
  <c r="G849" i="6"/>
  <c r="H849" i="6" s="1"/>
  <c r="P849" i="6"/>
  <c r="G845" i="6"/>
  <c r="H845" i="6" s="1"/>
  <c r="P845" i="6"/>
  <c r="G841" i="6"/>
  <c r="H841" i="6" s="1"/>
  <c r="P841" i="6"/>
  <c r="G837" i="6"/>
  <c r="H837" i="6" s="1"/>
  <c r="P837" i="6"/>
  <c r="G833" i="6"/>
  <c r="H833" i="6" s="1"/>
  <c r="P833" i="6"/>
  <c r="G825" i="6"/>
  <c r="H825" i="6" s="1"/>
  <c r="P825" i="6"/>
  <c r="G821" i="6"/>
  <c r="H821" i="6" s="1"/>
  <c r="P821" i="6"/>
  <c r="G813" i="6"/>
  <c r="H813" i="6" s="1"/>
  <c r="P813" i="6"/>
  <c r="G809" i="6"/>
  <c r="H809" i="6" s="1"/>
  <c r="P809" i="6"/>
  <c r="G805" i="6"/>
  <c r="H805" i="6" s="1"/>
  <c r="P805" i="6"/>
  <c r="G801" i="6"/>
  <c r="H801" i="6" s="1"/>
  <c r="P801" i="6"/>
  <c r="G797" i="6"/>
  <c r="H797" i="6" s="1"/>
  <c r="P797" i="6"/>
  <c r="G789" i="6"/>
  <c r="H789" i="6" s="1"/>
  <c r="P789" i="6"/>
  <c r="G781" i="6"/>
  <c r="H781" i="6" s="1"/>
  <c r="P781" i="6"/>
  <c r="G773" i="6"/>
  <c r="H773" i="6" s="1"/>
  <c r="P773" i="6"/>
  <c r="G765" i="6"/>
  <c r="H765" i="6" s="1"/>
  <c r="P765" i="6"/>
  <c r="G761" i="6"/>
  <c r="H761" i="6" s="1"/>
  <c r="P761" i="6"/>
  <c r="G757" i="6"/>
  <c r="H757" i="6" s="1"/>
  <c r="P757" i="6"/>
  <c r="G753" i="6"/>
  <c r="H753" i="6" s="1"/>
  <c r="P753" i="6"/>
  <c r="G745" i="6"/>
  <c r="H745" i="6" s="1"/>
  <c r="P745" i="6"/>
  <c r="G741" i="6"/>
  <c r="H741" i="6" s="1"/>
  <c r="P741" i="6"/>
  <c r="G737" i="6"/>
  <c r="H737" i="6" s="1"/>
  <c r="P737" i="6"/>
  <c r="G729" i="6"/>
  <c r="H729" i="6" s="1"/>
  <c r="P729" i="6"/>
  <c r="G721" i="6"/>
  <c r="H721" i="6" s="1"/>
  <c r="P721" i="6"/>
  <c r="G713" i="6"/>
  <c r="H713" i="6" s="1"/>
  <c r="P713" i="6"/>
  <c r="G705" i="6"/>
  <c r="H705" i="6" s="1"/>
  <c r="P705" i="6"/>
  <c r="G701" i="6"/>
  <c r="H701" i="6" s="1"/>
  <c r="P701" i="6"/>
  <c r="G693" i="6"/>
  <c r="H693" i="6" s="1"/>
  <c r="P693" i="6"/>
  <c r="G685" i="6"/>
  <c r="H685" i="6" s="1"/>
  <c r="P685" i="6"/>
  <c r="G681" i="6"/>
  <c r="H681" i="6" s="1"/>
  <c r="P681" i="6"/>
  <c r="G677" i="6"/>
  <c r="H677" i="6" s="1"/>
  <c r="P677" i="6"/>
  <c r="G673" i="6"/>
  <c r="H673" i="6" s="1"/>
  <c r="P673" i="6"/>
  <c r="G665" i="6"/>
  <c r="H665" i="6" s="1"/>
  <c r="P665" i="6"/>
  <c r="G661" i="6"/>
  <c r="H661" i="6" s="1"/>
  <c r="P661" i="6"/>
  <c r="G653" i="6"/>
  <c r="H653" i="6" s="1"/>
  <c r="P653" i="6"/>
  <c r="G649" i="6"/>
  <c r="H649" i="6" s="1"/>
  <c r="P649" i="6"/>
  <c r="G645" i="6"/>
  <c r="H645" i="6" s="1"/>
  <c r="P645" i="6"/>
  <c r="G641" i="6"/>
  <c r="H641" i="6" s="1"/>
  <c r="P641" i="6"/>
  <c r="G633" i="6"/>
  <c r="H633" i="6" s="1"/>
  <c r="P633" i="6"/>
  <c r="G629" i="6"/>
  <c r="H629" i="6" s="1"/>
  <c r="P629" i="6"/>
  <c r="G625" i="6"/>
  <c r="H625" i="6" s="1"/>
  <c r="P625" i="6"/>
  <c r="G617" i="6"/>
  <c r="H617" i="6" s="1"/>
  <c r="P617" i="6"/>
  <c r="G613" i="6"/>
  <c r="H613" i="6" s="1"/>
  <c r="P613" i="6"/>
  <c r="G609" i="6"/>
  <c r="H609" i="6" s="1"/>
  <c r="P609" i="6"/>
  <c r="G605" i="6"/>
  <c r="H605" i="6" s="1"/>
  <c r="P605" i="6"/>
  <c r="G601" i="6"/>
  <c r="H601" i="6" s="1"/>
  <c r="P601" i="6"/>
  <c r="G593" i="6"/>
  <c r="H593" i="6" s="1"/>
  <c r="P593" i="6"/>
  <c r="G589" i="6"/>
  <c r="H589" i="6" s="1"/>
  <c r="P589" i="6"/>
  <c r="G585" i="6"/>
  <c r="H585" i="6" s="1"/>
  <c r="P585" i="6"/>
  <c r="G577" i="6"/>
  <c r="H577" i="6" s="1"/>
  <c r="P577" i="6"/>
  <c r="G573" i="6"/>
  <c r="H573" i="6" s="1"/>
  <c r="P573" i="6"/>
  <c r="G569" i="6"/>
  <c r="H569" i="6" s="1"/>
  <c r="P569" i="6"/>
  <c r="G565" i="6"/>
  <c r="H565" i="6" s="1"/>
  <c r="P565" i="6"/>
  <c r="G557" i="6"/>
  <c r="H557" i="6" s="1"/>
  <c r="P557" i="6"/>
  <c r="G553" i="6"/>
  <c r="H553" i="6" s="1"/>
  <c r="P553" i="6"/>
  <c r="G545" i="6"/>
  <c r="H545" i="6" s="1"/>
  <c r="P545" i="6"/>
  <c r="G537" i="6"/>
  <c r="H537" i="6" s="1"/>
  <c r="P537" i="6"/>
  <c r="G533" i="6"/>
  <c r="H533" i="6" s="1"/>
  <c r="P533" i="6"/>
  <c r="G529" i="6"/>
  <c r="H529" i="6" s="1"/>
  <c r="P529" i="6"/>
  <c r="G521" i="6"/>
  <c r="H521" i="6" s="1"/>
  <c r="P521" i="6"/>
  <c r="G513" i="6"/>
  <c r="H513" i="6" s="1"/>
  <c r="P513" i="6"/>
  <c r="G505" i="6"/>
  <c r="H505" i="6" s="1"/>
  <c r="P505" i="6"/>
  <c r="G501" i="6"/>
  <c r="H501" i="6" s="1"/>
  <c r="P501" i="6"/>
  <c r="G497" i="6"/>
  <c r="H497" i="6" s="1"/>
  <c r="P497" i="6"/>
  <c r="G489" i="6"/>
  <c r="H489" i="6" s="1"/>
  <c r="P489" i="6"/>
  <c r="G485" i="6"/>
  <c r="H485" i="6" s="1"/>
  <c r="P485" i="6"/>
  <c r="G481" i="6"/>
  <c r="H481" i="6" s="1"/>
  <c r="P481" i="6"/>
  <c r="G473" i="6"/>
  <c r="H473" i="6" s="1"/>
  <c r="P473" i="6"/>
  <c r="G469" i="6"/>
  <c r="H469" i="6" s="1"/>
  <c r="P469" i="6"/>
  <c r="G461" i="6"/>
  <c r="H461" i="6" s="1"/>
  <c r="P461" i="6"/>
  <c r="G457" i="6"/>
  <c r="H457" i="6" s="1"/>
  <c r="P457" i="6"/>
  <c r="G453" i="6"/>
  <c r="H453" i="6" s="1"/>
  <c r="P453" i="6"/>
  <c r="G449" i="6"/>
  <c r="H449" i="6" s="1"/>
  <c r="P449" i="6"/>
  <c r="G445" i="6"/>
  <c r="H445" i="6" s="1"/>
  <c r="P445" i="6"/>
  <c r="G441" i="6"/>
  <c r="H441" i="6" s="1"/>
  <c r="P441" i="6"/>
  <c r="G437" i="6"/>
  <c r="H437" i="6" s="1"/>
  <c r="P437" i="6"/>
  <c r="G429" i="6"/>
  <c r="H429" i="6" s="1"/>
  <c r="P429" i="6"/>
  <c r="G425" i="6"/>
  <c r="H425" i="6" s="1"/>
  <c r="P425" i="6"/>
  <c r="G421" i="6"/>
  <c r="H421" i="6" s="1"/>
  <c r="P421" i="6"/>
  <c r="G413" i="6"/>
  <c r="H413" i="6" s="1"/>
  <c r="P413" i="6"/>
  <c r="G409" i="6"/>
  <c r="H409" i="6" s="1"/>
  <c r="P409" i="6"/>
  <c r="G405" i="6"/>
  <c r="H405" i="6" s="1"/>
  <c r="P405" i="6"/>
  <c r="G397" i="6"/>
  <c r="H397" i="6" s="1"/>
  <c r="P397" i="6"/>
  <c r="G389" i="6"/>
  <c r="H389" i="6" s="1"/>
  <c r="P389" i="6"/>
  <c r="G381" i="6"/>
  <c r="H381" i="6" s="1"/>
  <c r="P381" i="6"/>
  <c r="G373" i="6"/>
  <c r="H373" i="6" s="1"/>
  <c r="P373" i="6"/>
  <c r="G369" i="6"/>
  <c r="H369" i="6" s="1"/>
  <c r="P369" i="6"/>
  <c r="G365" i="6"/>
  <c r="H365" i="6" s="1"/>
  <c r="P365" i="6"/>
  <c r="G361" i="6"/>
  <c r="H361" i="6" s="1"/>
  <c r="P361" i="6"/>
  <c r="G353" i="6"/>
  <c r="H353" i="6" s="1"/>
  <c r="P353" i="6"/>
  <c r="G349" i="6"/>
  <c r="H349" i="6" s="1"/>
  <c r="P349" i="6"/>
  <c r="G341" i="6"/>
  <c r="H341" i="6" s="1"/>
  <c r="P341" i="6"/>
  <c r="G337" i="6"/>
  <c r="H337" i="6" s="1"/>
  <c r="P337" i="6"/>
  <c r="G325" i="6"/>
  <c r="H325" i="6" s="1"/>
  <c r="P325" i="6"/>
  <c r="G321" i="6"/>
  <c r="H321" i="6" s="1"/>
  <c r="P321" i="6"/>
  <c r="G313" i="6"/>
  <c r="H313" i="6" s="1"/>
  <c r="P313" i="6"/>
  <c r="G305" i="6"/>
  <c r="H305" i="6" s="1"/>
  <c r="P305" i="6"/>
  <c r="G297" i="6"/>
  <c r="H297" i="6" s="1"/>
  <c r="P297" i="6"/>
  <c r="G293" i="6"/>
  <c r="H293" i="6" s="1"/>
  <c r="P293" i="6"/>
  <c r="G289" i="6"/>
  <c r="H289" i="6" s="1"/>
  <c r="P289" i="6"/>
  <c r="G281" i="6"/>
  <c r="H281" i="6" s="1"/>
  <c r="P281" i="6"/>
  <c r="G273" i="6"/>
  <c r="H273" i="6" s="1"/>
  <c r="P273" i="6"/>
  <c r="G269" i="6"/>
  <c r="H269" i="6" s="1"/>
  <c r="P269" i="6"/>
  <c r="G265" i="6"/>
  <c r="H265" i="6" s="1"/>
  <c r="P265" i="6"/>
  <c r="G257" i="6"/>
  <c r="H257" i="6" s="1"/>
  <c r="P257" i="6"/>
  <c r="G249" i="6"/>
  <c r="H249" i="6" s="1"/>
  <c r="P249" i="6"/>
  <c r="G241" i="6"/>
  <c r="H241" i="6" s="1"/>
  <c r="P241" i="6"/>
  <c r="G237" i="6"/>
  <c r="H237" i="6" s="1"/>
  <c r="P237" i="6"/>
  <c r="G233" i="6"/>
  <c r="H233" i="6" s="1"/>
  <c r="P233" i="6"/>
  <c r="G225" i="6"/>
  <c r="H225" i="6" s="1"/>
  <c r="P225" i="6"/>
  <c r="G217" i="6"/>
  <c r="H217" i="6" s="1"/>
  <c r="P217" i="6"/>
  <c r="G213" i="6"/>
  <c r="H213" i="6" s="1"/>
  <c r="P213" i="6"/>
  <c r="G205" i="6"/>
  <c r="H205" i="6" s="1"/>
  <c r="P205" i="6"/>
  <c r="G201" i="6"/>
  <c r="H201" i="6" s="1"/>
  <c r="P201" i="6"/>
  <c r="G197" i="6"/>
  <c r="H197" i="6" s="1"/>
  <c r="P197" i="6"/>
  <c r="G189" i="6"/>
  <c r="H189" i="6" s="1"/>
  <c r="P189" i="6"/>
  <c r="G185" i="6"/>
  <c r="H185" i="6" s="1"/>
  <c r="P185" i="6"/>
  <c r="G181" i="6"/>
  <c r="H181" i="6" s="1"/>
  <c r="P181" i="6"/>
  <c r="G177" i="6"/>
  <c r="H177" i="6" s="1"/>
  <c r="P177" i="6"/>
  <c r="G173" i="6"/>
  <c r="H173" i="6" s="1"/>
  <c r="P173" i="6"/>
  <c r="G169" i="6"/>
  <c r="H169" i="6" s="1"/>
  <c r="P169" i="6"/>
  <c r="G165" i="6"/>
  <c r="H165" i="6" s="1"/>
  <c r="P165" i="6"/>
  <c r="G161" i="6"/>
  <c r="H161" i="6" s="1"/>
  <c r="P161" i="6"/>
  <c r="G157" i="6"/>
  <c r="H157" i="6" s="1"/>
  <c r="P157" i="6"/>
  <c r="G145" i="6"/>
  <c r="H145" i="6" s="1"/>
  <c r="P145" i="6"/>
  <c r="G141" i="6"/>
  <c r="H141" i="6" s="1"/>
  <c r="P141" i="6"/>
  <c r="G129" i="6"/>
  <c r="H129" i="6" s="1"/>
  <c r="P129" i="6"/>
  <c r="G121" i="6"/>
  <c r="H121" i="6" s="1"/>
  <c r="P121" i="6"/>
  <c r="G117" i="6"/>
  <c r="H117" i="6" s="1"/>
  <c r="P117" i="6"/>
  <c r="G113" i="6"/>
  <c r="H113" i="6" s="1"/>
  <c r="P113" i="6"/>
  <c r="G109" i="6"/>
  <c r="H109" i="6" s="1"/>
  <c r="P109" i="6"/>
  <c r="G105" i="6"/>
  <c r="H105" i="6" s="1"/>
  <c r="P105" i="6"/>
  <c r="G101" i="6"/>
  <c r="H101" i="6" s="1"/>
  <c r="P101" i="6"/>
  <c r="G97" i="6"/>
  <c r="H97" i="6" s="1"/>
  <c r="P97" i="6"/>
  <c r="G89" i="6"/>
  <c r="H89" i="6" s="1"/>
  <c r="P89" i="6"/>
  <c r="G81" i="6"/>
  <c r="H81" i="6" s="1"/>
  <c r="P81" i="6"/>
  <c r="G77" i="6"/>
  <c r="H77" i="6" s="1"/>
  <c r="P77" i="6"/>
  <c r="G69" i="6"/>
  <c r="H69" i="6" s="1"/>
  <c r="P69" i="6"/>
  <c r="G65" i="6"/>
  <c r="H65" i="6" s="1"/>
  <c r="P65" i="6"/>
  <c r="G61" i="6"/>
  <c r="H61" i="6" s="1"/>
  <c r="P61" i="6"/>
  <c r="G53" i="6"/>
  <c r="H53" i="6" s="1"/>
  <c r="P53" i="6"/>
  <c r="G45" i="6"/>
  <c r="H45" i="6" s="1"/>
  <c r="P45" i="6"/>
  <c r="G37" i="6"/>
  <c r="H37" i="6" s="1"/>
  <c r="P37" i="6"/>
  <c r="G25" i="6"/>
  <c r="H25" i="6" s="1"/>
  <c r="P25" i="6"/>
  <c r="G21" i="6"/>
  <c r="H21" i="6" s="1"/>
  <c r="P21" i="6"/>
  <c r="G17" i="6"/>
  <c r="H17" i="6" s="1"/>
  <c r="P17" i="6"/>
  <c r="I1324" i="6"/>
  <c r="J1324" i="6" s="1"/>
  <c r="K1324" i="6" s="1"/>
  <c r="Q1324" i="6"/>
  <c r="R1324" i="6" s="1"/>
  <c r="I1208" i="6"/>
  <c r="J1208" i="6" s="1"/>
  <c r="K1208" i="6" s="1"/>
  <c r="Q1208" i="6"/>
  <c r="R1208" i="6" s="1"/>
  <c r="I1092" i="6"/>
  <c r="J1092" i="6" s="1"/>
  <c r="K1092" i="6" s="1"/>
  <c r="Q1092" i="6"/>
  <c r="R1092" i="6" s="1"/>
  <c r="I976" i="6"/>
  <c r="J976" i="6" s="1"/>
  <c r="K976" i="6" s="1"/>
  <c r="Q976" i="6"/>
  <c r="R976" i="6" s="1"/>
  <c r="I940" i="6"/>
  <c r="J940" i="6" s="1"/>
  <c r="K940" i="6" s="1"/>
  <c r="Q940" i="6"/>
  <c r="R940" i="6" s="1"/>
  <c r="I860" i="6"/>
  <c r="J860" i="6" s="1"/>
  <c r="K860" i="6" s="1"/>
  <c r="Q860" i="6"/>
  <c r="R860" i="6" s="1"/>
  <c r="I764" i="6"/>
  <c r="J764" i="6" s="1"/>
  <c r="K764" i="6" s="1"/>
  <c r="Q764" i="6"/>
  <c r="R764" i="6" s="1"/>
  <c r="I684" i="6"/>
  <c r="J684" i="6" s="1"/>
  <c r="K684" i="6" s="1"/>
  <c r="Q684" i="6"/>
  <c r="R684" i="6" s="1"/>
  <c r="I597" i="6"/>
  <c r="J597" i="6" s="1"/>
  <c r="K597" i="6" s="1"/>
  <c r="Q597" i="6"/>
  <c r="R597" i="6" s="1"/>
  <c r="I524" i="6"/>
  <c r="J524" i="6" s="1"/>
  <c r="K524" i="6" s="1"/>
  <c r="Q524" i="6"/>
  <c r="R524" i="6" s="1"/>
  <c r="I1316" i="6"/>
  <c r="J1316" i="6" s="1"/>
  <c r="K1316" i="6" s="1"/>
  <c r="Q1316" i="6"/>
  <c r="R1316" i="6" s="1"/>
  <c r="I1260" i="6"/>
  <c r="J1260" i="6" s="1"/>
  <c r="K1260" i="6" s="1"/>
  <c r="Q1260" i="6"/>
  <c r="R1260" i="6" s="1"/>
  <c r="I1200" i="6"/>
  <c r="J1200" i="6" s="1"/>
  <c r="K1200" i="6" s="1"/>
  <c r="Q1200" i="6"/>
  <c r="R1200" i="6" s="1"/>
  <c r="I1128" i="6"/>
  <c r="J1128" i="6" s="1"/>
  <c r="K1128" i="6" s="1"/>
  <c r="Q1128" i="6"/>
  <c r="R1128" i="6" s="1"/>
  <c r="I1076" i="6"/>
  <c r="J1076" i="6" s="1"/>
  <c r="K1076" i="6" s="1"/>
  <c r="Q1076" i="6"/>
  <c r="R1076" i="6" s="1"/>
  <c r="I1012" i="6"/>
  <c r="J1012" i="6" s="1"/>
  <c r="K1012" i="6" s="1"/>
  <c r="Q1012" i="6"/>
  <c r="R1012" i="6" s="1"/>
  <c r="I960" i="6"/>
  <c r="J960" i="6" s="1"/>
  <c r="K960" i="6" s="1"/>
  <c r="Q960" i="6"/>
  <c r="R960" i="6" s="1"/>
  <c r="I928" i="6"/>
  <c r="J928" i="6" s="1"/>
  <c r="K928" i="6" s="1"/>
  <c r="Q928" i="6"/>
  <c r="R928" i="6" s="1"/>
  <c r="I888" i="6"/>
  <c r="J888" i="6" s="1"/>
  <c r="K888" i="6" s="1"/>
  <c r="Q888" i="6"/>
  <c r="R888" i="6" s="1"/>
  <c r="I844" i="6"/>
  <c r="J844" i="6" s="1"/>
  <c r="K844" i="6" s="1"/>
  <c r="Q844" i="6"/>
  <c r="R844" i="6" s="1"/>
  <c r="I800" i="6"/>
  <c r="J800" i="6" s="1"/>
  <c r="K800" i="6" s="1"/>
  <c r="Q800" i="6"/>
  <c r="R800" i="6" s="1"/>
  <c r="I760" i="6"/>
  <c r="J760" i="6" s="1"/>
  <c r="K760" i="6" s="1"/>
  <c r="Q760" i="6"/>
  <c r="R760" i="6" s="1"/>
  <c r="I720" i="6"/>
  <c r="J720" i="6" s="1"/>
  <c r="K720" i="6" s="1"/>
  <c r="Q720" i="6"/>
  <c r="R720" i="6" s="1"/>
  <c r="I676" i="6"/>
  <c r="J676" i="6" s="1"/>
  <c r="K676" i="6" s="1"/>
  <c r="Q676" i="6"/>
  <c r="R676" i="6" s="1"/>
  <c r="I636" i="6"/>
  <c r="J636" i="6" s="1"/>
  <c r="K636" i="6" s="1"/>
  <c r="Q636" i="6"/>
  <c r="R636" i="6" s="1"/>
  <c r="I596" i="6"/>
  <c r="J596" i="6" s="1"/>
  <c r="K596" i="6" s="1"/>
  <c r="Q596" i="6"/>
  <c r="R596" i="6" s="1"/>
  <c r="I556" i="6"/>
  <c r="J556" i="6" s="1"/>
  <c r="K556" i="6" s="1"/>
  <c r="Q556" i="6"/>
  <c r="R556" i="6" s="1"/>
  <c r="I520" i="6"/>
  <c r="J520" i="6" s="1"/>
  <c r="K520" i="6" s="1"/>
  <c r="Q520" i="6"/>
  <c r="R520" i="6" s="1"/>
  <c r="I480" i="6"/>
  <c r="J480" i="6" s="1"/>
  <c r="K480" i="6" s="1"/>
  <c r="Q480" i="6"/>
  <c r="R480" i="6" s="1"/>
  <c r="I436" i="6"/>
  <c r="J436" i="6" s="1"/>
  <c r="K436" i="6" s="1"/>
  <c r="Q436" i="6"/>
  <c r="R436" i="6" s="1"/>
  <c r="I400" i="6"/>
  <c r="J400" i="6" s="1"/>
  <c r="K400" i="6" s="1"/>
  <c r="Q400" i="6"/>
  <c r="R400" i="6" s="1"/>
  <c r="I360" i="6"/>
  <c r="J360" i="6" s="1"/>
  <c r="K360" i="6" s="1"/>
  <c r="Q360" i="6"/>
  <c r="R360" i="6" s="1"/>
  <c r="I324" i="6"/>
  <c r="J324" i="6" s="1"/>
  <c r="K324" i="6" s="1"/>
  <c r="Q324" i="6"/>
  <c r="R324" i="6" s="1"/>
  <c r="I272" i="6"/>
  <c r="J272" i="6" s="1"/>
  <c r="K272" i="6" s="1"/>
  <c r="Q272" i="6"/>
  <c r="R272" i="6" s="1"/>
  <c r="I232" i="6"/>
  <c r="J232" i="6" s="1"/>
  <c r="K232" i="6" s="1"/>
  <c r="Q232" i="6"/>
  <c r="R232" i="6" s="1"/>
  <c r="I188" i="6"/>
  <c r="J188" i="6" s="1"/>
  <c r="K188" i="6" s="1"/>
  <c r="Q188" i="6"/>
  <c r="R188" i="6" s="1"/>
  <c r="I149" i="6"/>
  <c r="J149" i="6" s="1"/>
  <c r="K149" i="6" s="1"/>
  <c r="Q149" i="6"/>
  <c r="R149" i="6" s="1"/>
  <c r="I104" i="6"/>
  <c r="J104" i="6" s="1"/>
  <c r="K104" i="6" s="1"/>
  <c r="Q104" i="6"/>
  <c r="R104" i="6" s="1"/>
  <c r="I52" i="6"/>
  <c r="J52" i="6" s="1"/>
  <c r="K52" i="6" s="1"/>
  <c r="Q52" i="6"/>
  <c r="R52" i="6" s="1"/>
  <c r="I20" i="6"/>
  <c r="J20" i="6" s="1"/>
  <c r="K20" i="6" s="1"/>
  <c r="Q20" i="6"/>
  <c r="R20" i="6" s="1"/>
  <c r="I1340" i="6"/>
  <c r="J1340" i="6" s="1"/>
  <c r="K1340" i="6" s="1"/>
  <c r="Q1340" i="6"/>
  <c r="R1340" i="6" s="1"/>
  <c r="I1320" i="6"/>
  <c r="J1320" i="6" s="1"/>
  <c r="K1320" i="6" s="1"/>
  <c r="Q1320" i="6"/>
  <c r="R1320" i="6" s="1"/>
  <c r="I1300" i="6"/>
  <c r="J1300" i="6" s="1"/>
  <c r="K1300" i="6" s="1"/>
  <c r="Q1300" i="6"/>
  <c r="R1300" i="6" s="1"/>
  <c r="I1276" i="6"/>
  <c r="J1276" i="6" s="1"/>
  <c r="K1276" i="6" s="1"/>
  <c r="Q1276" i="6"/>
  <c r="R1276" i="6" s="1"/>
  <c r="I1256" i="6"/>
  <c r="J1256" i="6" s="1"/>
  <c r="K1256" i="6" s="1"/>
  <c r="Q1256" i="6"/>
  <c r="R1256" i="6" s="1"/>
  <c r="I1236" i="6"/>
  <c r="J1236" i="6" s="1"/>
  <c r="K1236" i="6" s="1"/>
  <c r="Q1236" i="6"/>
  <c r="R1236" i="6" s="1"/>
  <c r="I1216" i="6"/>
  <c r="J1216" i="6" s="1"/>
  <c r="K1216" i="6" s="1"/>
  <c r="Q1216" i="6"/>
  <c r="R1216" i="6" s="1"/>
  <c r="I1196" i="6"/>
  <c r="J1196" i="6" s="1"/>
  <c r="K1196" i="6" s="1"/>
  <c r="Q1196" i="6"/>
  <c r="R1196" i="6" s="1"/>
  <c r="I1176" i="6"/>
  <c r="J1176" i="6" s="1"/>
  <c r="K1176" i="6" s="1"/>
  <c r="Q1176" i="6"/>
  <c r="R1176" i="6" s="1"/>
  <c r="I1160" i="6"/>
  <c r="J1160" i="6" s="1"/>
  <c r="K1160" i="6" s="1"/>
  <c r="Q1160" i="6"/>
  <c r="R1160" i="6" s="1"/>
  <c r="I1140" i="6"/>
  <c r="J1140" i="6" s="1"/>
  <c r="K1140" i="6" s="1"/>
  <c r="Q1140" i="6"/>
  <c r="R1140" i="6" s="1"/>
  <c r="I1124" i="6"/>
  <c r="J1124" i="6" s="1"/>
  <c r="K1124" i="6" s="1"/>
  <c r="Q1124" i="6"/>
  <c r="R1124" i="6" s="1"/>
  <c r="I1104" i="6"/>
  <c r="J1104" i="6" s="1"/>
  <c r="K1104" i="6" s="1"/>
  <c r="Q1104" i="6"/>
  <c r="R1104" i="6" s="1"/>
  <c r="I1084" i="6"/>
  <c r="J1084" i="6" s="1"/>
  <c r="K1084" i="6" s="1"/>
  <c r="Q1084" i="6"/>
  <c r="R1084" i="6" s="1"/>
  <c r="I1068" i="6"/>
  <c r="J1068" i="6" s="1"/>
  <c r="K1068" i="6" s="1"/>
  <c r="Q1068" i="6"/>
  <c r="R1068" i="6" s="1"/>
  <c r="I1048" i="6"/>
  <c r="J1048" i="6" s="1"/>
  <c r="K1048" i="6" s="1"/>
  <c r="Q1048" i="6"/>
  <c r="R1048" i="6" s="1"/>
  <c r="I1028" i="6"/>
  <c r="J1028" i="6" s="1"/>
  <c r="K1028" i="6" s="1"/>
  <c r="Q1028" i="6"/>
  <c r="R1028" i="6" s="1"/>
  <c r="I1004" i="6"/>
  <c r="J1004" i="6" s="1"/>
  <c r="K1004" i="6" s="1"/>
  <c r="Q1004" i="6"/>
  <c r="R1004" i="6" s="1"/>
  <c r="I984" i="6"/>
  <c r="J984" i="6" s="1"/>
  <c r="K984" i="6" s="1"/>
  <c r="Q984" i="6"/>
  <c r="R984" i="6" s="1"/>
  <c r="I968" i="6"/>
  <c r="J968" i="6" s="1"/>
  <c r="K968" i="6" s="1"/>
  <c r="Q968" i="6"/>
  <c r="R968" i="6" s="1"/>
  <c r="I936" i="6"/>
  <c r="J936" i="6" s="1"/>
  <c r="K936" i="6" s="1"/>
  <c r="Q936" i="6"/>
  <c r="R936" i="6" s="1"/>
  <c r="I916" i="6"/>
  <c r="J916" i="6" s="1"/>
  <c r="K916" i="6" s="1"/>
  <c r="Q916" i="6"/>
  <c r="R916" i="6" s="1"/>
  <c r="I896" i="6"/>
  <c r="J896" i="6" s="1"/>
  <c r="K896" i="6" s="1"/>
  <c r="Q896" i="6"/>
  <c r="R896" i="6" s="1"/>
  <c r="I876" i="6"/>
  <c r="J876" i="6" s="1"/>
  <c r="K876" i="6" s="1"/>
  <c r="Q876" i="6"/>
  <c r="R876" i="6" s="1"/>
  <c r="I856" i="6"/>
  <c r="J856" i="6" s="1"/>
  <c r="K856" i="6" s="1"/>
  <c r="Q856" i="6"/>
  <c r="R856" i="6" s="1"/>
  <c r="I836" i="6"/>
  <c r="J836" i="6" s="1"/>
  <c r="K836" i="6" s="1"/>
  <c r="Q836" i="6"/>
  <c r="R836" i="6" s="1"/>
  <c r="I817" i="6"/>
  <c r="J817" i="6" s="1"/>
  <c r="K817" i="6" s="1"/>
  <c r="Q817" i="6"/>
  <c r="R817" i="6" s="1"/>
  <c r="I796" i="6"/>
  <c r="J796" i="6" s="1"/>
  <c r="K796" i="6" s="1"/>
  <c r="Q796" i="6"/>
  <c r="R796" i="6" s="1"/>
  <c r="I785" i="6"/>
  <c r="J785" i="6" s="1"/>
  <c r="K785" i="6" s="1"/>
  <c r="Q785" i="6"/>
  <c r="R785" i="6" s="1"/>
  <c r="I769" i="6"/>
  <c r="J769" i="6" s="1"/>
  <c r="K769" i="6" s="1"/>
  <c r="Q769" i="6"/>
  <c r="R769" i="6" s="1"/>
  <c r="I749" i="6"/>
  <c r="J749" i="6" s="1"/>
  <c r="K749" i="6" s="1"/>
  <c r="Q749" i="6"/>
  <c r="R749" i="6" s="1"/>
  <c r="I732" i="6"/>
  <c r="J732" i="6" s="1"/>
  <c r="K732" i="6" s="1"/>
  <c r="Q732" i="6"/>
  <c r="R732" i="6" s="1"/>
  <c r="I716" i="6"/>
  <c r="J716" i="6" s="1"/>
  <c r="K716" i="6" s="1"/>
  <c r="Q716" i="6"/>
  <c r="R716" i="6" s="1"/>
  <c r="I697" i="6"/>
  <c r="J697" i="6" s="1"/>
  <c r="K697" i="6" s="1"/>
  <c r="Q697" i="6"/>
  <c r="R697" i="6" s="1"/>
  <c r="I688" i="6"/>
  <c r="J688" i="6" s="1"/>
  <c r="K688" i="6" s="1"/>
  <c r="Q688" i="6"/>
  <c r="R688" i="6" s="1"/>
  <c r="I668" i="6"/>
  <c r="J668" i="6" s="1"/>
  <c r="K668" i="6" s="1"/>
  <c r="Q668" i="6"/>
  <c r="R668" i="6" s="1"/>
  <c r="I652" i="6"/>
  <c r="J652" i="6" s="1"/>
  <c r="K652" i="6" s="1"/>
  <c r="Q652" i="6"/>
  <c r="R652" i="6" s="1"/>
  <c r="I632" i="6"/>
  <c r="J632" i="6" s="1"/>
  <c r="K632" i="6" s="1"/>
  <c r="Q632" i="6"/>
  <c r="R632" i="6" s="1"/>
  <c r="I616" i="6"/>
  <c r="J616" i="6" s="1"/>
  <c r="K616" i="6" s="1"/>
  <c r="Q616" i="6"/>
  <c r="R616" i="6" s="1"/>
  <c r="I592" i="6"/>
  <c r="J592" i="6" s="1"/>
  <c r="K592" i="6" s="1"/>
  <c r="Q592" i="6"/>
  <c r="R592" i="6" s="1"/>
  <c r="I572" i="6"/>
  <c r="J572" i="6" s="1"/>
  <c r="K572" i="6" s="1"/>
  <c r="Q572" i="6"/>
  <c r="R572" i="6" s="1"/>
  <c r="I552" i="6"/>
  <c r="J552" i="6" s="1"/>
  <c r="K552" i="6" s="1"/>
  <c r="Q552" i="6"/>
  <c r="R552" i="6" s="1"/>
  <c r="I544" i="6"/>
  <c r="J544" i="6" s="1"/>
  <c r="K544" i="6" s="1"/>
  <c r="Q544" i="6"/>
  <c r="R544" i="6" s="1"/>
  <c r="I525" i="6"/>
  <c r="J525" i="6" s="1"/>
  <c r="K525" i="6" s="1"/>
  <c r="Q525" i="6"/>
  <c r="R525" i="6" s="1"/>
  <c r="I509" i="6"/>
  <c r="J509" i="6" s="1"/>
  <c r="K509" i="6" s="1"/>
  <c r="Q509" i="6"/>
  <c r="R509" i="6" s="1"/>
  <c r="I493" i="6"/>
  <c r="J493" i="6" s="1"/>
  <c r="K493" i="6" s="1"/>
  <c r="Q493" i="6"/>
  <c r="R493" i="6" s="1"/>
  <c r="I477" i="6"/>
  <c r="J477" i="6" s="1"/>
  <c r="K477" i="6" s="1"/>
  <c r="Q477" i="6"/>
  <c r="R477" i="6" s="1"/>
  <c r="I465" i="6"/>
  <c r="J465" i="6" s="1"/>
  <c r="K465" i="6" s="1"/>
  <c r="Q465" i="6"/>
  <c r="R465" i="6" s="1"/>
  <c r="I440" i="6"/>
  <c r="J440" i="6" s="1"/>
  <c r="K440" i="6" s="1"/>
  <c r="Q440" i="6"/>
  <c r="R440" i="6" s="1"/>
  <c r="I417" i="6"/>
  <c r="J417" i="6" s="1"/>
  <c r="K417" i="6" s="1"/>
  <c r="Q417" i="6"/>
  <c r="R417" i="6" s="1"/>
  <c r="I401" i="6"/>
  <c r="J401" i="6" s="1"/>
  <c r="K401" i="6" s="1"/>
  <c r="Q401" i="6"/>
  <c r="R401" i="6" s="1"/>
  <c r="I385" i="6"/>
  <c r="J385" i="6" s="1"/>
  <c r="K385" i="6" s="1"/>
  <c r="Q385" i="6"/>
  <c r="R385" i="6" s="1"/>
  <c r="I372" i="6"/>
  <c r="J372" i="6" s="1"/>
  <c r="K372" i="6" s="1"/>
  <c r="Q372" i="6"/>
  <c r="R372" i="6" s="1"/>
  <c r="I356" i="6"/>
  <c r="J356" i="6" s="1"/>
  <c r="K356" i="6" s="1"/>
  <c r="Q356" i="6"/>
  <c r="R356" i="6" s="1"/>
  <c r="I345" i="6"/>
  <c r="J345" i="6" s="1"/>
  <c r="K345" i="6" s="1"/>
  <c r="Q345" i="6"/>
  <c r="R345" i="6" s="1"/>
  <c r="I329" i="6"/>
  <c r="J329" i="6" s="1"/>
  <c r="K329" i="6" s="1"/>
  <c r="Q329" i="6"/>
  <c r="R329" i="6" s="1"/>
  <c r="I316" i="6"/>
  <c r="J316" i="6" s="1"/>
  <c r="K316" i="6" s="1"/>
  <c r="Q316" i="6"/>
  <c r="R316" i="6" s="1"/>
  <c r="I300" i="6"/>
  <c r="J300" i="6" s="1"/>
  <c r="K300" i="6" s="1"/>
  <c r="Q300" i="6"/>
  <c r="R300" i="6" s="1"/>
  <c r="I284" i="6"/>
  <c r="J284" i="6" s="1"/>
  <c r="K284" i="6" s="1"/>
  <c r="Q284" i="6"/>
  <c r="R284" i="6" s="1"/>
  <c r="I268" i="6"/>
  <c r="J268" i="6" s="1"/>
  <c r="K268" i="6" s="1"/>
  <c r="Q268" i="6"/>
  <c r="R268" i="6" s="1"/>
  <c r="I253" i="6"/>
  <c r="J253" i="6" s="1"/>
  <c r="K253" i="6" s="1"/>
  <c r="Q253" i="6"/>
  <c r="R253" i="6" s="1"/>
  <c r="I236" i="6"/>
  <c r="J236" i="6" s="1"/>
  <c r="K236" i="6" s="1"/>
  <c r="Q236" i="6"/>
  <c r="R236" i="6" s="1"/>
  <c r="I222" i="6"/>
  <c r="J222" i="6" s="1"/>
  <c r="K222" i="6" s="1"/>
  <c r="Q222" i="6"/>
  <c r="R222" i="6" s="1"/>
  <c r="I209" i="6"/>
  <c r="J209" i="6" s="1"/>
  <c r="K209" i="6" s="1"/>
  <c r="Q209" i="6"/>
  <c r="R209" i="6" s="1"/>
  <c r="I193" i="6"/>
  <c r="J193" i="6" s="1"/>
  <c r="K193" i="6" s="1"/>
  <c r="Q193" i="6"/>
  <c r="R193" i="6" s="1"/>
  <c r="I166" i="6"/>
  <c r="J166" i="6" s="1"/>
  <c r="K166" i="6" s="1"/>
  <c r="Q166" i="6"/>
  <c r="R166" i="6" s="1"/>
  <c r="I153" i="6"/>
  <c r="J153" i="6" s="1"/>
  <c r="K153" i="6" s="1"/>
  <c r="Q153" i="6"/>
  <c r="R153" i="6" s="1"/>
  <c r="I137" i="6"/>
  <c r="J137" i="6" s="1"/>
  <c r="K137" i="6" s="1"/>
  <c r="Q137" i="6"/>
  <c r="R137" i="6" s="1"/>
  <c r="I126" i="6"/>
  <c r="J126" i="6" s="1"/>
  <c r="K126" i="6" s="1"/>
  <c r="Q126" i="6"/>
  <c r="R126" i="6" s="1"/>
  <c r="I112" i="6"/>
  <c r="J112" i="6" s="1"/>
  <c r="K112" i="6" s="1"/>
  <c r="Q112" i="6"/>
  <c r="R112" i="6" s="1"/>
  <c r="I96" i="6"/>
  <c r="J96" i="6" s="1"/>
  <c r="K96" i="6" s="1"/>
  <c r="Q96" i="6"/>
  <c r="R96" i="6" s="1"/>
  <c r="I85" i="6"/>
  <c r="J85" i="6" s="1"/>
  <c r="K85" i="6" s="1"/>
  <c r="Q85" i="6"/>
  <c r="R85" i="6" s="1"/>
  <c r="I68" i="6"/>
  <c r="J68" i="6" s="1"/>
  <c r="K68" i="6" s="1"/>
  <c r="Q68" i="6"/>
  <c r="R68" i="6" s="1"/>
  <c r="I57" i="6"/>
  <c r="J57" i="6" s="1"/>
  <c r="K57" i="6" s="1"/>
  <c r="Q57" i="6"/>
  <c r="R57" i="6" s="1"/>
  <c r="I41" i="6"/>
  <c r="J41" i="6" s="1"/>
  <c r="K41" i="6" s="1"/>
  <c r="Q41" i="6"/>
  <c r="R41" i="6" s="1"/>
  <c r="I28" i="6"/>
  <c r="J28" i="6" s="1"/>
  <c r="K28" i="6" s="1"/>
  <c r="Q28" i="6"/>
  <c r="R28" i="6" s="1"/>
  <c r="I1240" i="6"/>
  <c r="J1240" i="6" s="1"/>
  <c r="K1240" i="6" s="1"/>
  <c r="Q1240" i="6"/>
  <c r="R1240" i="6" s="1"/>
  <c r="I1064" i="6"/>
  <c r="J1064" i="6" s="1"/>
  <c r="K1064" i="6" s="1"/>
  <c r="Q1064" i="6"/>
  <c r="R1064" i="6" s="1"/>
  <c r="I956" i="6"/>
  <c r="J956" i="6" s="1"/>
  <c r="K956" i="6" s="1"/>
  <c r="Q956" i="6"/>
  <c r="R956" i="6" s="1"/>
  <c r="I828" i="6"/>
  <c r="J828" i="6" s="1"/>
  <c r="K828" i="6" s="1"/>
  <c r="Q828" i="6"/>
  <c r="R828" i="6" s="1"/>
  <c r="I744" i="6"/>
  <c r="J744" i="6" s="1"/>
  <c r="K744" i="6" s="1"/>
  <c r="Q744" i="6"/>
  <c r="R744" i="6" s="1"/>
  <c r="I660" i="6"/>
  <c r="J660" i="6" s="1"/>
  <c r="K660" i="6" s="1"/>
  <c r="Q660" i="6"/>
  <c r="R660" i="6" s="1"/>
  <c r="I580" i="6"/>
  <c r="J580" i="6" s="1"/>
  <c r="K580" i="6" s="1"/>
  <c r="Q580" i="6"/>
  <c r="R580" i="6" s="1"/>
  <c r="I504" i="6"/>
  <c r="J504" i="6" s="1"/>
  <c r="K504" i="6" s="1"/>
  <c r="Q504" i="6"/>
  <c r="R504" i="6" s="1"/>
  <c r="I464" i="6"/>
  <c r="J464" i="6" s="1"/>
  <c r="K464" i="6" s="1"/>
  <c r="Q464" i="6"/>
  <c r="R464" i="6" s="1"/>
  <c r="I424" i="6"/>
  <c r="J424" i="6" s="1"/>
  <c r="K424" i="6" s="1"/>
  <c r="Q424" i="6"/>
  <c r="R424" i="6" s="1"/>
  <c r="I388" i="6"/>
  <c r="J388" i="6" s="1"/>
  <c r="K388" i="6" s="1"/>
  <c r="Q388" i="6"/>
  <c r="R388" i="6" s="1"/>
  <c r="I344" i="6"/>
  <c r="J344" i="6" s="1"/>
  <c r="K344" i="6" s="1"/>
  <c r="Q344" i="6"/>
  <c r="R344" i="6" s="1"/>
  <c r="I308" i="6"/>
  <c r="J308" i="6" s="1"/>
  <c r="K308" i="6" s="1"/>
  <c r="Q308" i="6"/>
  <c r="R308" i="6" s="1"/>
  <c r="I264" i="6"/>
  <c r="J264" i="6" s="1"/>
  <c r="K264" i="6" s="1"/>
  <c r="Q264" i="6"/>
  <c r="R264" i="6" s="1"/>
  <c r="I228" i="6"/>
  <c r="J228" i="6" s="1"/>
  <c r="K228" i="6" s="1"/>
  <c r="Q228" i="6"/>
  <c r="R228" i="6" s="1"/>
  <c r="I184" i="6"/>
  <c r="J184" i="6" s="1"/>
  <c r="K184" i="6" s="1"/>
  <c r="Q184" i="6"/>
  <c r="R184" i="6" s="1"/>
  <c r="I148" i="6"/>
  <c r="J148" i="6" s="1"/>
  <c r="K148" i="6" s="1"/>
  <c r="Q148" i="6"/>
  <c r="R148" i="6" s="1"/>
  <c r="I92" i="6"/>
  <c r="J92" i="6" s="1"/>
  <c r="K92" i="6" s="1"/>
  <c r="Q92" i="6"/>
  <c r="R92" i="6" s="1"/>
  <c r="I48" i="6"/>
  <c r="J48" i="6" s="1"/>
  <c r="K48" i="6" s="1"/>
  <c r="Q48" i="6"/>
  <c r="R48" i="6" s="1"/>
  <c r="I16" i="6"/>
  <c r="J16" i="6" s="1"/>
  <c r="K16" i="6" s="1"/>
  <c r="Q16" i="6"/>
  <c r="R16" i="6" s="1"/>
  <c r="I1336" i="6"/>
  <c r="J1336" i="6" s="1"/>
  <c r="K1336" i="6" s="1"/>
  <c r="Q1336" i="6"/>
  <c r="R1336" i="6" s="1"/>
  <c r="I1312" i="6"/>
  <c r="J1312" i="6" s="1"/>
  <c r="K1312" i="6" s="1"/>
  <c r="Q1312" i="6"/>
  <c r="R1312" i="6" s="1"/>
  <c r="I1296" i="6"/>
  <c r="J1296" i="6" s="1"/>
  <c r="K1296" i="6" s="1"/>
  <c r="Q1296" i="6"/>
  <c r="R1296" i="6" s="1"/>
  <c r="I1272" i="6"/>
  <c r="J1272" i="6" s="1"/>
  <c r="K1272" i="6" s="1"/>
  <c r="Q1272" i="6"/>
  <c r="R1272" i="6" s="1"/>
  <c r="I1252" i="6"/>
  <c r="J1252" i="6" s="1"/>
  <c r="K1252" i="6" s="1"/>
  <c r="Q1252" i="6"/>
  <c r="R1252" i="6" s="1"/>
  <c r="I1232" i="6"/>
  <c r="J1232" i="6" s="1"/>
  <c r="K1232" i="6" s="1"/>
  <c r="Q1232" i="6"/>
  <c r="R1232" i="6" s="1"/>
  <c r="I1212" i="6"/>
  <c r="J1212" i="6" s="1"/>
  <c r="K1212" i="6" s="1"/>
  <c r="Q1212" i="6"/>
  <c r="R1212" i="6" s="1"/>
  <c r="I1192" i="6"/>
  <c r="J1192" i="6" s="1"/>
  <c r="K1192" i="6" s="1"/>
  <c r="Q1192" i="6"/>
  <c r="R1192" i="6" s="1"/>
  <c r="I1172" i="6"/>
  <c r="J1172" i="6" s="1"/>
  <c r="K1172" i="6" s="1"/>
  <c r="Q1172" i="6"/>
  <c r="R1172" i="6" s="1"/>
  <c r="I1152" i="6"/>
  <c r="J1152" i="6" s="1"/>
  <c r="K1152" i="6" s="1"/>
  <c r="Q1152" i="6"/>
  <c r="R1152" i="6" s="1"/>
  <c r="I1136" i="6"/>
  <c r="J1136" i="6" s="1"/>
  <c r="K1136" i="6" s="1"/>
  <c r="Q1136" i="6"/>
  <c r="R1136" i="6" s="1"/>
  <c r="I1116" i="6"/>
  <c r="J1116" i="6" s="1"/>
  <c r="K1116" i="6" s="1"/>
  <c r="Q1116" i="6"/>
  <c r="R1116" i="6" s="1"/>
  <c r="I1100" i="6"/>
  <c r="J1100" i="6" s="1"/>
  <c r="K1100" i="6" s="1"/>
  <c r="Q1100" i="6"/>
  <c r="R1100" i="6" s="1"/>
  <c r="I1080" i="6"/>
  <c r="J1080" i="6" s="1"/>
  <c r="K1080" i="6" s="1"/>
  <c r="Q1080" i="6"/>
  <c r="R1080" i="6" s="1"/>
  <c r="I1060" i="6"/>
  <c r="J1060" i="6" s="1"/>
  <c r="K1060" i="6" s="1"/>
  <c r="Q1060" i="6"/>
  <c r="R1060" i="6" s="1"/>
  <c r="I1044" i="6"/>
  <c r="J1044" i="6" s="1"/>
  <c r="K1044" i="6" s="1"/>
  <c r="Q1044" i="6"/>
  <c r="R1044" i="6" s="1"/>
  <c r="I1024" i="6"/>
  <c r="J1024" i="6" s="1"/>
  <c r="K1024" i="6" s="1"/>
  <c r="Q1024" i="6"/>
  <c r="R1024" i="6" s="1"/>
  <c r="I1000" i="6"/>
  <c r="J1000" i="6" s="1"/>
  <c r="K1000" i="6" s="1"/>
  <c r="Q1000" i="6"/>
  <c r="R1000" i="6" s="1"/>
  <c r="I981" i="6"/>
  <c r="J981" i="6" s="1"/>
  <c r="K981" i="6" s="1"/>
  <c r="Q981" i="6"/>
  <c r="R981" i="6" s="1"/>
  <c r="I964" i="6"/>
  <c r="J964" i="6" s="1"/>
  <c r="K964" i="6" s="1"/>
  <c r="Q964" i="6"/>
  <c r="R964" i="6" s="1"/>
  <c r="I932" i="6"/>
  <c r="J932" i="6" s="1"/>
  <c r="K932" i="6" s="1"/>
  <c r="Q932" i="6"/>
  <c r="R932" i="6" s="1"/>
  <c r="I912" i="6"/>
  <c r="J912" i="6" s="1"/>
  <c r="K912" i="6" s="1"/>
  <c r="Q912" i="6"/>
  <c r="R912" i="6" s="1"/>
  <c r="I892" i="6"/>
  <c r="J892" i="6" s="1"/>
  <c r="K892" i="6" s="1"/>
  <c r="Q892" i="6"/>
  <c r="R892" i="6" s="1"/>
  <c r="I872" i="6"/>
  <c r="J872" i="6" s="1"/>
  <c r="K872" i="6" s="1"/>
  <c r="Q872" i="6"/>
  <c r="R872" i="6" s="1"/>
  <c r="I852" i="6"/>
  <c r="J852" i="6" s="1"/>
  <c r="K852" i="6" s="1"/>
  <c r="Q852" i="6"/>
  <c r="R852" i="6" s="1"/>
  <c r="I832" i="6"/>
  <c r="J832" i="6" s="1"/>
  <c r="K832" i="6" s="1"/>
  <c r="Q832" i="6"/>
  <c r="R832" i="6" s="1"/>
  <c r="I816" i="6"/>
  <c r="J816" i="6" s="1"/>
  <c r="K816" i="6" s="1"/>
  <c r="Q816" i="6"/>
  <c r="R816" i="6" s="1"/>
  <c r="I793" i="6"/>
  <c r="J793" i="6" s="1"/>
  <c r="K793" i="6" s="1"/>
  <c r="Q793" i="6"/>
  <c r="R793" i="6" s="1"/>
  <c r="I777" i="6"/>
  <c r="J777" i="6" s="1"/>
  <c r="K777" i="6" s="1"/>
  <c r="Q777" i="6"/>
  <c r="R777" i="6" s="1"/>
  <c r="I768" i="6"/>
  <c r="J768" i="6" s="1"/>
  <c r="K768" i="6" s="1"/>
  <c r="Q768" i="6"/>
  <c r="R768" i="6" s="1"/>
  <c r="I748" i="6"/>
  <c r="J748" i="6" s="1"/>
  <c r="K748" i="6" s="1"/>
  <c r="Q748" i="6"/>
  <c r="R748" i="6" s="1"/>
  <c r="I728" i="6"/>
  <c r="J728" i="6" s="1"/>
  <c r="K728" i="6" s="1"/>
  <c r="Q728" i="6"/>
  <c r="R728" i="6" s="1"/>
  <c r="I712" i="6"/>
  <c r="J712" i="6" s="1"/>
  <c r="K712" i="6" s="1"/>
  <c r="Q712" i="6"/>
  <c r="R712" i="6" s="1"/>
  <c r="I696" i="6"/>
  <c r="J696" i="6" s="1"/>
  <c r="K696" i="6" s="1"/>
  <c r="Q696" i="6"/>
  <c r="R696" i="6" s="1"/>
  <c r="I680" i="6"/>
  <c r="J680" i="6" s="1"/>
  <c r="K680" i="6" s="1"/>
  <c r="Q680" i="6"/>
  <c r="R680" i="6" s="1"/>
  <c r="I664" i="6"/>
  <c r="J664" i="6" s="1"/>
  <c r="K664" i="6" s="1"/>
  <c r="Q664" i="6"/>
  <c r="R664" i="6" s="1"/>
  <c r="I648" i="6"/>
  <c r="J648" i="6" s="1"/>
  <c r="K648" i="6" s="1"/>
  <c r="Q648" i="6"/>
  <c r="R648" i="6" s="1"/>
  <c r="I628" i="6"/>
  <c r="J628" i="6" s="1"/>
  <c r="K628" i="6" s="1"/>
  <c r="Q628" i="6"/>
  <c r="R628" i="6" s="1"/>
  <c r="I608" i="6"/>
  <c r="J608" i="6" s="1"/>
  <c r="K608" i="6" s="1"/>
  <c r="Q608" i="6"/>
  <c r="R608" i="6" s="1"/>
  <c r="I588" i="6"/>
  <c r="J588" i="6" s="1"/>
  <c r="K588" i="6" s="1"/>
  <c r="Q588" i="6"/>
  <c r="R588" i="6" s="1"/>
  <c r="I568" i="6"/>
  <c r="J568" i="6" s="1"/>
  <c r="K568" i="6" s="1"/>
  <c r="Q568" i="6"/>
  <c r="R568" i="6" s="1"/>
  <c r="I550" i="6"/>
  <c r="J550" i="6" s="1"/>
  <c r="K550" i="6" s="1"/>
  <c r="Q550" i="6"/>
  <c r="R550" i="6" s="1"/>
  <c r="I541" i="6"/>
  <c r="J541" i="6" s="1"/>
  <c r="K541" i="6" s="1"/>
  <c r="Q541" i="6"/>
  <c r="R541" i="6" s="1"/>
  <c r="I517" i="6"/>
  <c r="J517" i="6" s="1"/>
  <c r="K517" i="6" s="1"/>
  <c r="Q517" i="6"/>
  <c r="R517" i="6" s="1"/>
  <c r="I508" i="6"/>
  <c r="J508" i="6" s="1"/>
  <c r="K508" i="6" s="1"/>
  <c r="Q508" i="6"/>
  <c r="R508" i="6" s="1"/>
  <c r="I492" i="6"/>
  <c r="J492" i="6" s="1"/>
  <c r="K492" i="6" s="1"/>
  <c r="Q492" i="6"/>
  <c r="R492" i="6" s="1"/>
  <c r="I476" i="6"/>
  <c r="J476" i="6" s="1"/>
  <c r="K476" i="6" s="1"/>
  <c r="Q476" i="6"/>
  <c r="R476" i="6" s="1"/>
  <c r="I456" i="6"/>
  <c r="J456" i="6" s="1"/>
  <c r="K456" i="6" s="1"/>
  <c r="Q456" i="6"/>
  <c r="R456" i="6" s="1"/>
  <c r="I433" i="6"/>
  <c r="J433" i="6" s="1"/>
  <c r="K433" i="6" s="1"/>
  <c r="Q433" i="6"/>
  <c r="R433" i="6" s="1"/>
  <c r="I416" i="6"/>
  <c r="J416" i="6" s="1"/>
  <c r="K416" i="6" s="1"/>
  <c r="Q416" i="6"/>
  <c r="R416" i="6" s="1"/>
  <c r="I396" i="6"/>
  <c r="J396" i="6" s="1"/>
  <c r="K396" i="6" s="1"/>
  <c r="Q396" i="6"/>
  <c r="R396" i="6" s="1"/>
  <c r="I384" i="6"/>
  <c r="J384" i="6" s="1"/>
  <c r="K384" i="6" s="1"/>
  <c r="Q384" i="6"/>
  <c r="R384" i="6" s="1"/>
  <c r="I368" i="6"/>
  <c r="J368" i="6" s="1"/>
  <c r="K368" i="6" s="1"/>
  <c r="Q368" i="6"/>
  <c r="R368" i="6" s="1"/>
  <c r="I352" i="6"/>
  <c r="J352" i="6" s="1"/>
  <c r="K352" i="6" s="1"/>
  <c r="Q352" i="6"/>
  <c r="R352" i="6" s="1"/>
  <c r="I336" i="6"/>
  <c r="J336" i="6" s="1"/>
  <c r="K336" i="6" s="1"/>
  <c r="Q336" i="6"/>
  <c r="R336" i="6" s="1"/>
  <c r="I320" i="6"/>
  <c r="J320" i="6" s="1"/>
  <c r="K320" i="6" s="1"/>
  <c r="Q320" i="6"/>
  <c r="R320" i="6" s="1"/>
  <c r="I312" i="6"/>
  <c r="J312" i="6" s="1"/>
  <c r="K312" i="6" s="1"/>
  <c r="Q312" i="6"/>
  <c r="R312" i="6" s="1"/>
  <c r="I296" i="6"/>
  <c r="J296" i="6" s="1"/>
  <c r="K296" i="6" s="1"/>
  <c r="Q296" i="6"/>
  <c r="R296" i="6" s="1"/>
  <c r="I280" i="6"/>
  <c r="J280" i="6" s="1"/>
  <c r="K280" i="6" s="1"/>
  <c r="Q280" i="6"/>
  <c r="R280" i="6" s="1"/>
  <c r="I261" i="6"/>
  <c r="J261" i="6" s="1"/>
  <c r="K261" i="6" s="1"/>
  <c r="Q261" i="6"/>
  <c r="R261" i="6" s="1"/>
  <c r="I252" i="6"/>
  <c r="J252" i="6" s="1"/>
  <c r="K252" i="6" s="1"/>
  <c r="Q252" i="6"/>
  <c r="R252" i="6" s="1"/>
  <c r="I230" i="6"/>
  <c r="J230" i="6" s="1"/>
  <c r="K230" i="6" s="1"/>
  <c r="Q230" i="6"/>
  <c r="R230" i="6" s="1"/>
  <c r="I221" i="6"/>
  <c r="J221" i="6" s="1"/>
  <c r="K221" i="6" s="1"/>
  <c r="Q221" i="6"/>
  <c r="R221" i="6" s="1"/>
  <c r="I208" i="6"/>
  <c r="J208" i="6" s="1"/>
  <c r="K208" i="6" s="1"/>
  <c r="Q208" i="6"/>
  <c r="R208" i="6" s="1"/>
  <c r="I192" i="6"/>
  <c r="J192" i="6" s="1"/>
  <c r="K192" i="6" s="1"/>
  <c r="Q192" i="6"/>
  <c r="R192" i="6" s="1"/>
  <c r="I164" i="6"/>
  <c r="J164" i="6" s="1"/>
  <c r="K164" i="6" s="1"/>
  <c r="Q164" i="6"/>
  <c r="R164" i="6" s="1"/>
  <c r="I152" i="6"/>
  <c r="J152" i="6" s="1"/>
  <c r="K152" i="6" s="1"/>
  <c r="Q152" i="6"/>
  <c r="R152" i="6" s="1"/>
  <c r="I133" i="6"/>
  <c r="J133" i="6" s="1"/>
  <c r="K133" i="6" s="1"/>
  <c r="Q133" i="6"/>
  <c r="R133" i="6" s="1"/>
  <c r="I125" i="6"/>
  <c r="J125" i="6" s="1"/>
  <c r="K125" i="6" s="1"/>
  <c r="Q125" i="6"/>
  <c r="R125" i="6" s="1"/>
  <c r="I110" i="6"/>
  <c r="J110" i="6" s="1"/>
  <c r="K110" i="6" s="1"/>
  <c r="Q110" i="6"/>
  <c r="R110" i="6" s="1"/>
  <c r="I93" i="6"/>
  <c r="J93" i="6" s="1"/>
  <c r="K93" i="6" s="1"/>
  <c r="Q93" i="6"/>
  <c r="R93" i="6" s="1"/>
  <c r="I84" i="6"/>
  <c r="J84" i="6" s="1"/>
  <c r="K84" i="6" s="1"/>
  <c r="Q84" i="6"/>
  <c r="R84" i="6" s="1"/>
  <c r="I64" i="6"/>
  <c r="J64" i="6" s="1"/>
  <c r="K64" i="6" s="1"/>
  <c r="Q64" i="6"/>
  <c r="R64" i="6" s="1"/>
  <c r="I56" i="6"/>
  <c r="J56" i="6" s="1"/>
  <c r="K56" i="6" s="1"/>
  <c r="Q56" i="6"/>
  <c r="R56" i="6" s="1"/>
  <c r="I40" i="6"/>
  <c r="J40" i="6" s="1"/>
  <c r="K40" i="6" s="1"/>
  <c r="Q40" i="6"/>
  <c r="R40" i="6" s="1"/>
  <c r="I24" i="6"/>
  <c r="J24" i="6" s="1"/>
  <c r="K24" i="6" s="1"/>
  <c r="Q24" i="6"/>
  <c r="R24" i="6" s="1"/>
  <c r="G1351" i="6"/>
  <c r="H1351" i="6" s="1"/>
  <c r="P1351" i="6"/>
  <c r="G1347" i="6"/>
  <c r="H1347" i="6" s="1"/>
  <c r="P1347" i="6"/>
  <c r="G1343" i="6"/>
  <c r="H1343" i="6" s="1"/>
  <c r="P1343" i="6"/>
  <c r="G1339" i="6"/>
  <c r="H1339" i="6" s="1"/>
  <c r="P1339" i="6"/>
  <c r="G1335" i="6"/>
  <c r="H1335" i="6" s="1"/>
  <c r="P1335" i="6"/>
  <c r="G1331" i="6"/>
  <c r="H1331" i="6" s="1"/>
  <c r="P1331" i="6"/>
  <c r="G1327" i="6"/>
  <c r="H1327" i="6" s="1"/>
  <c r="P1327" i="6"/>
  <c r="G1323" i="6"/>
  <c r="H1323" i="6" s="1"/>
  <c r="P1323" i="6"/>
  <c r="G1319" i="6"/>
  <c r="H1319" i="6" s="1"/>
  <c r="P1319" i="6"/>
  <c r="G1315" i="6"/>
  <c r="H1315" i="6" s="1"/>
  <c r="P1315" i="6"/>
  <c r="G1311" i="6"/>
  <c r="H1311" i="6" s="1"/>
  <c r="P1311" i="6"/>
  <c r="G1307" i="6"/>
  <c r="H1307" i="6" s="1"/>
  <c r="P1307" i="6"/>
  <c r="G1303" i="6"/>
  <c r="H1303" i="6" s="1"/>
  <c r="P1303" i="6"/>
  <c r="G1299" i="6"/>
  <c r="H1299" i="6" s="1"/>
  <c r="P1299" i="6"/>
  <c r="G1295" i="6"/>
  <c r="H1295" i="6" s="1"/>
  <c r="P1295" i="6"/>
  <c r="G1291" i="6"/>
  <c r="H1291" i="6" s="1"/>
  <c r="P1291" i="6"/>
  <c r="G1287" i="6"/>
  <c r="H1287" i="6" s="1"/>
  <c r="P1287" i="6"/>
  <c r="G1283" i="6"/>
  <c r="H1283" i="6" s="1"/>
  <c r="P1283" i="6"/>
  <c r="G1279" i="6"/>
  <c r="H1279" i="6" s="1"/>
  <c r="P1279" i="6"/>
  <c r="G1275" i="6"/>
  <c r="H1275" i="6" s="1"/>
  <c r="P1275" i="6"/>
  <c r="G1271" i="6"/>
  <c r="H1271" i="6" s="1"/>
  <c r="P1271" i="6"/>
  <c r="G1267" i="6"/>
  <c r="H1267" i="6" s="1"/>
  <c r="P1267" i="6"/>
  <c r="G1263" i="6"/>
  <c r="H1263" i="6" s="1"/>
  <c r="P1263" i="6"/>
  <c r="G1259" i="6"/>
  <c r="H1259" i="6" s="1"/>
  <c r="P1259" i="6"/>
  <c r="G1255" i="6"/>
  <c r="H1255" i="6" s="1"/>
  <c r="P1255" i="6"/>
  <c r="G1251" i="6"/>
  <c r="H1251" i="6" s="1"/>
  <c r="P1251" i="6"/>
  <c r="G1247" i="6"/>
  <c r="H1247" i="6" s="1"/>
  <c r="P1247" i="6"/>
  <c r="G1243" i="6"/>
  <c r="H1243" i="6" s="1"/>
  <c r="P1243" i="6"/>
  <c r="G1239" i="6"/>
  <c r="H1239" i="6" s="1"/>
  <c r="P1239" i="6"/>
  <c r="G1235" i="6"/>
  <c r="H1235" i="6" s="1"/>
  <c r="P1235" i="6"/>
  <c r="G1231" i="6"/>
  <c r="H1231" i="6" s="1"/>
  <c r="P1231" i="6"/>
  <c r="G1227" i="6"/>
  <c r="H1227" i="6" s="1"/>
  <c r="P1227" i="6"/>
  <c r="G1223" i="6"/>
  <c r="H1223" i="6" s="1"/>
  <c r="P1223" i="6"/>
  <c r="G1219" i="6"/>
  <c r="H1219" i="6" s="1"/>
  <c r="P1219" i="6"/>
  <c r="G1215" i="6"/>
  <c r="H1215" i="6" s="1"/>
  <c r="P1215" i="6"/>
  <c r="G1211" i="6"/>
  <c r="H1211" i="6" s="1"/>
  <c r="P1211" i="6"/>
  <c r="G1207" i="6"/>
  <c r="H1207" i="6" s="1"/>
  <c r="P1207" i="6"/>
  <c r="G1203" i="6"/>
  <c r="H1203" i="6" s="1"/>
  <c r="P1203" i="6"/>
  <c r="G1199" i="6"/>
  <c r="H1199" i="6" s="1"/>
  <c r="P1199" i="6"/>
  <c r="G1195" i="6"/>
  <c r="H1195" i="6" s="1"/>
  <c r="P1195" i="6"/>
  <c r="G1191" i="6"/>
  <c r="H1191" i="6" s="1"/>
  <c r="P1191" i="6"/>
  <c r="G1187" i="6"/>
  <c r="H1187" i="6" s="1"/>
  <c r="P1187" i="6"/>
  <c r="G1183" i="6"/>
  <c r="H1183" i="6" s="1"/>
  <c r="P1183" i="6"/>
  <c r="G1179" i="6"/>
  <c r="H1179" i="6" s="1"/>
  <c r="P1179" i="6"/>
  <c r="G1175" i="6"/>
  <c r="H1175" i="6" s="1"/>
  <c r="P1175" i="6"/>
  <c r="G1171" i="6"/>
  <c r="H1171" i="6" s="1"/>
  <c r="P1171" i="6"/>
  <c r="G1167" i="6"/>
  <c r="H1167" i="6" s="1"/>
  <c r="P1167" i="6"/>
  <c r="G1163" i="6"/>
  <c r="H1163" i="6" s="1"/>
  <c r="P1163" i="6"/>
  <c r="G1159" i="6"/>
  <c r="H1159" i="6" s="1"/>
  <c r="P1159" i="6"/>
  <c r="G1155" i="6"/>
  <c r="H1155" i="6" s="1"/>
  <c r="P1155" i="6"/>
  <c r="G1151" i="6"/>
  <c r="H1151" i="6" s="1"/>
  <c r="P1151" i="6"/>
  <c r="G1147" i="6"/>
  <c r="H1147" i="6" s="1"/>
  <c r="P1147" i="6"/>
  <c r="G1143" i="6"/>
  <c r="H1143" i="6" s="1"/>
  <c r="P1143" i="6"/>
  <c r="G1139" i="6"/>
  <c r="H1139" i="6" s="1"/>
  <c r="P1139" i="6"/>
  <c r="G1135" i="6"/>
  <c r="H1135" i="6" s="1"/>
  <c r="P1135" i="6"/>
  <c r="G1131" i="6"/>
  <c r="H1131" i="6" s="1"/>
  <c r="P1131" i="6"/>
  <c r="G1127" i="6"/>
  <c r="H1127" i="6" s="1"/>
  <c r="P1127" i="6"/>
  <c r="G1123" i="6"/>
  <c r="H1123" i="6" s="1"/>
  <c r="P1123" i="6"/>
  <c r="G1119" i="6"/>
  <c r="H1119" i="6" s="1"/>
  <c r="P1119" i="6"/>
  <c r="G1115" i="6"/>
  <c r="H1115" i="6" s="1"/>
  <c r="P1115" i="6"/>
  <c r="G1111" i="6"/>
  <c r="H1111" i="6" s="1"/>
  <c r="P1111" i="6"/>
  <c r="G1107" i="6"/>
  <c r="H1107" i="6" s="1"/>
  <c r="P1107" i="6"/>
  <c r="G1103" i="6"/>
  <c r="H1103" i="6" s="1"/>
  <c r="P1103" i="6"/>
  <c r="G1099" i="6"/>
  <c r="H1099" i="6" s="1"/>
  <c r="P1099" i="6"/>
  <c r="G1095" i="6"/>
  <c r="H1095" i="6" s="1"/>
  <c r="P1095" i="6"/>
  <c r="G1091" i="6"/>
  <c r="H1091" i="6" s="1"/>
  <c r="P1091" i="6"/>
  <c r="G1087" i="6"/>
  <c r="H1087" i="6" s="1"/>
  <c r="P1087" i="6"/>
  <c r="G1083" i="6"/>
  <c r="H1083" i="6" s="1"/>
  <c r="P1083" i="6"/>
  <c r="G1079" i="6"/>
  <c r="H1079" i="6" s="1"/>
  <c r="P1079" i="6"/>
  <c r="G1075" i="6"/>
  <c r="H1075" i="6" s="1"/>
  <c r="P1075" i="6"/>
  <c r="G1071" i="6"/>
  <c r="H1071" i="6" s="1"/>
  <c r="P1071" i="6"/>
  <c r="G1067" i="6"/>
  <c r="H1067" i="6" s="1"/>
  <c r="P1067" i="6"/>
  <c r="G1063" i="6"/>
  <c r="H1063" i="6" s="1"/>
  <c r="P1063" i="6"/>
  <c r="G1059" i="6"/>
  <c r="H1059" i="6" s="1"/>
  <c r="P1059" i="6"/>
  <c r="G1055" i="6"/>
  <c r="H1055" i="6" s="1"/>
  <c r="P1055" i="6"/>
  <c r="G1051" i="6"/>
  <c r="H1051" i="6" s="1"/>
  <c r="P1051" i="6"/>
  <c r="G1047" i="6"/>
  <c r="H1047" i="6" s="1"/>
  <c r="P1047" i="6"/>
  <c r="G1043" i="6"/>
  <c r="H1043" i="6" s="1"/>
  <c r="P1043" i="6"/>
  <c r="G1039" i="6"/>
  <c r="H1039" i="6" s="1"/>
  <c r="P1039" i="6"/>
  <c r="G1035" i="6"/>
  <c r="H1035" i="6" s="1"/>
  <c r="P1035" i="6"/>
  <c r="G1031" i="6"/>
  <c r="H1031" i="6" s="1"/>
  <c r="P1031" i="6"/>
  <c r="G1027" i="6"/>
  <c r="H1027" i="6" s="1"/>
  <c r="P1027" i="6"/>
  <c r="G1023" i="6"/>
  <c r="H1023" i="6" s="1"/>
  <c r="P1023" i="6"/>
  <c r="G1019" i="6"/>
  <c r="H1019" i="6" s="1"/>
  <c r="P1019" i="6"/>
  <c r="G1015" i="6"/>
  <c r="H1015" i="6" s="1"/>
  <c r="P1015" i="6"/>
  <c r="G1011" i="6"/>
  <c r="H1011" i="6" s="1"/>
  <c r="P1011" i="6"/>
  <c r="G1007" i="6"/>
  <c r="H1007" i="6" s="1"/>
  <c r="P1007" i="6"/>
  <c r="G1003" i="6"/>
  <c r="H1003" i="6" s="1"/>
  <c r="P1003" i="6"/>
  <c r="G999" i="6"/>
  <c r="H999" i="6" s="1"/>
  <c r="P999" i="6"/>
  <c r="G995" i="6"/>
  <c r="H995" i="6" s="1"/>
  <c r="P995" i="6"/>
  <c r="G991" i="6"/>
  <c r="H991" i="6" s="1"/>
  <c r="P991" i="6"/>
  <c r="G987" i="6"/>
  <c r="H987" i="6" s="1"/>
  <c r="P987" i="6"/>
  <c r="G983" i="6"/>
  <c r="H983" i="6" s="1"/>
  <c r="P983" i="6"/>
  <c r="G979" i="6"/>
  <c r="H979" i="6" s="1"/>
  <c r="P979" i="6"/>
  <c r="G975" i="6"/>
  <c r="H975" i="6" s="1"/>
  <c r="P975" i="6"/>
  <c r="G971" i="6"/>
  <c r="H971" i="6" s="1"/>
  <c r="P971" i="6"/>
  <c r="G967" i="6"/>
  <c r="H967" i="6" s="1"/>
  <c r="P967" i="6"/>
  <c r="G963" i="6"/>
  <c r="H963" i="6" s="1"/>
  <c r="P963" i="6"/>
  <c r="G959" i="6"/>
  <c r="H959" i="6" s="1"/>
  <c r="P959" i="6"/>
  <c r="G955" i="6"/>
  <c r="H955" i="6" s="1"/>
  <c r="P955" i="6"/>
  <c r="G951" i="6"/>
  <c r="H951" i="6" s="1"/>
  <c r="P951" i="6"/>
  <c r="G947" i="6"/>
  <c r="H947" i="6" s="1"/>
  <c r="P947" i="6"/>
  <c r="G943" i="6"/>
  <c r="H943" i="6" s="1"/>
  <c r="P943" i="6"/>
  <c r="G939" i="6"/>
  <c r="H939" i="6" s="1"/>
  <c r="P939" i="6"/>
  <c r="G935" i="6"/>
  <c r="H935" i="6" s="1"/>
  <c r="P935" i="6"/>
  <c r="G931" i="6"/>
  <c r="H931" i="6" s="1"/>
  <c r="P931" i="6"/>
  <c r="G927" i="6"/>
  <c r="H927" i="6" s="1"/>
  <c r="P927" i="6"/>
  <c r="G923" i="6"/>
  <c r="H923" i="6" s="1"/>
  <c r="P923" i="6"/>
  <c r="G919" i="6"/>
  <c r="H919" i="6" s="1"/>
  <c r="P919" i="6"/>
  <c r="G915" i="6"/>
  <c r="H915" i="6" s="1"/>
  <c r="P915" i="6"/>
  <c r="G911" i="6"/>
  <c r="H911" i="6" s="1"/>
  <c r="P911" i="6"/>
  <c r="G907" i="6"/>
  <c r="H907" i="6" s="1"/>
  <c r="P907" i="6"/>
  <c r="G903" i="6"/>
  <c r="H903" i="6" s="1"/>
  <c r="P903" i="6"/>
  <c r="G899" i="6"/>
  <c r="H899" i="6" s="1"/>
  <c r="P899" i="6"/>
  <c r="G895" i="6"/>
  <c r="H895" i="6" s="1"/>
  <c r="P895" i="6"/>
  <c r="G891" i="6"/>
  <c r="H891" i="6" s="1"/>
  <c r="P891" i="6"/>
  <c r="G887" i="6"/>
  <c r="H887" i="6" s="1"/>
  <c r="P887" i="6"/>
  <c r="G883" i="6"/>
  <c r="H883" i="6" s="1"/>
  <c r="P883" i="6"/>
  <c r="G879" i="6"/>
  <c r="H879" i="6" s="1"/>
  <c r="P879" i="6"/>
  <c r="G875" i="6"/>
  <c r="H875" i="6" s="1"/>
  <c r="P875" i="6"/>
  <c r="G871" i="6"/>
  <c r="H871" i="6" s="1"/>
  <c r="P871" i="6"/>
  <c r="G867" i="6"/>
  <c r="H867" i="6" s="1"/>
  <c r="P867" i="6"/>
  <c r="G863" i="6"/>
  <c r="H863" i="6" s="1"/>
  <c r="P863" i="6"/>
  <c r="G859" i="6"/>
  <c r="H859" i="6" s="1"/>
  <c r="P859" i="6"/>
  <c r="G855" i="6"/>
  <c r="H855" i="6" s="1"/>
  <c r="P855" i="6"/>
  <c r="G851" i="6"/>
  <c r="H851" i="6" s="1"/>
  <c r="P851" i="6"/>
  <c r="G847" i="6"/>
  <c r="H847" i="6" s="1"/>
  <c r="P847" i="6"/>
  <c r="G843" i="6"/>
  <c r="H843" i="6" s="1"/>
  <c r="P843" i="6"/>
  <c r="G839" i="6"/>
  <c r="H839" i="6" s="1"/>
  <c r="P839" i="6"/>
  <c r="G835" i="6"/>
  <c r="H835" i="6" s="1"/>
  <c r="P835" i="6"/>
  <c r="G831" i="6"/>
  <c r="H831" i="6" s="1"/>
  <c r="P831" i="6"/>
  <c r="G827" i="6"/>
  <c r="H827" i="6" s="1"/>
  <c r="P827" i="6"/>
  <c r="G823" i="6"/>
  <c r="H823" i="6" s="1"/>
  <c r="P823" i="6"/>
  <c r="G819" i="6"/>
  <c r="H819" i="6" s="1"/>
  <c r="P819" i="6"/>
  <c r="G815" i="6"/>
  <c r="H815" i="6" s="1"/>
  <c r="P815" i="6"/>
  <c r="G811" i="6"/>
  <c r="H811" i="6" s="1"/>
  <c r="P811" i="6"/>
  <c r="G807" i="6"/>
  <c r="H807" i="6" s="1"/>
  <c r="P807" i="6"/>
  <c r="G803" i="6"/>
  <c r="H803" i="6" s="1"/>
  <c r="P803" i="6"/>
  <c r="G799" i="6"/>
  <c r="H799" i="6" s="1"/>
  <c r="P799" i="6"/>
  <c r="G795" i="6"/>
  <c r="H795" i="6" s="1"/>
  <c r="P795" i="6"/>
  <c r="G791" i="6"/>
  <c r="H791" i="6" s="1"/>
  <c r="P791" i="6"/>
  <c r="G787" i="6"/>
  <c r="H787" i="6" s="1"/>
  <c r="P787" i="6"/>
  <c r="G783" i="6"/>
  <c r="H783" i="6" s="1"/>
  <c r="P783" i="6"/>
  <c r="G779" i="6"/>
  <c r="H779" i="6" s="1"/>
  <c r="P779" i="6"/>
  <c r="G775" i="6"/>
  <c r="H775" i="6" s="1"/>
  <c r="P775" i="6"/>
  <c r="G771" i="6"/>
  <c r="H771" i="6" s="1"/>
  <c r="P771" i="6"/>
  <c r="G767" i="6"/>
  <c r="H767" i="6" s="1"/>
  <c r="P767" i="6"/>
  <c r="G763" i="6"/>
  <c r="H763" i="6" s="1"/>
  <c r="P763" i="6"/>
  <c r="G759" i="6"/>
  <c r="H759" i="6" s="1"/>
  <c r="P759" i="6"/>
  <c r="G755" i="6"/>
  <c r="H755" i="6" s="1"/>
  <c r="P755" i="6"/>
  <c r="G751" i="6"/>
  <c r="H751" i="6" s="1"/>
  <c r="P751" i="6"/>
  <c r="G747" i="6"/>
  <c r="H747" i="6" s="1"/>
  <c r="P747" i="6"/>
  <c r="G743" i="6"/>
  <c r="H743" i="6" s="1"/>
  <c r="P743" i="6"/>
  <c r="G739" i="6"/>
  <c r="H739" i="6" s="1"/>
  <c r="P739" i="6"/>
  <c r="G735" i="6"/>
  <c r="H735" i="6" s="1"/>
  <c r="P735" i="6"/>
  <c r="G731" i="6"/>
  <c r="H731" i="6" s="1"/>
  <c r="P731" i="6"/>
  <c r="G727" i="6"/>
  <c r="H727" i="6" s="1"/>
  <c r="P727" i="6"/>
  <c r="G723" i="6"/>
  <c r="H723" i="6" s="1"/>
  <c r="P723" i="6"/>
  <c r="G719" i="6"/>
  <c r="H719" i="6" s="1"/>
  <c r="P719" i="6"/>
  <c r="G715" i="6"/>
  <c r="H715" i="6" s="1"/>
  <c r="P715" i="6"/>
  <c r="G711" i="6"/>
  <c r="H711" i="6" s="1"/>
  <c r="P711" i="6"/>
  <c r="G707" i="6"/>
  <c r="H707" i="6" s="1"/>
  <c r="P707" i="6"/>
  <c r="G703" i="6"/>
  <c r="H703" i="6" s="1"/>
  <c r="P703" i="6"/>
  <c r="G699" i="6"/>
  <c r="H699" i="6" s="1"/>
  <c r="P699" i="6"/>
  <c r="G695" i="6"/>
  <c r="H695" i="6" s="1"/>
  <c r="P695" i="6"/>
  <c r="G691" i="6"/>
  <c r="H691" i="6" s="1"/>
  <c r="P691" i="6"/>
  <c r="G687" i="6"/>
  <c r="H687" i="6" s="1"/>
  <c r="P687" i="6"/>
  <c r="G683" i="6"/>
  <c r="H683" i="6" s="1"/>
  <c r="P683" i="6"/>
  <c r="G679" i="6"/>
  <c r="H679" i="6" s="1"/>
  <c r="P679" i="6"/>
  <c r="G675" i="6"/>
  <c r="H675" i="6" s="1"/>
  <c r="P675" i="6"/>
  <c r="G671" i="6"/>
  <c r="H671" i="6" s="1"/>
  <c r="P671" i="6"/>
  <c r="G667" i="6"/>
  <c r="H667" i="6" s="1"/>
  <c r="P667" i="6"/>
  <c r="G663" i="6"/>
  <c r="H663" i="6" s="1"/>
  <c r="P663" i="6"/>
  <c r="G659" i="6"/>
  <c r="H659" i="6" s="1"/>
  <c r="P659" i="6"/>
  <c r="G655" i="6"/>
  <c r="H655" i="6" s="1"/>
  <c r="P655" i="6"/>
  <c r="G651" i="6"/>
  <c r="H651" i="6" s="1"/>
  <c r="P651" i="6"/>
  <c r="G647" i="6"/>
  <c r="H647" i="6" s="1"/>
  <c r="P647" i="6"/>
  <c r="G643" i="6"/>
  <c r="H643" i="6" s="1"/>
  <c r="P643" i="6"/>
  <c r="G639" i="6"/>
  <c r="H639" i="6" s="1"/>
  <c r="P639" i="6"/>
  <c r="G635" i="6"/>
  <c r="H635" i="6" s="1"/>
  <c r="P635" i="6"/>
  <c r="G631" i="6"/>
  <c r="H631" i="6" s="1"/>
  <c r="P631" i="6"/>
  <c r="G627" i="6"/>
  <c r="H627" i="6" s="1"/>
  <c r="P627" i="6"/>
  <c r="G623" i="6"/>
  <c r="H623" i="6" s="1"/>
  <c r="P623" i="6"/>
  <c r="G619" i="6"/>
  <c r="H619" i="6" s="1"/>
  <c r="P619" i="6"/>
  <c r="G615" i="6"/>
  <c r="H615" i="6" s="1"/>
  <c r="P615" i="6"/>
  <c r="G611" i="6"/>
  <c r="H611" i="6" s="1"/>
  <c r="P611" i="6"/>
  <c r="G607" i="6"/>
  <c r="H607" i="6" s="1"/>
  <c r="P607" i="6"/>
  <c r="G603" i="6"/>
  <c r="H603" i="6" s="1"/>
  <c r="P603" i="6"/>
  <c r="G599" i="6"/>
  <c r="H599" i="6" s="1"/>
  <c r="P599" i="6"/>
  <c r="G595" i="6"/>
  <c r="H595" i="6" s="1"/>
  <c r="P595" i="6"/>
  <c r="G591" i="6"/>
  <c r="H591" i="6" s="1"/>
  <c r="P591" i="6"/>
  <c r="G587" i="6"/>
  <c r="H587" i="6" s="1"/>
  <c r="P587" i="6"/>
  <c r="G583" i="6"/>
  <c r="H583" i="6" s="1"/>
  <c r="P583" i="6"/>
  <c r="G579" i="6"/>
  <c r="H579" i="6" s="1"/>
  <c r="P579" i="6"/>
  <c r="G575" i="6"/>
  <c r="H575" i="6" s="1"/>
  <c r="P575" i="6"/>
  <c r="G571" i="6"/>
  <c r="H571" i="6" s="1"/>
  <c r="P571" i="6"/>
  <c r="G567" i="6"/>
  <c r="H567" i="6" s="1"/>
  <c r="P567" i="6"/>
  <c r="G563" i="6"/>
  <c r="H563" i="6" s="1"/>
  <c r="P563" i="6"/>
  <c r="G559" i="6"/>
  <c r="H559" i="6" s="1"/>
  <c r="P559" i="6"/>
  <c r="G555" i="6"/>
  <c r="H555" i="6" s="1"/>
  <c r="P555" i="6"/>
  <c r="G551" i="6"/>
  <c r="H551" i="6" s="1"/>
  <c r="P551" i="6"/>
  <c r="G547" i="6"/>
  <c r="H547" i="6" s="1"/>
  <c r="P547" i="6"/>
  <c r="G543" i="6"/>
  <c r="H543" i="6" s="1"/>
  <c r="P543" i="6"/>
  <c r="G539" i="6"/>
  <c r="H539" i="6" s="1"/>
  <c r="P539" i="6"/>
  <c r="G535" i="6"/>
  <c r="H535" i="6" s="1"/>
  <c r="P535" i="6"/>
  <c r="G531" i="6"/>
  <c r="H531" i="6" s="1"/>
  <c r="P531" i="6"/>
  <c r="G527" i="6"/>
  <c r="H527" i="6" s="1"/>
  <c r="P527" i="6"/>
  <c r="G523" i="6"/>
  <c r="H523" i="6" s="1"/>
  <c r="P523" i="6"/>
  <c r="G519" i="6"/>
  <c r="H519" i="6" s="1"/>
  <c r="P519" i="6"/>
  <c r="G515" i="6"/>
  <c r="H515" i="6" s="1"/>
  <c r="P515" i="6"/>
  <c r="G511" i="6"/>
  <c r="H511" i="6" s="1"/>
  <c r="P511" i="6"/>
  <c r="G507" i="6"/>
  <c r="H507" i="6" s="1"/>
  <c r="P507" i="6"/>
  <c r="G503" i="6"/>
  <c r="H503" i="6" s="1"/>
  <c r="P503" i="6"/>
  <c r="G499" i="6"/>
  <c r="H499" i="6" s="1"/>
  <c r="P499" i="6"/>
  <c r="G495" i="6"/>
  <c r="H495" i="6" s="1"/>
  <c r="P495" i="6"/>
  <c r="G491" i="6"/>
  <c r="H491" i="6" s="1"/>
  <c r="P491" i="6"/>
  <c r="G487" i="6"/>
  <c r="H487" i="6" s="1"/>
  <c r="P487" i="6"/>
  <c r="G483" i="6"/>
  <c r="H483" i="6" s="1"/>
  <c r="P483" i="6"/>
  <c r="G479" i="6"/>
  <c r="H479" i="6" s="1"/>
  <c r="P479" i="6"/>
  <c r="G475" i="6"/>
  <c r="H475" i="6" s="1"/>
  <c r="P475" i="6"/>
  <c r="G471" i="6"/>
  <c r="H471" i="6" s="1"/>
  <c r="P471" i="6"/>
  <c r="G467" i="6"/>
  <c r="H467" i="6" s="1"/>
  <c r="P467" i="6"/>
  <c r="G463" i="6"/>
  <c r="H463" i="6" s="1"/>
  <c r="P463" i="6"/>
  <c r="G459" i="6"/>
  <c r="H459" i="6" s="1"/>
  <c r="P459" i="6"/>
  <c r="G455" i="6"/>
  <c r="H455" i="6" s="1"/>
  <c r="P455" i="6"/>
  <c r="G451" i="6"/>
  <c r="H451" i="6" s="1"/>
  <c r="P451" i="6"/>
  <c r="G447" i="6"/>
  <c r="H447" i="6" s="1"/>
  <c r="P447" i="6"/>
  <c r="G443" i="6"/>
  <c r="H443" i="6" s="1"/>
  <c r="P443" i="6"/>
  <c r="G439" i="6"/>
  <c r="H439" i="6" s="1"/>
  <c r="P439" i="6"/>
  <c r="G435" i="6"/>
  <c r="H435" i="6" s="1"/>
  <c r="P435" i="6"/>
  <c r="G431" i="6"/>
  <c r="H431" i="6" s="1"/>
  <c r="P431" i="6"/>
  <c r="G427" i="6"/>
  <c r="H427" i="6" s="1"/>
  <c r="P427" i="6"/>
  <c r="G423" i="6"/>
  <c r="H423" i="6" s="1"/>
  <c r="P423" i="6"/>
  <c r="G419" i="6"/>
  <c r="H419" i="6" s="1"/>
  <c r="P419" i="6"/>
  <c r="G415" i="6"/>
  <c r="H415" i="6" s="1"/>
  <c r="P415" i="6"/>
  <c r="G411" i="6"/>
  <c r="H411" i="6" s="1"/>
  <c r="P411" i="6"/>
  <c r="G407" i="6"/>
  <c r="H407" i="6" s="1"/>
  <c r="P407" i="6"/>
  <c r="G403" i="6"/>
  <c r="H403" i="6" s="1"/>
  <c r="P403" i="6"/>
  <c r="G399" i="6"/>
  <c r="H399" i="6" s="1"/>
  <c r="P399" i="6"/>
  <c r="G395" i="6"/>
  <c r="H395" i="6" s="1"/>
  <c r="P395" i="6"/>
  <c r="G391" i="6"/>
  <c r="H391" i="6" s="1"/>
  <c r="P391" i="6"/>
  <c r="G387" i="6"/>
  <c r="H387" i="6" s="1"/>
  <c r="P387" i="6"/>
  <c r="G383" i="6"/>
  <c r="H383" i="6" s="1"/>
  <c r="P383" i="6"/>
  <c r="G379" i="6"/>
  <c r="H379" i="6" s="1"/>
  <c r="P379" i="6"/>
  <c r="G375" i="6"/>
  <c r="H375" i="6" s="1"/>
  <c r="P375" i="6"/>
  <c r="G371" i="6"/>
  <c r="H371" i="6" s="1"/>
  <c r="P371" i="6"/>
  <c r="G367" i="6"/>
  <c r="H367" i="6" s="1"/>
  <c r="P367" i="6"/>
  <c r="G363" i="6"/>
  <c r="H363" i="6" s="1"/>
  <c r="P363" i="6"/>
  <c r="G359" i="6"/>
  <c r="H359" i="6" s="1"/>
  <c r="P359" i="6"/>
  <c r="G355" i="6"/>
  <c r="H355" i="6" s="1"/>
  <c r="P355" i="6"/>
  <c r="G351" i="6"/>
  <c r="H351" i="6" s="1"/>
  <c r="P351" i="6"/>
  <c r="G347" i="6"/>
  <c r="H347" i="6" s="1"/>
  <c r="P347" i="6"/>
  <c r="G343" i="6"/>
  <c r="H343" i="6" s="1"/>
  <c r="P343" i="6"/>
  <c r="G339" i="6"/>
  <c r="H339" i="6" s="1"/>
  <c r="P339" i="6"/>
  <c r="G335" i="6"/>
  <c r="H335" i="6" s="1"/>
  <c r="P335" i="6"/>
  <c r="G331" i="6"/>
  <c r="H331" i="6" s="1"/>
  <c r="P331" i="6"/>
  <c r="G327" i="6"/>
  <c r="H327" i="6" s="1"/>
  <c r="P327" i="6"/>
  <c r="G323" i="6"/>
  <c r="H323" i="6" s="1"/>
  <c r="P323" i="6"/>
  <c r="G319" i="6"/>
  <c r="H319" i="6" s="1"/>
  <c r="P319" i="6"/>
  <c r="G315" i="6"/>
  <c r="H315" i="6" s="1"/>
  <c r="P315" i="6"/>
  <c r="G311" i="6"/>
  <c r="H311" i="6" s="1"/>
  <c r="P311" i="6"/>
  <c r="G307" i="6"/>
  <c r="H307" i="6" s="1"/>
  <c r="P307" i="6"/>
  <c r="G303" i="6"/>
  <c r="H303" i="6" s="1"/>
  <c r="P303" i="6"/>
  <c r="G299" i="6"/>
  <c r="H299" i="6" s="1"/>
  <c r="P299" i="6"/>
  <c r="G295" i="6"/>
  <c r="H295" i="6" s="1"/>
  <c r="P295" i="6"/>
  <c r="G291" i="6"/>
  <c r="H291" i="6" s="1"/>
  <c r="P291" i="6"/>
  <c r="G287" i="6"/>
  <c r="H287" i="6" s="1"/>
  <c r="P287" i="6"/>
  <c r="G283" i="6"/>
  <c r="H283" i="6" s="1"/>
  <c r="P283" i="6"/>
  <c r="G279" i="6"/>
  <c r="H279" i="6" s="1"/>
  <c r="P279" i="6"/>
  <c r="G275" i="6"/>
  <c r="H275" i="6" s="1"/>
  <c r="P275" i="6"/>
  <c r="G271" i="6"/>
  <c r="H271" i="6" s="1"/>
  <c r="P271" i="6"/>
  <c r="G267" i="6"/>
  <c r="H267" i="6" s="1"/>
  <c r="P267" i="6"/>
  <c r="G263" i="6"/>
  <c r="H263" i="6" s="1"/>
  <c r="P263" i="6"/>
  <c r="G259" i="6"/>
  <c r="H259" i="6" s="1"/>
  <c r="P259" i="6"/>
  <c r="G255" i="6"/>
  <c r="H255" i="6" s="1"/>
  <c r="P255" i="6"/>
  <c r="G251" i="6"/>
  <c r="H251" i="6" s="1"/>
  <c r="P251" i="6"/>
  <c r="G247" i="6"/>
  <c r="H247" i="6" s="1"/>
  <c r="P247" i="6"/>
  <c r="G243" i="6"/>
  <c r="H243" i="6" s="1"/>
  <c r="P243" i="6"/>
  <c r="G239" i="6"/>
  <c r="H239" i="6" s="1"/>
  <c r="P239" i="6"/>
  <c r="G235" i="6"/>
  <c r="H235" i="6" s="1"/>
  <c r="P235" i="6"/>
  <c r="G231" i="6"/>
  <c r="H231" i="6" s="1"/>
  <c r="P231" i="6"/>
  <c r="G227" i="6"/>
  <c r="H227" i="6" s="1"/>
  <c r="P227" i="6"/>
  <c r="G223" i="6"/>
  <c r="H223" i="6" s="1"/>
  <c r="P223" i="6"/>
  <c r="G219" i="6"/>
  <c r="H219" i="6" s="1"/>
  <c r="P219" i="6"/>
  <c r="G215" i="6"/>
  <c r="H215" i="6" s="1"/>
  <c r="P215" i="6"/>
  <c r="G211" i="6"/>
  <c r="H211" i="6" s="1"/>
  <c r="P211" i="6"/>
  <c r="G207" i="6"/>
  <c r="H207" i="6" s="1"/>
  <c r="P207" i="6"/>
  <c r="G203" i="6"/>
  <c r="H203" i="6" s="1"/>
  <c r="P203" i="6"/>
  <c r="G199" i="6"/>
  <c r="H199" i="6" s="1"/>
  <c r="P199" i="6"/>
  <c r="G195" i="6"/>
  <c r="H195" i="6" s="1"/>
  <c r="P195" i="6"/>
  <c r="G191" i="6"/>
  <c r="H191" i="6" s="1"/>
  <c r="P191" i="6"/>
  <c r="G187" i="6"/>
  <c r="H187" i="6" s="1"/>
  <c r="P187" i="6"/>
  <c r="G183" i="6"/>
  <c r="H183" i="6" s="1"/>
  <c r="P183" i="6"/>
  <c r="G179" i="6"/>
  <c r="H179" i="6" s="1"/>
  <c r="P179" i="6"/>
  <c r="G175" i="6"/>
  <c r="H175" i="6" s="1"/>
  <c r="P175" i="6"/>
  <c r="G171" i="6"/>
  <c r="H171" i="6" s="1"/>
  <c r="P171" i="6"/>
  <c r="G167" i="6"/>
  <c r="H167" i="6" s="1"/>
  <c r="P167" i="6"/>
  <c r="G163" i="6"/>
  <c r="H163" i="6" s="1"/>
  <c r="P163" i="6"/>
  <c r="G159" i="6"/>
  <c r="H159" i="6" s="1"/>
  <c r="P159" i="6"/>
  <c r="G155" i="6"/>
  <c r="H155" i="6" s="1"/>
  <c r="P155" i="6"/>
  <c r="G151" i="6"/>
  <c r="H151" i="6" s="1"/>
  <c r="P151" i="6"/>
  <c r="G147" i="6"/>
  <c r="H147" i="6" s="1"/>
  <c r="P147" i="6"/>
  <c r="G143" i="6"/>
  <c r="H143" i="6" s="1"/>
  <c r="P143" i="6"/>
  <c r="G139" i="6"/>
  <c r="H139" i="6" s="1"/>
  <c r="P139" i="6"/>
  <c r="G135" i="6"/>
  <c r="H135" i="6" s="1"/>
  <c r="P135" i="6"/>
  <c r="G131" i="6"/>
  <c r="H131" i="6" s="1"/>
  <c r="P131" i="6"/>
  <c r="G127" i="6"/>
  <c r="H127" i="6" s="1"/>
  <c r="P127" i="6"/>
  <c r="G123" i="6"/>
  <c r="H123" i="6" s="1"/>
  <c r="P123" i="6"/>
  <c r="G119" i="6"/>
  <c r="H119" i="6" s="1"/>
  <c r="P119" i="6"/>
  <c r="G115" i="6"/>
  <c r="H115" i="6" s="1"/>
  <c r="P115" i="6"/>
  <c r="G111" i="6"/>
  <c r="H111" i="6" s="1"/>
  <c r="P111" i="6"/>
  <c r="G107" i="6"/>
  <c r="H107" i="6" s="1"/>
  <c r="P107" i="6"/>
  <c r="G103" i="6"/>
  <c r="H103" i="6" s="1"/>
  <c r="P103" i="6"/>
  <c r="G99" i="6"/>
  <c r="H99" i="6" s="1"/>
  <c r="P99" i="6"/>
  <c r="G95" i="6"/>
  <c r="H95" i="6" s="1"/>
  <c r="P95" i="6"/>
  <c r="G91" i="6"/>
  <c r="H91" i="6" s="1"/>
  <c r="P91" i="6"/>
  <c r="G87" i="6"/>
  <c r="H87" i="6" s="1"/>
  <c r="P87" i="6"/>
  <c r="G83" i="6"/>
  <c r="H83" i="6" s="1"/>
  <c r="P83" i="6"/>
  <c r="G79" i="6"/>
  <c r="H79" i="6" s="1"/>
  <c r="P79" i="6"/>
  <c r="G75" i="6"/>
  <c r="H75" i="6" s="1"/>
  <c r="P75" i="6"/>
  <c r="G71" i="6"/>
  <c r="H71" i="6" s="1"/>
  <c r="P71" i="6"/>
  <c r="G67" i="6"/>
  <c r="H67" i="6" s="1"/>
  <c r="P67" i="6"/>
  <c r="G63" i="6"/>
  <c r="H63" i="6" s="1"/>
  <c r="P63" i="6"/>
  <c r="G59" i="6"/>
  <c r="H59" i="6" s="1"/>
  <c r="P59" i="6"/>
  <c r="G55" i="6"/>
  <c r="H55" i="6" s="1"/>
  <c r="P55" i="6"/>
  <c r="G51" i="6"/>
  <c r="H51" i="6" s="1"/>
  <c r="P51" i="6"/>
  <c r="G47" i="6"/>
  <c r="H47" i="6" s="1"/>
  <c r="P47" i="6"/>
  <c r="G43" i="6"/>
  <c r="H43" i="6" s="1"/>
  <c r="P43" i="6"/>
  <c r="G39" i="6"/>
  <c r="H39" i="6" s="1"/>
  <c r="P39" i="6"/>
  <c r="G35" i="6"/>
  <c r="H35" i="6" s="1"/>
  <c r="P35" i="6"/>
  <c r="G31" i="6"/>
  <c r="H31" i="6" s="1"/>
  <c r="P31" i="6"/>
  <c r="G27" i="6"/>
  <c r="H27" i="6" s="1"/>
  <c r="P27" i="6"/>
  <c r="G23" i="6"/>
  <c r="H23" i="6" s="1"/>
  <c r="P23" i="6"/>
  <c r="G19" i="6"/>
  <c r="H19" i="6" s="1"/>
  <c r="P19" i="6"/>
  <c r="G15" i="6"/>
  <c r="H15" i="6" s="1"/>
  <c r="P15" i="6"/>
  <c r="I1292" i="6"/>
  <c r="J1292" i="6" s="1"/>
  <c r="K1292" i="6" s="1"/>
  <c r="Q1292" i="6"/>
  <c r="R1292" i="6" s="1"/>
  <c r="I1180" i="6"/>
  <c r="J1180" i="6" s="1"/>
  <c r="K1180" i="6" s="1"/>
  <c r="Q1180" i="6"/>
  <c r="R1180" i="6" s="1"/>
  <c r="I1120" i="6"/>
  <c r="J1120" i="6" s="1"/>
  <c r="K1120" i="6" s="1"/>
  <c r="Q1120" i="6"/>
  <c r="R1120" i="6" s="1"/>
  <c r="I1008" i="6"/>
  <c r="J1008" i="6" s="1"/>
  <c r="K1008" i="6" s="1"/>
  <c r="Q1008" i="6"/>
  <c r="R1008" i="6" s="1"/>
  <c r="I924" i="6"/>
  <c r="J924" i="6" s="1"/>
  <c r="K924" i="6" s="1"/>
  <c r="Q924" i="6"/>
  <c r="R924" i="6" s="1"/>
  <c r="I884" i="6"/>
  <c r="J884" i="6" s="1"/>
  <c r="K884" i="6" s="1"/>
  <c r="Q884" i="6"/>
  <c r="R884" i="6" s="1"/>
  <c r="I784" i="6"/>
  <c r="J784" i="6" s="1"/>
  <c r="K784" i="6" s="1"/>
  <c r="Q784" i="6"/>
  <c r="R784" i="6" s="1"/>
  <c r="I704" i="6"/>
  <c r="J704" i="6" s="1"/>
  <c r="K704" i="6" s="1"/>
  <c r="Q704" i="6"/>
  <c r="R704" i="6" s="1"/>
  <c r="I620" i="6"/>
  <c r="J620" i="6" s="1"/>
  <c r="K620" i="6" s="1"/>
  <c r="Q620" i="6"/>
  <c r="R620" i="6" s="1"/>
  <c r="I540" i="6"/>
  <c r="J540" i="6" s="1"/>
  <c r="K540" i="6" s="1"/>
  <c r="Q540" i="6"/>
  <c r="R540" i="6" s="1"/>
  <c r="I1348" i="6"/>
  <c r="J1348" i="6" s="1"/>
  <c r="K1348" i="6" s="1"/>
  <c r="Q1348" i="6"/>
  <c r="R1348" i="6" s="1"/>
  <c r="I1288" i="6"/>
  <c r="J1288" i="6" s="1"/>
  <c r="K1288" i="6" s="1"/>
  <c r="Q1288" i="6"/>
  <c r="R1288" i="6" s="1"/>
  <c r="I1228" i="6"/>
  <c r="J1228" i="6" s="1"/>
  <c r="K1228" i="6" s="1"/>
  <c r="Q1228" i="6"/>
  <c r="R1228" i="6" s="1"/>
  <c r="I1156" i="6"/>
  <c r="J1156" i="6" s="1"/>
  <c r="K1156" i="6" s="1"/>
  <c r="Q1156" i="6"/>
  <c r="R1156" i="6" s="1"/>
  <c r="I1096" i="6"/>
  <c r="J1096" i="6" s="1"/>
  <c r="K1096" i="6" s="1"/>
  <c r="Q1096" i="6"/>
  <c r="R1096" i="6" s="1"/>
  <c r="I1040" i="6"/>
  <c r="J1040" i="6" s="1"/>
  <c r="K1040" i="6" s="1"/>
  <c r="Q1040" i="6"/>
  <c r="R1040" i="6" s="1"/>
  <c r="I988" i="6"/>
  <c r="J988" i="6" s="1"/>
  <c r="K988" i="6" s="1"/>
  <c r="Q988" i="6"/>
  <c r="R988" i="6" s="1"/>
  <c r="I944" i="6"/>
  <c r="J944" i="6" s="1"/>
  <c r="K944" i="6" s="1"/>
  <c r="Q944" i="6"/>
  <c r="R944" i="6" s="1"/>
  <c r="I908" i="6"/>
  <c r="J908" i="6" s="1"/>
  <c r="K908" i="6" s="1"/>
  <c r="Q908" i="6"/>
  <c r="R908" i="6" s="1"/>
  <c r="I868" i="6"/>
  <c r="J868" i="6" s="1"/>
  <c r="K868" i="6" s="1"/>
  <c r="Q868" i="6"/>
  <c r="R868" i="6" s="1"/>
  <c r="I824" i="6"/>
  <c r="J824" i="6" s="1"/>
  <c r="K824" i="6" s="1"/>
  <c r="Q824" i="6"/>
  <c r="R824" i="6" s="1"/>
  <c r="I780" i="6"/>
  <c r="J780" i="6" s="1"/>
  <c r="K780" i="6" s="1"/>
  <c r="Q780" i="6"/>
  <c r="R780" i="6" s="1"/>
  <c r="I736" i="6"/>
  <c r="J736" i="6" s="1"/>
  <c r="K736" i="6" s="1"/>
  <c r="Q736" i="6"/>
  <c r="R736" i="6" s="1"/>
  <c r="I700" i="6"/>
  <c r="J700" i="6" s="1"/>
  <c r="K700" i="6" s="1"/>
  <c r="Q700" i="6"/>
  <c r="R700" i="6" s="1"/>
  <c r="I656" i="6"/>
  <c r="J656" i="6" s="1"/>
  <c r="K656" i="6" s="1"/>
  <c r="Q656" i="6"/>
  <c r="R656" i="6" s="1"/>
  <c r="I612" i="6"/>
  <c r="J612" i="6" s="1"/>
  <c r="K612" i="6" s="1"/>
  <c r="Q612" i="6"/>
  <c r="R612" i="6" s="1"/>
  <c r="I576" i="6"/>
  <c r="J576" i="6" s="1"/>
  <c r="K576" i="6" s="1"/>
  <c r="Q576" i="6"/>
  <c r="R576" i="6" s="1"/>
  <c r="I536" i="6"/>
  <c r="J536" i="6" s="1"/>
  <c r="K536" i="6" s="1"/>
  <c r="Q536" i="6"/>
  <c r="R536" i="6" s="1"/>
  <c r="I500" i="6"/>
  <c r="J500" i="6" s="1"/>
  <c r="K500" i="6" s="1"/>
  <c r="Q500" i="6"/>
  <c r="R500" i="6" s="1"/>
  <c r="I460" i="6"/>
  <c r="J460" i="6" s="1"/>
  <c r="K460" i="6" s="1"/>
  <c r="Q460" i="6"/>
  <c r="R460" i="6" s="1"/>
  <c r="I420" i="6"/>
  <c r="J420" i="6" s="1"/>
  <c r="K420" i="6" s="1"/>
  <c r="Q420" i="6"/>
  <c r="R420" i="6" s="1"/>
  <c r="I380" i="6"/>
  <c r="J380" i="6" s="1"/>
  <c r="K380" i="6" s="1"/>
  <c r="Q380" i="6"/>
  <c r="R380" i="6" s="1"/>
  <c r="I340" i="6"/>
  <c r="J340" i="6" s="1"/>
  <c r="K340" i="6" s="1"/>
  <c r="Q340" i="6"/>
  <c r="R340" i="6" s="1"/>
  <c r="I304" i="6"/>
  <c r="J304" i="6" s="1"/>
  <c r="K304" i="6" s="1"/>
  <c r="Q304" i="6"/>
  <c r="R304" i="6" s="1"/>
  <c r="I248" i="6"/>
  <c r="J248" i="6" s="1"/>
  <c r="K248" i="6" s="1"/>
  <c r="Q248" i="6"/>
  <c r="R248" i="6" s="1"/>
  <c r="I212" i="6"/>
  <c r="J212" i="6" s="1"/>
  <c r="K212" i="6" s="1"/>
  <c r="Q212" i="6"/>
  <c r="R212" i="6" s="1"/>
  <c r="I172" i="6"/>
  <c r="J172" i="6" s="1"/>
  <c r="K172" i="6" s="1"/>
  <c r="Q172" i="6"/>
  <c r="R172" i="6" s="1"/>
  <c r="I136" i="6"/>
  <c r="J136" i="6" s="1"/>
  <c r="K136" i="6" s="1"/>
  <c r="Q136" i="6"/>
  <c r="R136" i="6" s="1"/>
  <c r="I80" i="6"/>
  <c r="J80" i="6" s="1"/>
  <c r="K80" i="6" s="1"/>
  <c r="Q80" i="6"/>
  <c r="R80" i="6" s="1"/>
  <c r="I36" i="6"/>
  <c r="J36" i="6" s="1"/>
  <c r="K36" i="6" s="1"/>
  <c r="Q36" i="6"/>
  <c r="R36" i="6" s="1"/>
  <c r="I12" i="6"/>
  <c r="J12" i="6" s="1"/>
  <c r="K12" i="6" s="1"/>
  <c r="Q12" i="6"/>
  <c r="R12" i="6" s="1"/>
  <c r="I1332" i="6"/>
  <c r="J1332" i="6" s="1"/>
  <c r="K1332" i="6" s="1"/>
  <c r="Q1332" i="6"/>
  <c r="R1332" i="6" s="1"/>
  <c r="I1308" i="6"/>
  <c r="J1308" i="6" s="1"/>
  <c r="K1308" i="6" s="1"/>
  <c r="Q1308" i="6"/>
  <c r="R1308" i="6" s="1"/>
  <c r="I1284" i="6"/>
  <c r="J1284" i="6" s="1"/>
  <c r="K1284" i="6" s="1"/>
  <c r="Q1284" i="6"/>
  <c r="R1284" i="6" s="1"/>
  <c r="I1264" i="6"/>
  <c r="J1264" i="6" s="1"/>
  <c r="K1264" i="6" s="1"/>
  <c r="Q1264" i="6"/>
  <c r="R1264" i="6" s="1"/>
  <c r="I1248" i="6"/>
  <c r="J1248" i="6" s="1"/>
  <c r="K1248" i="6" s="1"/>
  <c r="Q1248" i="6"/>
  <c r="R1248" i="6" s="1"/>
  <c r="I1224" i="6"/>
  <c r="J1224" i="6" s="1"/>
  <c r="K1224" i="6" s="1"/>
  <c r="Q1224" i="6"/>
  <c r="R1224" i="6" s="1"/>
  <c r="I1204" i="6"/>
  <c r="J1204" i="6" s="1"/>
  <c r="K1204" i="6" s="1"/>
  <c r="Q1204" i="6"/>
  <c r="R1204" i="6" s="1"/>
  <c r="I1188" i="6"/>
  <c r="J1188" i="6" s="1"/>
  <c r="K1188" i="6" s="1"/>
  <c r="Q1188" i="6"/>
  <c r="R1188" i="6" s="1"/>
  <c r="I1168" i="6"/>
  <c r="J1168" i="6" s="1"/>
  <c r="K1168" i="6" s="1"/>
  <c r="Q1168" i="6"/>
  <c r="R1168" i="6" s="1"/>
  <c r="I1149" i="6"/>
  <c r="J1149" i="6" s="1"/>
  <c r="K1149" i="6" s="1"/>
  <c r="Q1149" i="6"/>
  <c r="R1149" i="6" s="1"/>
  <c r="I1132" i="6"/>
  <c r="J1132" i="6" s="1"/>
  <c r="K1132" i="6" s="1"/>
  <c r="Q1132" i="6"/>
  <c r="R1132" i="6" s="1"/>
  <c r="I1112" i="6"/>
  <c r="J1112" i="6" s="1"/>
  <c r="K1112" i="6" s="1"/>
  <c r="Q1112" i="6"/>
  <c r="R1112" i="6" s="1"/>
  <c r="I1093" i="6"/>
  <c r="J1093" i="6" s="1"/>
  <c r="K1093" i="6" s="1"/>
  <c r="Q1093" i="6"/>
  <c r="R1093" i="6" s="1"/>
  <c r="I1073" i="6"/>
  <c r="J1073" i="6" s="1"/>
  <c r="K1073" i="6" s="1"/>
  <c r="Q1073" i="6"/>
  <c r="R1073" i="6" s="1"/>
  <c r="I1056" i="6"/>
  <c r="J1056" i="6" s="1"/>
  <c r="K1056" i="6" s="1"/>
  <c r="Q1056" i="6"/>
  <c r="R1056" i="6" s="1"/>
  <c r="I1036" i="6"/>
  <c r="J1036" i="6" s="1"/>
  <c r="K1036" i="6" s="1"/>
  <c r="Q1036" i="6"/>
  <c r="R1036" i="6" s="1"/>
  <c r="I1020" i="6"/>
  <c r="J1020" i="6" s="1"/>
  <c r="K1020" i="6" s="1"/>
  <c r="Q1020" i="6"/>
  <c r="R1020" i="6" s="1"/>
  <c r="I996" i="6"/>
  <c r="J996" i="6" s="1"/>
  <c r="K996" i="6" s="1"/>
  <c r="Q996" i="6"/>
  <c r="R996" i="6" s="1"/>
  <c r="I980" i="6"/>
  <c r="J980" i="6" s="1"/>
  <c r="K980" i="6" s="1"/>
  <c r="Q980" i="6"/>
  <c r="R980" i="6" s="1"/>
  <c r="I952" i="6"/>
  <c r="J952" i="6" s="1"/>
  <c r="K952" i="6" s="1"/>
  <c r="Q952" i="6"/>
  <c r="R952" i="6" s="1"/>
  <c r="I925" i="6"/>
  <c r="J925" i="6" s="1"/>
  <c r="K925" i="6" s="1"/>
  <c r="Q925" i="6"/>
  <c r="R925" i="6" s="1"/>
  <c r="I905" i="6"/>
  <c r="J905" i="6" s="1"/>
  <c r="K905" i="6" s="1"/>
  <c r="Q905" i="6"/>
  <c r="R905" i="6" s="1"/>
  <c r="I885" i="6"/>
  <c r="J885" i="6" s="1"/>
  <c r="K885" i="6" s="1"/>
  <c r="Q885" i="6"/>
  <c r="R885" i="6" s="1"/>
  <c r="I865" i="6"/>
  <c r="J865" i="6" s="1"/>
  <c r="K865" i="6" s="1"/>
  <c r="Q865" i="6"/>
  <c r="R865" i="6" s="1"/>
  <c r="I848" i="6"/>
  <c r="J848" i="6" s="1"/>
  <c r="K848" i="6" s="1"/>
  <c r="Q848" i="6"/>
  <c r="R848" i="6" s="1"/>
  <c r="I829" i="6"/>
  <c r="J829" i="6" s="1"/>
  <c r="K829" i="6" s="1"/>
  <c r="Q829" i="6"/>
  <c r="R829" i="6" s="1"/>
  <c r="I812" i="6"/>
  <c r="J812" i="6" s="1"/>
  <c r="K812" i="6" s="1"/>
  <c r="Q812" i="6"/>
  <c r="R812" i="6" s="1"/>
  <c r="I792" i="6"/>
  <c r="J792" i="6" s="1"/>
  <c r="K792" i="6" s="1"/>
  <c r="Q792" i="6"/>
  <c r="R792" i="6" s="1"/>
  <c r="I776" i="6"/>
  <c r="J776" i="6" s="1"/>
  <c r="K776" i="6" s="1"/>
  <c r="Q776" i="6"/>
  <c r="R776" i="6" s="1"/>
  <c r="I756" i="6"/>
  <c r="J756" i="6" s="1"/>
  <c r="K756" i="6" s="1"/>
  <c r="Q756" i="6"/>
  <c r="R756" i="6" s="1"/>
  <c r="I740" i="6"/>
  <c r="J740" i="6" s="1"/>
  <c r="K740" i="6" s="1"/>
  <c r="Q740" i="6"/>
  <c r="R740" i="6" s="1"/>
  <c r="I725" i="6"/>
  <c r="J725" i="6" s="1"/>
  <c r="K725" i="6" s="1"/>
  <c r="Q725" i="6"/>
  <c r="R725" i="6" s="1"/>
  <c r="I709" i="6"/>
  <c r="J709" i="6" s="1"/>
  <c r="K709" i="6" s="1"/>
  <c r="Q709" i="6"/>
  <c r="R709" i="6" s="1"/>
  <c r="I692" i="6"/>
  <c r="J692" i="6" s="1"/>
  <c r="K692" i="6" s="1"/>
  <c r="Q692" i="6"/>
  <c r="R692" i="6" s="1"/>
  <c r="I672" i="6"/>
  <c r="J672" i="6" s="1"/>
  <c r="K672" i="6" s="1"/>
  <c r="Q672" i="6"/>
  <c r="R672" i="6" s="1"/>
  <c r="I662" i="6"/>
  <c r="J662" i="6" s="1"/>
  <c r="K662" i="6" s="1"/>
  <c r="Q662" i="6"/>
  <c r="R662" i="6" s="1"/>
  <c r="I644" i="6"/>
  <c r="J644" i="6" s="1"/>
  <c r="K644" i="6" s="1"/>
  <c r="Q644" i="6"/>
  <c r="R644" i="6" s="1"/>
  <c r="I624" i="6"/>
  <c r="J624" i="6" s="1"/>
  <c r="K624" i="6" s="1"/>
  <c r="Q624" i="6"/>
  <c r="R624" i="6" s="1"/>
  <c r="I604" i="6"/>
  <c r="J604" i="6" s="1"/>
  <c r="K604" i="6" s="1"/>
  <c r="Q604" i="6"/>
  <c r="R604" i="6" s="1"/>
  <c r="I584" i="6"/>
  <c r="J584" i="6" s="1"/>
  <c r="K584" i="6" s="1"/>
  <c r="Q584" i="6"/>
  <c r="R584" i="6" s="1"/>
  <c r="I561" i="6"/>
  <c r="J561" i="6" s="1"/>
  <c r="K561" i="6" s="1"/>
  <c r="Q561" i="6"/>
  <c r="R561" i="6" s="1"/>
  <c r="I549" i="6"/>
  <c r="J549" i="6" s="1"/>
  <c r="K549" i="6" s="1"/>
  <c r="Q549" i="6"/>
  <c r="R549" i="6" s="1"/>
  <c r="I532" i="6"/>
  <c r="J532" i="6" s="1"/>
  <c r="K532" i="6" s="1"/>
  <c r="Q532" i="6"/>
  <c r="R532" i="6" s="1"/>
  <c r="I516" i="6"/>
  <c r="J516" i="6" s="1"/>
  <c r="K516" i="6" s="1"/>
  <c r="Q516" i="6"/>
  <c r="R516" i="6" s="1"/>
  <c r="I498" i="6"/>
  <c r="J498" i="6" s="1"/>
  <c r="K498" i="6" s="1"/>
  <c r="Q498" i="6"/>
  <c r="R498" i="6" s="1"/>
  <c r="I488" i="6"/>
  <c r="J488" i="6" s="1"/>
  <c r="K488" i="6" s="1"/>
  <c r="Q488" i="6"/>
  <c r="R488" i="6" s="1"/>
  <c r="I472" i="6"/>
  <c r="J472" i="6" s="1"/>
  <c r="K472" i="6" s="1"/>
  <c r="Q472" i="6"/>
  <c r="R472" i="6" s="1"/>
  <c r="I452" i="6"/>
  <c r="J452" i="6" s="1"/>
  <c r="K452" i="6" s="1"/>
  <c r="Q452" i="6"/>
  <c r="R452" i="6" s="1"/>
  <c r="I432" i="6"/>
  <c r="J432" i="6" s="1"/>
  <c r="K432" i="6" s="1"/>
  <c r="Q432" i="6"/>
  <c r="R432" i="6" s="1"/>
  <c r="I412" i="6"/>
  <c r="J412" i="6" s="1"/>
  <c r="K412" i="6" s="1"/>
  <c r="Q412" i="6"/>
  <c r="R412" i="6" s="1"/>
  <c r="I393" i="6"/>
  <c r="J393" i="6" s="1"/>
  <c r="K393" i="6" s="1"/>
  <c r="Q393" i="6"/>
  <c r="R393" i="6" s="1"/>
  <c r="I377" i="6"/>
  <c r="J377" i="6" s="1"/>
  <c r="K377" i="6" s="1"/>
  <c r="Q377" i="6"/>
  <c r="R377" i="6" s="1"/>
  <c r="I362" i="6"/>
  <c r="J362" i="6" s="1"/>
  <c r="K362" i="6" s="1"/>
  <c r="Q362" i="6"/>
  <c r="R362" i="6" s="1"/>
  <c r="I348" i="6"/>
  <c r="J348" i="6" s="1"/>
  <c r="K348" i="6" s="1"/>
  <c r="Q348" i="6"/>
  <c r="R348" i="6" s="1"/>
  <c r="I333" i="6"/>
  <c r="J333" i="6" s="1"/>
  <c r="K333" i="6" s="1"/>
  <c r="Q333" i="6"/>
  <c r="R333" i="6" s="1"/>
  <c r="I318" i="6"/>
  <c r="J318" i="6" s="1"/>
  <c r="K318" i="6" s="1"/>
  <c r="Q318" i="6"/>
  <c r="R318" i="6" s="1"/>
  <c r="I309" i="6"/>
  <c r="J309" i="6" s="1"/>
  <c r="K309" i="6" s="1"/>
  <c r="Q309" i="6"/>
  <c r="R309" i="6" s="1"/>
  <c r="I292" i="6"/>
  <c r="J292" i="6" s="1"/>
  <c r="K292" i="6" s="1"/>
  <c r="Q292" i="6"/>
  <c r="R292" i="6" s="1"/>
  <c r="I277" i="6"/>
  <c r="J277" i="6" s="1"/>
  <c r="K277" i="6" s="1"/>
  <c r="Q277" i="6"/>
  <c r="R277" i="6" s="1"/>
  <c r="I260" i="6"/>
  <c r="J260" i="6" s="1"/>
  <c r="K260" i="6" s="1"/>
  <c r="Q260" i="6"/>
  <c r="R260" i="6" s="1"/>
  <c r="I245" i="6"/>
  <c r="J245" i="6" s="1"/>
  <c r="K245" i="6" s="1"/>
  <c r="Q245" i="6"/>
  <c r="R245" i="6" s="1"/>
  <c r="I229" i="6"/>
  <c r="J229" i="6" s="1"/>
  <c r="K229" i="6" s="1"/>
  <c r="Q229" i="6"/>
  <c r="R229" i="6" s="1"/>
  <c r="I220" i="6"/>
  <c r="J220" i="6" s="1"/>
  <c r="K220" i="6" s="1"/>
  <c r="Q220" i="6"/>
  <c r="R220" i="6" s="1"/>
  <c r="I200" i="6"/>
  <c r="J200" i="6" s="1"/>
  <c r="K200" i="6" s="1"/>
  <c r="Q200" i="6"/>
  <c r="R200" i="6" s="1"/>
  <c r="I180" i="6"/>
  <c r="J180" i="6" s="1"/>
  <c r="K180" i="6" s="1"/>
  <c r="Q180" i="6"/>
  <c r="R180" i="6" s="1"/>
  <c r="I160" i="6"/>
  <c r="J160" i="6" s="1"/>
  <c r="K160" i="6" s="1"/>
  <c r="Q160" i="6"/>
  <c r="R160" i="6" s="1"/>
  <c r="I144" i="6"/>
  <c r="J144" i="6" s="1"/>
  <c r="K144" i="6" s="1"/>
  <c r="Q144" i="6"/>
  <c r="R144" i="6" s="1"/>
  <c r="I132" i="6"/>
  <c r="J132" i="6" s="1"/>
  <c r="K132" i="6" s="1"/>
  <c r="Q132" i="6"/>
  <c r="R132" i="6" s="1"/>
  <c r="I120" i="6"/>
  <c r="J120" i="6" s="1"/>
  <c r="K120" i="6" s="1"/>
  <c r="Q120" i="6"/>
  <c r="R120" i="6" s="1"/>
  <c r="I108" i="6"/>
  <c r="J108" i="6" s="1"/>
  <c r="K108" i="6" s="1"/>
  <c r="Q108" i="6"/>
  <c r="R108" i="6" s="1"/>
  <c r="I88" i="6"/>
  <c r="J88" i="6" s="1"/>
  <c r="K88" i="6" s="1"/>
  <c r="Q88" i="6"/>
  <c r="R88" i="6" s="1"/>
  <c r="I73" i="6"/>
  <c r="J73" i="6" s="1"/>
  <c r="K73" i="6" s="1"/>
  <c r="Q73" i="6"/>
  <c r="R73" i="6" s="1"/>
  <c r="I60" i="6"/>
  <c r="J60" i="6" s="1"/>
  <c r="K60" i="6" s="1"/>
  <c r="Q60" i="6"/>
  <c r="R60" i="6" s="1"/>
  <c r="I49" i="6"/>
  <c r="J49" i="6" s="1"/>
  <c r="K49" i="6" s="1"/>
  <c r="Q49" i="6"/>
  <c r="R49" i="6" s="1"/>
  <c r="I33" i="6"/>
  <c r="J33" i="6" s="1"/>
  <c r="K33" i="6" s="1"/>
  <c r="Q33" i="6"/>
  <c r="R33" i="6" s="1"/>
  <c r="I14" i="6"/>
  <c r="J14" i="6" s="1"/>
  <c r="K14" i="6" s="1"/>
  <c r="Q14" i="6"/>
  <c r="R14" i="6" s="1"/>
  <c r="G1350" i="6"/>
  <c r="H1350" i="6" s="1"/>
  <c r="P1350" i="6"/>
  <c r="G1346" i="6"/>
  <c r="H1346" i="6" s="1"/>
  <c r="P1346" i="6"/>
  <c r="G1342" i="6"/>
  <c r="H1342" i="6" s="1"/>
  <c r="P1342" i="6"/>
  <c r="G1338" i="6"/>
  <c r="H1338" i="6" s="1"/>
  <c r="P1338" i="6"/>
  <c r="G1334" i="6"/>
  <c r="H1334" i="6" s="1"/>
  <c r="P1334" i="6"/>
  <c r="G1330" i="6"/>
  <c r="H1330" i="6" s="1"/>
  <c r="P1330" i="6"/>
  <c r="G1326" i="6"/>
  <c r="H1326" i="6" s="1"/>
  <c r="P1326" i="6"/>
  <c r="G1322" i="6"/>
  <c r="H1322" i="6" s="1"/>
  <c r="P1322" i="6"/>
  <c r="G1318" i="6"/>
  <c r="H1318" i="6" s="1"/>
  <c r="P1318" i="6"/>
  <c r="G1314" i="6"/>
  <c r="H1314" i="6" s="1"/>
  <c r="P1314" i="6"/>
  <c r="G1310" i="6"/>
  <c r="H1310" i="6" s="1"/>
  <c r="P1310" i="6"/>
  <c r="G1306" i="6"/>
  <c r="H1306" i="6" s="1"/>
  <c r="P1306" i="6"/>
  <c r="G1302" i="6"/>
  <c r="H1302" i="6" s="1"/>
  <c r="P1302" i="6"/>
  <c r="G1298" i="6"/>
  <c r="H1298" i="6" s="1"/>
  <c r="P1298" i="6"/>
  <c r="G1294" i="6"/>
  <c r="H1294" i="6" s="1"/>
  <c r="P1294" i="6"/>
  <c r="G1290" i="6"/>
  <c r="H1290" i="6" s="1"/>
  <c r="P1290" i="6"/>
  <c r="G1286" i="6"/>
  <c r="H1286" i="6" s="1"/>
  <c r="P1286" i="6"/>
  <c r="G1282" i="6"/>
  <c r="H1282" i="6" s="1"/>
  <c r="P1282" i="6"/>
  <c r="G1278" i="6"/>
  <c r="H1278" i="6" s="1"/>
  <c r="P1278" i="6"/>
  <c r="G1274" i="6"/>
  <c r="H1274" i="6" s="1"/>
  <c r="P1274" i="6"/>
  <c r="G1270" i="6"/>
  <c r="H1270" i="6" s="1"/>
  <c r="P1270" i="6"/>
  <c r="G1266" i="6"/>
  <c r="H1266" i="6" s="1"/>
  <c r="P1266" i="6"/>
  <c r="G1262" i="6"/>
  <c r="H1262" i="6" s="1"/>
  <c r="P1262" i="6"/>
  <c r="G1258" i="6"/>
  <c r="H1258" i="6" s="1"/>
  <c r="P1258" i="6"/>
  <c r="G1254" i="6"/>
  <c r="H1254" i="6" s="1"/>
  <c r="P1254" i="6"/>
  <c r="G1250" i="6"/>
  <c r="H1250" i="6" s="1"/>
  <c r="P1250" i="6"/>
  <c r="G1246" i="6"/>
  <c r="H1246" i="6" s="1"/>
  <c r="P1246" i="6"/>
  <c r="G1242" i="6"/>
  <c r="H1242" i="6" s="1"/>
  <c r="P1242" i="6"/>
  <c r="G1238" i="6"/>
  <c r="H1238" i="6" s="1"/>
  <c r="P1238" i="6"/>
  <c r="G1234" i="6"/>
  <c r="H1234" i="6" s="1"/>
  <c r="P1234" i="6"/>
  <c r="G1230" i="6"/>
  <c r="H1230" i="6" s="1"/>
  <c r="P1230" i="6"/>
  <c r="G1226" i="6"/>
  <c r="H1226" i="6" s="1"/>
  <c r="P1226" i="6"/>
  <c r="G1222" i="6"/>
  <c r="H1222" i="6" s="1"/>
  <c r="P1222" i="6"/>
  <c r="G1218" i="6"/>
  <c r="H1218" i="6" s="1"/>
  <c r="P1218" i="6"/>
  <c r="G1214" i="6"/>
  <c r="H1214" i="6" s="1"/>
  <c r="P1214" i="6"/>
  <c r="G1210" i="6"/>
  <c r="H1210" i="6" s="1"/>
  <c r="P1210" i="6"/>
  <c r="G1206" i="6"/>
  <c r="H1206" i="6" s="1"/>
  <c r="P1206" i="6"/>
  <c r="G1202" i="6"/>
  <c r="H1202" i="6" s="1"/>
  <c r="P1202" i="6"/>
  <c r="G1198" i="6"/>
  <c r="H1198" i="6" s="1"/>
  <c r="P1198" i="6"/>
  <c r="G1194" i="6"/>
  <c r="H1194" i="6" s="1"/>
  <c r="P1194" i="6"/>
  <c r="G1190" i="6"/>
  <c r="H1190" i="6" s="1"/>
  <c r="P1190" i="6"/>
  <c r="G1186" i="6"/>
  <c r="H1186" i="6" s="1"/>
  <c r="P1186" i="6"/>
  <c r="G1182" i="6"/>
  <c r="H1182" i="6" s="1"/>
  <c r="P1182" i="6"/>
  <c r="G1178" i="6"/>
  <c r="H1178" i="6" s="1"/>
  <c r="P1178" i="6"/>
  <c r="G1174" i="6"/>
  <c r="H1174" i="6" s="1"/>
  <c r="P1174" i="6"/>
  <c r="G1170" i="6"/>
  <c r="H1170" i="6" s="1"/>
  <c r="P1170" i="6"/>
  <c r="G1166" i="6"/>
  <c r="H1166" i="6" s="1"/>
  <c r="P1166" i="6"/>
  <c r="G1162" i="6"/>
  <c r="H1162" i="6" s="1"/>
  <c r="P1162" i="6"/>
  <c r="G1158" i="6"/>
  <c r="H1158" i="6" s="1"/>
  <c r="P1158" i="6"/>
  <c r="G1154" i="6"/>
  <c r="H1154" i="6" s="1"/>
  <c r="P1154" i="6"/>
  <c r="G1150" i="6"/>
  <c r="H1150" i="6" s="1"/>
  <c r="P1150" i="6"/>
  <c r="G1146" i="6"/>
  <c r="H1146" i="6" s="1"/>
  <c r="P1146" i="6"/>
  <c r="G1142" i="6"/>
  <c r="H1142" i="6" s="1"/>
  <c r="P1142" i="6"/>
  <c r="G1138" i="6"/>
  <c r="H1138" i="6" s="1"/>
  <c r="P1138" i="6"/>
  <c r="G1134" i="6"/>
  <c r="H1134" i="6" s="1"/>
  <c r="P1134" i="6"/>
  <c r="G1130" i="6"/>
  <c r="H1130" i="6" s="1"/>
  <c r="P1130" i="6"/>
  <c r="G1126" i="6"/>
  <c r="H1126" i="6" s="1"/>
  <c r="P1126" i="6"/>
  <c r="G1122" i="6"/>
  <c r="H1122" i="6" s="1"/>
  <c r="P1122" i="6"/>
  <c r="G1118" i="6"/>
  <c r="H1118" i="6" s="1"/>
  <c r="P1118" i="6"/>
  <c r="G1114" i="6"/>
  <c r="H1114" i="6" s="1"/>
  <c r="P1114" i="6"/>
  <c r="G1110" i="6"/>
  <c r="H1110" i="6" s="1"/>
  <c r="P1110" i="6"/>
  <c r="G1106" i="6"/>
  <c r="H1106" i="6" s="1"/>
  <c r="P1106" i="6"/>
  <c r="G1102" i="6"/>
  <c r="H1102" i="6" s="1"/>
  <c r="P1102" i="6"/>
  <c r="G1098" i="6"/>
  <c r="H1098" i="6" s="1"/>
  <c r="P1098" i="6"/>
  <c r="G1094" i="6"/>
  <c r="H1094" i="6" s="1"/>
  <c r="P1094" i="6"/>
  <c r="G1090" i="6"/>
  <c r="H1090" i="6" s="1"/>
  <c r="P1090" i="6"/>
  <c r="G1086" i="6"/>
  <c r="H1086" i="6" s="1"/>
  <c r="P1086" i="6"/>
  <c r="G1082" i="6"/>
  <c r="H1082" i="6" s="1"/>
  <c r="P1082" i="6"/>
  <c r="G1078" i="6"/>
  <c r="H1078" i="6" s="1"/>
  <c r="P1078" i="6"/>
  <c r="G1074" i="6"/>
  <c r="H1074" i="6" s="1"/>
  <c r="P1074" i="6"/>
  <c r="G1070" i="6"/>
  <c r="H1070" i="6" s="1"/>
  <c r="P1070" i="6"/>
  <c r="G1066" i="6"/>
  <c r="H1066" i="6" s="1"/>
  <c r="P1066" i="6"/>
  <c r="G1062" i="6"/>
  <c r="H1062" i="6" s="1"/>
  <c r="P1062" i="6"/>
  <c r="G1058" i="6"/>
  <c r="H1058" i="6" s="1"/>
  <c r="P1058" i="6"/>
  <c r="G1054" i="6"/>
  <c r="H1054" i="6" s="1"/>
  <c r="P1054" i="6"/>
  <c r="G1050" i="6"/>
  <c r="H1050" i="6" s="1"/>
  <c r="P1050" i="6"/>
  <c r="G1046" i="6"/>
  <c r="H1046" i="6" s="1"/>
  <c r="P1046" i="6"/>
  <c r="G1042" i="6"/>
  <c r="H1042" i="6" s="1"/>
  <c r="P1042" i="6"/>
  <c r="G1038" i="6"/>
  <c r="H1038" i="6" s="1"/>
  <c r="P1038" i="6"/>
  <c r="G1034" i="6"/>
  <c r="H1034" i="6" s="1"/>
  <c r="P1034" i="6"/>
  <c r="G1030" i="6"/>
  <c r="H1030" i="6" s="1"/>
  <c r="P1030" i="6"/>
  <c r="G1026" i="6"/>
  <c r="H1026" i="6" s="1"/>
  <c r="P1026" i="6"/>
  <c r="G1022" i="6"/>
  <c r="H1022" i="6" s="1"/>
  <c r="P1022" i="6"/>
  <c r="G1018" i="6"/>
  <c r="H1018" i="6" s="1"/>
  <c r="P1018" i="6"/>
  <c r="G1014" i="6"/>
  <c r="H1014" i="6" s="1"/>
  <c r="P1014" i="6"/>
  <c r="G1010" i="6"/>
  <c r="H1010" i="6" s="1"/>
  <c r="P1010" i="6"/>
  <c r="G1006" i="6"/>
  <c r="H1006" i="6" s="1"/>
  <c r="P1006" i="6"/>
  <c r="G1002" i="6"/>
  <c r="H1002" i="6" s="1"/>
  <c r="P1002" i="6"/>
  <c r="G998" i="6"/>
  <c r="H998" i="6" s="1"/>
  <c r="P998" i="6"/>
  <c r="G994" i="6"/>
  <c r="H994" i="6" s="1"/>
  <c r="P994" i="6"/>
  <c r="G990" i="6"/>
  <c r="H990" i="6" s="1"/>
  <c r="P990" i="6"/>
  <c r="G986" i="6"/>
  <c r="H986" i="6" s="1"/>
  <c r="P986" i="6"/>
  <c r="G982" i="6"/>
  <c r="H982" i="6" s="1"/>
  <c r="P982" i="6"/>
  <c r="G978" i="6"/>
  <c r="H978" i="6" s="1"/>
  <c r="P978" i="6"/>
  <c r="G974" i="6"/>
  <c r="H974" i="6" s="1"/>
  <c r="P974" i="6"/>
  <c r="G970" i="6"/>
  <c r="H970" i="6" s="1"/>
  <c r="P970" i="6"/>
  <c r="G966" i="6"/>
  <c r="H966" i="6" s="1"/>
  <c r="P966" i="6"/>
  <c r="G962" i="6"/>
  <c r="H962" i="6" s="1"/>
  <c r="P962" i="6"/>
  <c r="G958" i="6"/>
  <c r="H958" i="6" s="1"/>
  <c r="P958" i="6"/>
  <c r="G954" i="6"/>
  <c r="H954" i="6" s="1"/>
  <c r="P954" i="6"/>
  <c r="G950" i="6"/>
  <c r="H950" i="6" s="1"/>
  <c r="P950" i="6"/>
  <c r="G946" i="6"/>
  <c r="H946" i="6" s="1"/>
  <c r="P946" i="6"/>
  <c r="G942" i="6"/>
  <c r="H942" i="6" s="1"/>
  <c r="P942" i="6"/>
  <c r="G938" i="6"/>
  <c r="H938" i="6" s="1"/>
  <c r="P938" i="6"/>
  <c r="G934" i="6"/>
  <c r="H934" i="6" s="1"/>
  <c r="P934" i="6"/>
  <c r="G930" i="6"/>
  <c r="H930" i="6" s="1"/>
  <c r="P930" i="6"/>
  <c r="G926" i="6"/>
  <c r="H926" i="6" s="1"/>
  <c r="P926" i="6"/>
  <c r="G922" i="6"/>
  <c r="H922" i="6" s="1"/>
  <c r="P922" i="6"/>
  <c r="G918" i="6"/>
  <c r="H918" i="6" s="1"/>
  <c r="P918" i="6"/>
  <c r="G914" i="6"/>
  <c r="H914" i="6" s="1"/>
  <c r="P914" i="6"/>
  <c r="G910" i="6"/>
  <c r="H910" i="6" s="1"/>
  <c r="P910" i="6"/>
  <c r="G906" i="6"/>
  <c r="H906" i="6" s="1"/>
  <c r="P906" i="6"/>
  <c r="G902" i="6"/>
  <c r="H902" i="6" s="1"/>
  <c r="P902" i="6"/>
  <c r="G898" i="6"/>
  <c r="H898" i="6" s="1"/>
  <c r="P898" i="6"/>
  <c r="G894" i="6"/>
  <c r="H894" i="6" s="1"/>
  <c r="P894" i="6"/>
  <c r="G890" i="6"/>
  <c r="H890" i="6" s="1"/>
  <c r="P890" i="6"/>
  <c r="G886" i="6"/>
  <c r="H886" i="6" s="1"/>
  <c r="P886" i="6"/>
  <c r="G882" i="6"/>
  <c r="H882" i="6" s="1"/>
  <c r="P882" i="6"/>
  <c r="G878" i="6"/>
  <c r="H878" i="6" s="1"/>
  <c r="P878" i="6"/>
  <c r="G874" i="6"/>
  <c r="H874" i="6" s="1"/>
  <c r="P874" i="6"/>
  <c r="G870" i="6"/>
  <c r="H870" i="6" s="1"/>
  <c r="P870" i="6"/>
  <c r="G866" i="6"/>
  <c r="H866" i="6" s="1"/>
  <c r="P866" i="6"/>
  <c r="G862" i="6"/>
  <c r="H862" i="6" s="1"/>
  <c r="P862" i="6"/>
  <c r="G858" i="6"/>
  <c r="H858" i="6" s="1"/>
  <c r="P858" i="6"/>
  <c r="G854" i="6"/>
  <c r="H854" i="6" s="1"/>
  <c r="P854" i="6"/>
  <c r="G850" i="6"/>
  <c r="H850" i="6" s="1"/>
  <c r="P850" i="6"/>
  <c r="G846" i="6"/>
  <c r="H846" i="6" s="1"/>
  <c r="P846" i="6"/>
  <c r="G842" i="6"/>
  <c r="H842" i="6" s="1"/>
  <c r="P842" i="6"/>
  <c r="G838" i="6"/>
  <c r="H838" i="6" s="1"/>
  <c r="P838" i="6"/>
  <c r="G834" i="6"/>
  <c r="H834" i="6" s="1"/>
  <c r="P834" i="6"/>
  <c r="G830" i="6"/>
  <c r="H830" i="6" s="1"/>
  <c r="P830" i="6"/>
  <c r="G826" i="6"/>
  <c r="H826" i="6" s="1"/>
  <c r="P826" i="6"/>
  <c r="G822" i="6"/>
  <c r="H822" i="6" s="1"/>
  <c r="P822" i="6"/>
  <c r="G818" i="6"/>
  <c r="H818" i="6" s="1"/>
  <c r="P818" i="6"/>
  <c r="G814" i="6"/>
  <c r="H814" i="6" s="1"/>
  <c r="P814" i="6"/>
  <c r="G810" i="6"/>
  <c r="H810" i="6" s="1"/>
  <c r="P810" i="6"/>
  <c r="G806" i="6"/>
  <c r="H806" i="6" s="1"/>
  <c r="P806" i="6"/>
  <c r="G802" i="6"/>
  <c r="H802" i="6" s="1"/>
  <c r="P802" i="6"/>
  <c r="G798" i="6"/>
  <c r="H798" i="6" s="1"/>
  <c r="P798" i="6"/>
  <c r="G794" i="6"/>
  <c r="H794" i="6" s="1"/>
  <c r="P794" i="6"/>
  <c r="G790" i="6"/>
  <c r="H790" i="6" s="1"/>
  <c r="P790" i="6"/>
  <c r="G786" i="6"/>
  <c r="H786" i="6" s="1"/>
  <c r="P786" i="6"/>
  <c r="G782" i="6"/>
  <c r="H782" i="6" s="1"/>
  <c r="P782" i="6"/>
  <c r="G778" i="6"/>
  <c r="H778" i="6" s="1"/>
  <c r="P778" i="6"/>
  <c r="G774" i="6"/>
  <c r="H774" i="6" s="1"/>
  <c r="P774" i="6"/>
  <c r="G770" i="6"/>
  <c r="H770" i="6" s="1"/>
  <c r="P770" i="6"/>
  <c r="G766" i="6"/>
  <c r="H766" i="6" s="1"/>
  <c r="P766" i="6"/>
  <c r="G762" i="6"/>
  <c r="H762" i="6" s="1"/>
  <c r="P762" i="6"/>
  <c r="G758" i="6"/>
  <c r="H758" i="6" s="1"/>
  <c r="P758" i="6"/>
  <c r="G754" i="6"/>
  <c r="H754" i="6" s="1"/>
  <c r="P754" i="6"/>
  <c r="G750" i="6"/>
  <c r="H750" i="6" s="1"/>
  <c r="P750" i="6"/>
  <c r="G746" i="6"/>
  <c r="H746" i="6" s="1"/>
  <c r="P746" i="6"/>
  <c r="G742" i="6"/>
  <c r="H742" i="6" s="1"/>
  <c r="P742" i="6"/>
  <c r="G738" i="6"/>
  <c r="H738" i="6" s="1"/>
  <c r="P738" i="6"/>
  <c r="G734" i="6"/>
  <c r="H734" i="6" s="1"/>
  <c r="P734" i="6"/>
  <c r="G730" i="6"/>
  <c r="H730" i="6" s="1"/>
  <c r="P730" i="6"/>
  <c r="G726" i="6"/>
  <c r="H726" i="6" s="1"/>
  <c r="P726" i="6"/>
  <c r="G722" i="6"/>
  <c r="H722" i="6" s="1"/>
  <c r="P722" i="6"/>
  <c r="G718" i="6"/>
  <c r="H718" i="6" s="1"/>
  <c r="P718" i="6"/>
  <c r="G714" i="6"/>
  <c r="H714" i="6" s="1"/>
  <c r="P714" i="6"/>
  <c r="G710" i="6"/>
  <c r="H710" i="6" s="1"/>
  <c r="P710" i="6"/>
  <c r="G706" i="6"/>
  <c r="H706" i="6" s="1"/>
  <c r="P706" i="6"/>
  <c r="G702" i="6"/>
  <c r="H702" i="6" s="1"/>
  <c r="P702" i="6"/>
  <c r="G698" i="6"/>
  <c r="H698" i="6" s="1"/>
  <c r="P698" i="6"/>
  <c r="G694" i="6"/>
  <c r="H694" i="6" s="1"/>
  <c r="P694" i="6"/>
  <c r="G690" i="6"/>
  <c r="H690" i="6" s="1"/>
  <c r="P690" i="6"/>
  <c r="G686" i="6"/>
  <c r="H686" i="6" s="1"/>
  <c r="P686" i="6"/>
  <c r="G682" i="6"/>
  <c r="H682" i="6" s="1"/>
  <c r="P682" i="6"/>
  <c r="G678" i="6"/>
  <c r="H678" i="6" s="1"/>
  <c r="P678" i="6"/>
  <c r="G674" i="6"/>
  <c r="H674" i="6" s="1"/>
  <c r="P674" i="6"/>
  <c r="G670" i="6"/>
  <c r="H670" i="6" s="1"/>
  <c r="P670" i="6"/>
  <c r="G666" i="6"/>
  <c r="H666" i="6" s="1"/>
  <c r="P666" i="6"/>
  <c r="G658" i="6"/>
  <c r="H658" i="6" s="1"/>
  <c r="P658" i="6"/>
  <c r="G654" i="6"/>
  <c r="H654" i="6" s="1"/>
  <c r="P654" i="6"/>
  <c r="G650" i="6"/>
  <c r="H650" i="6" s="1"/>
  <c r="P650" i="6"/>
  <c r="G646" i="6"/>
  <c r="H646" i="6" s="1"/>
  <c r="P646" i="6"/>
  <c r="G642" i="6"/>
  <c r="H642" i="6" s="1"/>
  <c r="P642" i="6"/>
  <c r="G638" i="6"/>
  <c r="H638" i="6" s="1"/>
  <c r="P638" i="6"/>
  <c r="G634" i="6"/>
  <c r="H634" i="6" s="1"/>
  <c r="P634" i="6"/>
  <c r="G630" i="6"/>
  <c r="H630" i="6" s="1"/>
  <c r="P630" i="6"/>
  <c r="G626" i="6"/>
  <c r="H626" i="6" s="1"/>
  <c r="P626" i="6"/>
  <c r="G622" i="6"/>
  <c r="H622" i="6" s="1"/>
  <c r="P622" i="6"/>
  <c r="G618" i="6"/>
  <c r="H618" i="6" s="1"/>
  <c r="P618" i="6"/>
  <c r="G614" i="6"/>
  <c r="H614" i="6" s="1"/>
  <c r="P614" i="6"/>
  <c r="G610" i="6"/>
  <c r="H610" i="6" s="1"/>
  <c r="P610" i="6"/>
  <c r="G606" i="6"/>
  <c r="H606" i="6" s="1"/>
  <c r="P606" i="6"/>
  <c r="G602" i="6"/>
  <c r="H602" i="6" s="1"/>
  <c r="P602" i="6"/>
  <c r="G598" i="6"/>
  <c r="H598" i="6" s="1"/>
  <c r="P598" i="6"/>
  <c r="G594" i="6"/>
  <c r="H594" i="6" s="1"/>
  <c r="P594" i="6"/>
  <c r="G590" i="6"/>
  <c r="H590" i="6" s="1"/>
  <c r="P590" i="6"/>
  <c r="G586" i="6"/>
  <c r="H586" i="6" s="1"/>
  <c r="P586" i="6"/>
  <c r="G582" i="6"/>
  <c r="H582" i="6" s="1"/>
  <c r="P582" i="6"/>
  <c r="G578" i="6"/>
  <c r="H578" i="6" s="1"/>
  <c r="P578" i="6"/>
  <c r="G574" i="6"/>
  <c r="H574" i="6" s="1"/>
  <c r="P574" i="6"/>
  <c r="G570" i="6"/>
  <c r="H570" i="6" s="1"/>
  <c r="P570" i="6"/>
  <c r="G566" i="6"/>
  <c r="H566" i="6" s="1"/>
  <c r="P566" i="6"/>
  <c r="G562" i="6"/>
  <c r="H562" i="6" s="1"/>
  <c r="P562" i="6"/>
  <c r="G558" i="6"/>
  <c r="H558" i="6" s="1"/>
  <c r="P558" i="6"/>
  <c r="G554" i="6"/>
  <c r="H554" i="6" s="1"/>
  <c r="P554" i="6"/>
  <c r="G546" i="6"/>
  <c r="H546" i="6" s="1"/>
  <c r="P546" i="6"/>
  <c r="G542" i="6"/>
  <c r="H542" i="6" s="1"/>
  <c r="P542" i="6"/>
  <c r="G538" i="6"/>
  <c r="H538" i="6" s="1"/>
  <c r="P538" i="6"/>
  <c r="G534" i="6"/>
  <c r="H534" i="6" s="1"/>
  <c r="P534" i="6"/>
  <c r="G530" i="6"/>
  <c r="H530" i="6" s="1"/>
  <c r="P530" i="6"/>
  <c r="G526" i="6"/>
  <c r="H526" i="6" s="1"/>
  <c r="P526" i="6"/>
  <c r="G522" i="6"/>
  <c r="H522" i="6" s="1"/>
  <c r="P522" i="6"/>
  <c r="G518" i="6"/>
  <c r="H518" i="6" s="1"/>
  <c r="P518" i="6"/>
  <c r="G514" i="6"/>
  <c r="H514" i="6" s="1"/>
  <c r="P514" i="6"/>
  <c r="G510" i="6"/>
  <c r="H510" i="6" s="1"/>
  <c r="P510" i="6"/>
  <c r="G506" i="6"/>
  <c r="H506" i="6" s="1"/>
  <c r="P506" i="6"/>
  <c r="G502" i="6"/>
  <c r="H502" i="6" s="1"/>
  <c r="P502" i="6"/>
  <c r="G494" i="6"/>
  <c r="H494" i="6" s="1"/>
  <c r="P494" i="6"/>
  <c r="G490" i="6"/>
  <c r="H490" i="6" s="1"/>
  <c r="P490" i="6"/>
  <c r="G486" i="6"/>
  <c r="H486" i="6" s="1"/>
  <c r="P486" i="6"/>
  <c r="G478" i="6"/>
  <c r="H478" i="6" s="1"/>
  <c r="P478" i="6"/>
  <c r="G474" i="6"/>
  <c r="H474" i="6" s="1"/>
  <c r="P474" i="6"/>
  <c r="G470" i="6"/>
  <c r="H470" i="6" s="1"/>
  <c r="P470" i="6"/>
  <c r="G466" i="6"/>
  <c r="H466" i="6" s="1"/>
  <c r="P466" i="6"/>
  <c r="G462" i="6"/>
  <c r="H462" i="6" s="1"/>
  <c r="P462" i="6"/>
  <c r="G458" i="6"/>
  <c r="H458" i="6" s="1"/>
  <c r="P458" i="6"/>
  <c r="G454" i="6"/>
  <c r="H454" i="6" s="1"/>
  <c r="P454" i="6"/>
  <c r="G450" i="6"/>
  <c r="H450" i="6" s="1"/>
  <c r="P450" i="6"/>
  <c r="G446" i="6"/>
  <c r="H446" i="6" s="1"/>
  <c r="P446" i="6"/>
  <c r="G442" i="6"/>
  <c r="H442" i="6" s="1"/>
  <c r="P442" i="6"/>
  <c r="G438" i="6"/>
  <c r="H438" i="6" s="1"/>
  <c r="P438" i="6"/>
  <c r="G434" i="6"/>
  <c r="H434" i="6" s="1"/>
  <c r="P434" i="6"/>
  <c r="G430" i="6"/>
  <c r="H430" i="6" s="1"/>
  <c r="P430" i="6"/>
  <c r="G426" i="6"/>
  <c r="H426" i="6" s="1"/>
  <c r="P426" i="6"/>
  <c r="G422" i="6"/>
  <c r="H422" i="6" s="1"/>
  <c r="P422" i="6"/>
  <c r="G418" i="6"/>
  <c r="H418" i="6" s="1"/>
  <c r="P418" i="6"/>
  <c r="G414" i="6"/>
  <c r="H414" i="6" s="1"/>
  <c r="P414" i="6"/>
  <c r="G410" i="6"/>
  <c r="H410" i="6" s="1"/>
  <c r="P410" i="6"/>
  <c r="G406" i="6"/>
  <c r="H406" i="6" s="1"/>
  <c r="P406" i="6"/>
  <c r="G402" i="6"/>
  <c r="H402" i="6" s="1"/>
  <c r="P402" i="6"/>
  <c r="G398" i="6"/>
  <c r="H398" i="6" s="1"/>
  <c r="P398" i="6"/>
  <c r="G394" i="6"/>
  <c r="H394" i="6" s="1"/>
  <c r="P394" i="6"/>
  <c r="G390" i="6"/>
  <c r="H390" i="6" s="1"/>
  <c r="P390" i="6"/>
  <c r="G386" i="6"/>
  <c r="H386" i="6" s="1"/>
  <c r="P386" i="6"/>
  <c r="G382" i="6"/>
  <c r="H382" i="6" s="1"/>
  <c r="P382" i="6"/>
  <c r="G378" i="6"/>
  <c r="H378" i="6" s="1"/>
  <c r="P378" i="6"/>
  <c r="G374" i="6"/>
  <c r="H374" i="6" s="1"/>
  <c r="P374" i="6"/>
  <c r="G370" i="6"/>
  <c r="H370" i="6" s="1"/>
  <c r="P370" i="6"/>
  <c r="G366" i="6"/>
  <c r="H366" i="6" s="1"/>
  <c r="P366" i="6"/>
  <c r="G358" i="6"/>
  <c r="H358" i="6" s="1"/>
  <c r="P358" i="6"/>
  <c r="G354" i="6"/>
  <c r="H354" i="6" s="1"/>
  <c r="P354" i="6"/>
  <c r="G350" i="6"/>
  <c r="H350" i="6" s="1"/>
  <c r="P350" i="6"/>
  <c r="G342" i="6"/>
  <c r="H342" i="6" s="1"/>
  <c r="P342" i="6"/>
  <c r="G338" i="6"/>
  <c r="H338" i="6" s="1"/>
  <c r="P338" i="6"/>
  <c r="G334" i="6"/>
  <c r="H334" i="6" s="1"/>
  <c r="P334" i="6"/>
  <c r="G330" i="6"/>
  <c r="H330" i="6" s="1"/>
  <c r="P330" i="6"/>
  <c r="G326" i="6"/>
  <c r="H326" i="6" s="1"/>
  <c r="P326" i="6"/>
  <c r="G322" i="6"/>
  <c r="H322" i="6" s="1"/>
  <c r="P322" i="6"/>
  <c r="G314" i="6"/>
  <c r="H314" i="6" s="1"/>
  <c r="P314" i="6"/>
  <c r="G310" i="6"/>
  <c r="H310" i="6" s="1"/>
  <c r="P310" i="6"/>
  <c r="G306" i="6"/>
  <c r="H306" i="6" s="1"/>
  <c r="P306" i="6"/>
  <c r="G302" i="6"/>
  <c r="H302" i="6" s="1"/>
  <c r="P302" i="6"/>
  <c r="G298" i="6"/>
  <c r="H298" i="6" s="1"/>
  <c r="P298" i="6"/>
  <c r="G294" i="6"/>
  <c r="H294" i="6" s="1"/>
  <c r="P294" i="6"/>
  <c r="G290" i="6"/>
  <c r="H290" i="6" s="1"/>
  <c r="P290" i="6"/>
  <c r="G286" i="6"/>
  <c r="H286" i="6" s="1"/>
  <c r="P286" i="6"/>
  <c r="G282" i="6"/>
  <c r="H282" i="6" s="1"/>
  <c r="P282" i="6"/>
  <c r="G278" i="6"/>
  <c r="H278" i="6" s="1"/>
  <c r="P278" i="6"/>
  <c r="G274" i="6"/>
  <c r="H274" i="6" s="1"/>
  <c r="P274" i="6"/>
  <c r="G270" i="6"/>
  <c r="H270" i="6" s="1"/>
  <c r="P270" i="6"/>
  <c r="G266" i="6"/>
  <c r="H266" i="6" s="1"/>
  <c r="P266" i="6"/>
  <c r="G262" i="6"/>
  <c r="H262" i="6" s="1"/>
  <c r="P262" i="6"/>
  <c r="G258" i="6"/>
  <c r="H258" i="6" s="1"/>
  <c r="P258" i="6"/>
  <c r="G254" i="6"/>
  <c r="H254" i="6" s="1"/>
  <c r="P254" i="6"/>
  <c r="G250" i="6"/>
  <c r="H250" i="6" s="1"/>
  <c r="P250" i="6"/>
  <c r="G246" i="6"/>
  <c r="H246" i="6" s="1"/>
  <c r="P246" i="6"/>
  <c r="G242" i="6"/>
  <c r="H242" i="6" s="1"/>
  <c r="P242" i="6"/>
  <c r="G238" i="6"/>
  <c r="H238" i="6" s="1"/>
  <c r="P238" i="6"/>
  <c r="G234" i="6"/>
  <c r="H234" i="6" s="1"/>
  <c r="P234" i="6"/>
  <c r="G226" i="6"/>
  <c r="H226" i="6" s="1"/>
  <c r="P226" i="6"/>
  <c r="G218" i="6"/>
  <c r="H218" i="6" s="1"/>
  <c r="P218" i="6"/>
  <c r="G214" i="6"/>
  <c r="H214" i="6" s="1"/>
  <c r="P214" i="6"/>
  <c r="G210" i="6"/>
  <c r="H210" i="6" s="1"/>
  <c r="P210" i="6"/>
  <c r="G206" i="6"/>
  <c r="H206" i="6" s="1"/>
  <c r="P206" i="6"/>
  <c r="G202" i="6"/>
  <c r="H202" i="6" s="1"/>
  <c r="P202" i="6"/>
  <c r="G198" i="6"/>
  <c r="H198" i="6" s="1"/>
  <c r="P198" i="6"/>
  <c r="G194" i="6"/>
  <c r="H194" i="6" s="1"/>
  <c r="P194" i="6"/>
  <c r="G190" i="6"/>
  <c r="H190" i="6" s="1"/>
  <c r="P190" i="6"/>
  <c r="G186" i="6"/>
  <c r="H186" i="6" s="1"/>
  <c r="P186" i="6"/>
  <c r="G182" i="6"/>
  <c r="H182" i="6" s="1"/>
  <c r="P182" i="6"/>
  <c r="G178" i="6"/>
  <c r="H178" i="6" s="1"/>
  <c r="P178" i="6"/>
  <c r="G174" i="6"/>
  <c r="H174" i="6" s="1"/>
  <c r="P174" i="6"/>
  <c r="G170" i="6"/>
  <c r="H170" i="6" s="1"/>
  <c r="P170" i="6"/>
  <c r="G162" i="6"/>
  <c r="H162" i="6" s="1"/>
  <c r="P162" i="6"/>
  <c r="G158" i="6"/>
  <c r="H158" i="6" s="1"/>
  <c r="P158" i="6"/>
  <c r="G154" i="6"/>
  <c r="H154" i="6" s="1"/>
  <c r="P154" i="6"/>
  <c r="G150" i="6"/>
  <c r="H150" i="6" s="1"/>
  <c r="P150" i="6"/>
  <c r="G146" i="6"/>
  <c r="H146" i="6" s="1"/>
  <c r="P146" i="6"/>
  <c r="G142" i="6"/>
  <c r="H142" i="6" s="1"/>
  <c r="P142" i="6"/>
  <c r="G138" i="6"/>
  <c r="H138" i="6" s="1"/>
  <c r="P138" i="6"/>
  <c r="G134" i="6"/>
  <c r="H134" i="6" s="1"/>
  <c r="P134" i="6"/>
  <c r="G130" i="6"/>
  <c r="H130" i="6" s="1"/>
  <c r="P130" i="6"/>
  <c r="G122" i="6"/>
  <c r="H122" i="6" s="1"/>
  <c r="P122" i="6"/>
  <c r="G118" i="6"/>
  <c r="H118" i="6" s="1"/>
  <c r="P118" i="6"/>
  <c r="G114" i="6"/>
  <c r="H114" i="6" s="1"/>
  <c r="P114" i="6"/>
  <c r="G106" i="6"/>
  <c r="H106" i="6" s="1"/>
  <c r="P106" i="6"/>
  <c r="G102" i="6"/>
  <c r="H102" i="6" s="1"/>
  <c r="P102" i="6"/>
  <c r="G98" i="6"/>
  <c r="H98" i="6" s="1"/>
  <c r="P98" i="6"/>
  <c r="G94" i="6"/>
  <c r="H94" i="6" s="1"/>
  <c r="P94" i="6"/>
  <c r="G90" i="6"/>
  <c r="H90" i="6" s="1"/>
  <c r="P90" i="6"/>
  <c r="G82" i="6"/>
  <c r="H82" i="6" s="1"/>
  <c r="P82" i="6"/>
  <c r="G78" i="6"/>
  <c r="H78" i="6" s="1"/>
  <c r="P78" i="6"/>
  <c r="G74" i="6"/>
  <c r="H74" i="6" s="1"/>
  <c r="P74" i="6"/>
  <c r="G70" i="6"/>
  <c r="H70" i="6" s="1"/>
  <c r="P70" i="6"/>
  <c r="G66" i="6"/>
  <c r="H66" i="6" s="1"/>
  <c r="P66" i="6"/>
  <c r="G62" i="6"/>
  <c r="H62" i="6" s="1"/>
  <c r="P62" i="6"/>
  <c r="G54" i="6"/>
  <c r="H54" i="6" s="1"/>
  <c r="P54" i="6"/>
  <c r="G50" i="6"/>
  <c r="H50" i="6" s="1"/>
  <c r="P50" i="6"/>
  <c r="G46" i="6"/>
  <c r="H46" i="6" s="1"/>
  <c r="P46" i="6"/>
  <c r="G42" i="6"/>
  <c r="H42" i="6" s="1"/>
  <c r="P42" i="6"/>
  <c r="G38" i="6"/>
  <c r="H38" i="6" s="1"/>
  <c r="P38" i="6"/>
  <c r="G34" i="6"/>
  <c r="H34" i="6" s="1"/>
  <c r="P34" i="6"/>
  <c r="G30" i="6"/>
  <c r="H30" i="6" s="1"/>
  <c r="P30" i="6"/>
  <c r="G26" i="6"/>
  <c r="H26" i="6" s="1"/>
  <c r="P26" i="6"/>
  <c r="G22" i="6"/>
  <c r="H22" i="6" s="1"/>
  <c r="P22" i="6"/>
  <c r="G18" i="6"/>
  <c r="H18" i="6" s="1"/>
  <c r="P18" i="6"/>
  <c r="H1348" i="12"/>
  <c r="I1348" i="12" s="1"/>
  <c r="J1348" i="12" s="1"/>
  <c r="N1348" i="12"/>
  <c r="O1348" i="12"/>
  <c r="P1348" i="12" s="1"/>
  <c r="H1344" i="12"/>
  <c r="I1344" i="12" s="1"/>
  <c r="J1344" i="12" s="1"/>
  <c r="N1344" i="12"/>
  <c r="O1344" i="12"/>
  <c r="P1344" i="12" s="1"/>
  <c r="H1340" i="12"/>
  <c r="I1340" i="12" s="1"/>
  <c r="J1340" i="12" s="1"/>
  <c r="N1340" i="12"/>
  <c r="O1340" i="12"/>
  <c r="P1340" i="12" s="1"/>
  <c r="H1336" i="12"/>
  <c r="I1336" i="12" s="1"/>
  <c r="J1336" i="12" s="1"/>
  <c r="N1336" i="12"/>
  <c r="O1336" i="12"/>
  <c r="P1336" i="12" s="1"/>
  <c r="H1332" i="12"/>
  <c r="I1332" i="12" s="1"/>
  <c r="J1332" i="12" s="1"/>
  <c r="N1332" i="12"/>
  <c r="O1332" i="12"/>
  <c r="P1332" i="12" s="1"/>
  <c r="H1328" i="12"/>
  <c r="I1328" i="12" s="1"/>
  <c r="J1328" i="12" s="1"/>
  <c r="N1328" i="12"/>
  <c r="O1328" i="12"/>
  <c r="P1328" i="12" s="1"/>
  <c r="H1324" i="12"/>
  <c r="I1324" i="12" s="1"/>
  <c r="J1324" i="12" s="1"/>
  <c r="N1324" i="12"/>
  <c r="O1324" i="12"/>
  <c r="P1324" i="12" s="1"/>
  <c r="H1320" i="12"/>
  <c r="I1320" i="12" s="1"/>
  <c r="J1320" i="12" s="1"/>
  <c r="N1320" i="12"/>
  <c r="O1320" i="12"/>
  <c r="P1320" i="12" s="1"/>
  <c r="H1316" i="12"/>
  <c r="I1316" i="12" s="1"/>
  <c r="J1316" i="12" s="1"/>
  <c r="N1316" i="12"/>
  <c r="O1316" i="12"/>
  <c r="P1316" i="12" s="1"/>
  <c r="H1312" i="12"/>
  <c r="I1312" i="12" s="1"/>
  <c r="J1312" i="12" s="1"/>
  <c r="N1312" i="12"/>
  <c r="O1312" i="12"/>
  <c r="P1312" i="12" s="1"/>
  <c r="H1308" i="12"/>
  <c r="I1308" i="12" s="1"/>
  <c r="J1308" i="12" s="1"/>
  <c r="N1308" i="12"/>
  <c r="O1308" i="12"/>
  <c r="P1308" i="12" s="1"/>
  <c r="H1304" i="12"/>
  <c r="I1304" i="12" s="1"/>
  <c r="J1304" i="12" s="1"/>
  <c r="N1304" i="12"/>
  <c r="O1304" i="12"/>
  <c r="P1304" i="12" s="1"/>
  <c r="H1300" i="12"/>
  <c r="I1300" i="12" s="1"/>
  <c r="J1300" i="12" s="1"/>
  <c r="N1300" i="12"/>
  <c r="O1300" i="12"/>
  <c r="P1300" i="12" s="1"/>
  <c r="H1296" i="12"/>
  <c r="I1296" i="12" s="1"/>
  <c r="J1296" i="12" s="1"/>
  <c r="N1296" i="12"/>
  <c r="O1296" i="12"/>
  <c r="P1296" i="12" s="1"/>
  <c r="H1292" i="12"/>
  <c r="I1292" i="12" s="1"/>
  <c r="J1292" i="12" s="1"/>
  <c r="N1292" i="12"/>
  <c r="O1292" i="12"/>
  <c r="P1292" i="12" s="1"/>
  <c r="H1288" i="12"/>
  <c r="I1288" i="12" s="1"/>
  <c r="J1288" i="12" s="1"/>
  <c r="N1288" i="12"/>
  <c r="O1288" i="12"/>
  <c r="P1288" i="12" s="1"/>
  <c r="H1284" i="12"/>
  <c r="I1284" i="12" s="1"/>
  <c r="J1284" i="12" s="1"/>
  <c r="N1284" i="12"/>
  <c r="O1284" i="12"/>
  <c r="P1284" i="12" s="1"/>
  <c r="H1280" i="12"/>
  <c r="I1280" i="12" s="1"/>
  <c r="J1280" i="12" s="1"/>
  <c r="N1280" i="12"/>
  <c r="O1280" i="12"/>
  <c r="P1280" i="12" s="1"/>
  <c r="H1276" i="12"/>
  <c r="I1276" i="12" s="1"/>
  <c r="J1276" i="12" s="1"/>
  <c r="N1276" i="12"/>
  <c r="O1276" i="12"/>
  <c r="P1276" i="12" s="1"/>
  <c r="H1272" i="12"/>
  <c r="I1272" i="12" s="1"/>
  <c r="J1272" i="12" s="1"/>
  <c r="N1272" i="12"/>
  <c r="O1272" i="12"/>
  <c r="P1272" i="12" s="1"/>
  <c r="H1268" i="12"/>
  <c r="I1268" i="12" s="1"/>
  <c r="J1268" i="12" s="1"/>
  <c r="N1268" i="12"/>
  <c r="O1268" i="12"/>
  <c r="P1268" i="12" s="1"/>
  <c r="H1264" i="12"/>
  <c r="I1264" i="12" s="1"/>
  <c r="J1264" i="12" s="1"/>
  <c r="N1264" i="12"/>
  <c r="O1264" i="12"/>
  <c r="P1264" i="12" s="1"/>
  <c r="H1260" i="12"/>
  <c r="I1260" i="12" s="1"/>
  <c r="J1260" i="12" s="1"/>
  <c r="N1260" i="12"/>
  <c r="O1260" i="12"/>
  <c r="P1260" i="12" s="1"/>
  <c r="H1256" i="12"/>
  <c r="I1256" i="12" s="1"/>
  <c r="J1256" i="12" s="1"/>
  <c r="N1256" i="12"/>
  <c r="O1256" i="12"/>
  <c r="P1256" i="12" s="1"/>
  <c r="H1252" i="12"/>
  <c r="I1252" i="12" s="1"/>
  <c r="J1252" i="12" s="1"/>
  <c r="N1252" i="12"/>
  <c r="O1252" i="12"/>
  <c r="P1252" i="12" s="1"/>
  <c r="H1248" i="12"/>
  <c r="I1248" i="12" s="1"/>
  <c r="J1248" i="12" s="1"/>
  <c r="N1248" i="12"/>
  <c r="O1248" i="12"/>
  <c r="P1248" i="12" s="1"/>
  <c r="H1244" i="12"/>
  <c r="I1244" i="12" s="1"/>
  <c r="J1244" i="12" s="1"/>
  <c r="N1244" i="12"/>
  <c r="O1244" i="12"/>
  <c r="P1244" i="12" s="1"/>
  <c r="H1240" i="12"/>
  <c r="I1240" i="12" s="1"/>
  <c r="J1240" i="12" s="1"/>
  <c r="N1240" i="12"/>
  <c r="O1240" i="12"/>
  <c r="P1240" i="12" s="1"/>
  <c r="H1236" i="12"/>
  <c r="I1236" i="12" s="1"/>
  <c r="J1236" i="12" s="1"/>
  <c r="N1236" i="12"/>
  <c r="O1236" i="12"/>
  <c r="P1236" i="12" s="1"/>
  <c r="H1232" i="12"/>
  <c r="I1232" i="12" s="1"/>
  <c r="J1232" i="12" s="1"/>
  <c r="N1232" i="12"/>
  <c r="O1232" i="12"/>
  <c r="P1232" i="12" s="1"/>
  <c r="H1228" i="12"/>
  <c r="I1228" i="12" s="1"/>
  <c r="J1228" i="12" s="1"/>
  <c r="N1228" i="12"/>
  <c r="O1228" i="12"/>
  <c r="P1228" i="12" s="1"/>
  <c r="H1224" i="12"/>
  <c r="I1224" i="12" s="1"/>
  <c r="J1224" i="12" s="1"/>
  <c r="N1224" i="12"/>
  <c r="O1224" i="12"/>
  <c r="P1224" i="12" s="1"/>
  <c r="H1220" i="12"/>
  <c r="I1220" i="12" s="1"/>
  <c r="J1220" i="12" s="1"/>
  <c r="N1220" i="12"/>
  <c r="O1220" i="12"/>
  <c r="P1220" i="12" s="1"/>
  <c r="H1216" i="12"/>
  <c r="I1216" i="12" s="1"/>
  <c r="J1216" i="12" s="1"/>
  <c r="N1216" i="12"/>
  <c r="O1216" i="12"/>
  <c r="P1216" i="12" s="1"/>
  <c r="H1212" i="12"/>
  <c r="I1212" i="12" s="1"/>
  <c r="J1212" i="12" s="1"/>
  <c r="N1212" i="12"/>
  <c r="O1212" i="12"/>
  <c r="P1212" i="12" s="1"/>
  <c r="H1208" i="12"/>
  <c r="I1208" i="12" s="1"/>
  <c r="J1208" i="12" s="1"/>
  <c r="N1208" i="12"/>
  <c r="O1208" i="12"/>
  <c r="P1208" i="12" s="1"/>
  <c r="H1204" i="12"/>
  <c r="I1204" i="12" s="1"/>
  <c r="J1204" i="12" s="1"/>
  <c r="N1204" i="12"/>
  <c r="O1204" i="12"/>
  <c r="P1204" i="12" s="1"/>
  <c r="H1200" i="12"/>
  <c r="I1200" i="12" s="1"/>
  <c r="J1200" i="12" s="1"/>
  <c r="N1200" i="12"/>
  <c r="O1200" i="12"/>
  <c r="P1200" i="12" s="1"/>
  <c r="H1196" i="12"/>
  <c r="I1196" i="12" s="1"/>
  <c r="J1196" i="12" s="1"/>
  <c r="N1196" i="12"/>
  <c r="O1196" i="12"/>
  <c r="P1196" i="12" s="1"/>
  <c r="H1192" i="12"/>
  <c r="I1192" i="12" s="1"/>
  <c r="J1192" i="12" s="1"/>
  <c r="N1192" i="12"/>
  <c r="O1192" i="12"/>
  <c r="P1192" i="12" s="1"/>
  <c r="H1188" i="12"/>
  <c r="I1188" i="12" s="1"/>
  <c r="J1188" i="12" s="1"/>
  <c r="N1188" i="12"/>
  <c r="O1188" i="12"/>
  <c r="P1188" i="12" s="1"/>
  <c r="H1184" i="12"/>
  <c r="I1184" i="12" s="1"/>
  <c r="J1184" i="12" s="1"/>
  <c r="N1184" i="12"/>
  <c r="O1184" i="12"/>
  <c r="P1184" i="12" s="1"/>
  <c r="H1180" i="12"/>
  <c r="I1180" i="12" s="1"/>
  <c r="J1180" i="12" s="1"/>
  <c r="N1180" i="12"/>
  <c r="O1180" i="12"/>
  <c r="P1180" i="12" s="1"/>
  <c r="H1176" i="12"/>
  <c r="I1176" i="12" s="1"/>
  <c r="J1176" i="12" s="1"/>
  <c r="N1176" i="12"/>
  <c r="O1176" i="12"/>
  <c r="P1176" i="12" s="1"/>
  <c r="H1172" i="12"/>
  <c r="I1172" i="12" s="1"/>
  <c r="J1172" i="12" s="1"/>
  <c r="N1172" i="12"/>
  <c r="O1172" i="12"/>
  <c r="P1172" i="12" s="1"/>
  <c r="H1168" i="12"/>
  <c r="I1168" i="12" s="1"/>
  <c r="J1168" i="12" s="1"/>
  <c r="N1168" i="12"/>
  <c r="O1168" i="12"/>
  <c r="P1168" i="12" s="1"/>
  <c r="H1164" i="12"/>
  <c r="I1164" i="12" s="1"/>
  <c r="J1164" i="12" s="1"/>
  <c r="N1164" i="12"/>
  <c r="O1164" i="12"/>
  <c r="P1164" i="12" s="1"/>
  <c r="H1160" i="12"/>
  <c r="I1160" i="12" s="1"/>
  <c r="J1160" i="12" s="1"/>
  <c r="N1160" i="12"/>
  <c r="O1160" i="12"/>
  <c r="P1160" i="12" s="1"/>
  <c r="H1156" i="12"/>
  <c r="I1156" i="12" s="1"/>
  <c r="J1156" i="12" s="1"/>
  <c r="N1156" i="12"/>
  <c r="O1156" i="12"/>
  <c r="P1156" i="12" s="1"/>
  <c r="H1152" i="12"/>
  <c r="I1152" i="12" s="1"/>
  <c r="J1152" i="12" s="1"/>
  <c r="N1152" i="12"/>
  <c r="O1152" i="12"/>
  <c r="P1152" i="12" s="1"/>
  <c r="H1148" i="12"/>
  <c r="I1148" i="12" s="1"/>
  <c r="J1148" i="12" s="1"/>
  <c r="N1148" i="12"/>
  <c r="O1148" i="12"/>
  <c r="P1148" i="12" s="1"/>
  <c r="H1144" i="12"/>
  <c r="I1144" i="12" s="1"/>
  <c r="J1144" i="12" s="1"/>
  <c r="N1144" i="12"/>
  <c r="O1144" i="12"/>
  <c r="P1144" i="12" s="1"/>
  <c r="H1140" i="12"/>
  <c r="I1140" i="12" s="1"/>
  <c r="J1140" i="12" s="1"/>
  <c r="N1140" i="12"/>
  <c r="O1140" i="12"/>
  <c r="P1140" i="12" s="1"/>
  <c r="H1136" i="12"/>
  <c r="I1136" i="12" s="1"/>
  <c r="J1136" i="12" s="1"/>
  <c r="N1136" i="12"/>
  <c r="O1136" i="12"/>
  <c r="P1136" i="12" s="1"/>
  <c r="H1132" i="12"/>
  <c r="I1132" i="12" s="1"/>
  <c r="J1132" i="12" s="1"/>
  <c r="N1132" i="12"/>
  <c r="O1132" i="12"/>
  <c r="P1132" i="12" s="1"/>
  <c r="H1128" i="12"/>
  <c r="I1128" i="12" s="1"/>
  <c r="J1128" i="12" s="1"/>
  <c r="N1128" i="12"/>
  <c r="O1128" i="12"/>
  <c r="P1128" i="12" s="1"/>
  <c r="H1124" i="12"/>
  <c r="I1124" i="12" s="1"/>
  <c r="J1124" i="12" s="1"/>
  <c r="N1124" i="12"/>
  <c r="O1124" i="12"/>
  <c r="P1124" i="12" s="1"/>
  <c r="H1120" i="12"/>
  <c r="I1120" i="12" s="1"/>
  <c r="J1120" i="12" s="1"/>
  <c r="N1120" i="12"/>
  <c r="O1120" i="12"/>
  <c r="P1120" i="12" s="1"/>
  <c r="H1116" i="12"/>
  <c r="I1116" i="12" s="1"/>
  <c r="J1116" i="12" s="1"/>
  <c r="N1116" i="12"/>
  <c r="O1116" i="12"/>
  <c r="P1116" i="12" s="1"/>
  <c r="H1112" i="12"/>
  <c r="I1112" i="12" s="1"/>
  <c r="J1112" i="12" s="1"/>
  <c r="N1112" i="12"/>
  <c r="O1112" i="12"/>
  <c r="P1112" i="12" s="1"/>
  <c r="H1108" i="12"/>
  <c r="I1108" i="12" s="1"/>
  <c r="J1108" i="12" s="1"/>
  <c r="N1108" i="12"/>
  <c r="O1108" i="12"/>
  <c r="P1108" i="12" s="1"/>
  <c r="H1104" i="12"/>
  <c r="I1104" i="12" s="1"/>
  <c r="J1104" i="12" s="1"/>
  <c r="N1104" i="12"/>
  <c r="O1104" i="12"/>
  <c r="P1104" i="12" s="1"/>
  <c r="H1100" i="12"/>
  <c r="I1100" i="12" s="1"/>
  <c r="J1100" i="12" s="1"/>
  <c r="N1100" i="12"/>
  <c r="O1100" i="12"/>
  <c r="P1100" i="12" s="1"/>
  <c r="H1096" i="12"/>
  <c r="I1096" i="12" s="1"/>
  <c r="J1096" i="12" s="1"/>
  <c r="N1096" i="12"/>
  <c r="O1096" i="12"/>
  <c r="P1096" i="12" s="1"/>
  <c r="H1092" i="12"/>
  <c r="I1092" i="12" s="1"/>
  <c r="J1092" i="12" s="1"/>
  <c r="N1092" i="12"/>
  <c r="O1092" i="12"/>
  <c r="P1092" i="12" s="1"/>
  <c r="H1088" i="12"/>
  <c r="I1088" i="12" s="1"/>
  <c r="J1088" i="12" s="1"/>
  <c r="N1088" i="12"/>
  <c r="O1088" i="12"/>
  <c r="P1088" i="12" s="1"/>
  <c r="H1084" i="12"/>
  <c r="I1084" i="12" s="1"/>
  <c r="J1084" i="12" s="1"/>
  <c r="N1084" i="12"/>
  <c r="O1084" i="12"/>
  <c r="P1084" i="12" s="1"/>
  <c r="H1080" i="12"/>
  <c r="I1080" i="12" s="1"/>
  <c r="J1080" i="12" s="1"/>
  <c r="N1080" i="12"/>
  <c r="O1080" i="12"/>
  <c r="P1080" i="12" s="1"/>
  <c r="H1076" i="12"/>
  <c r="I1076" i="12" s="1"/>
  <c r="J1076" i="12" s="1"/>
  <c r="N1076" i="12"/>
  <c r="O1076" i="12"/>
  <c r="P1076" i="12" s="1"/>
  <c r="H1072" i="12"/>
  <c r="I1072" i="12" s="1"/>
  <c r="J1072" i="12" s="1"/>
  <c r="N1072" i="12"/>
  <c r="O1072" i="12"/>
  <c r="P1072" i="12" s="1"/>
  <c r="H1068" i="12"/>
  <c r="I1068" i="12" s="1"/>
  <c r="J1068" i="12" s="1"/>
  <c r="N1068" i="12"/>
  <c r="O1068" i="12"/>
  <c r="P1068" i="12" s="1"/>
  <c r="H1064" i="12"/>
  <c r="I1064" i="12" s="1"/>
  <c r="J1064" i="12" s="1"/>
  <c r="N1064" i="12"/>
  <c r="O1064" i="12"/>
  <c r="P1064" i="12" s="1"/>
  <c r="H1060" i="12"/>
  <c r="I1060" i="12" s="1"/>
  <c r="J1060" i="12" s="1"/>
  <c r="N1060" i="12"/>
  <c r="O1060" i="12"/>
  <c r="P1060" i="12" s="1"/>
  <c r="H1056" i="12"/>
  <c r="I1056" i="12" s="1"/>
  <c r="J1056" i="12" s="1"/>
  <c r="N1056" i="12"/>
  <c r="O1056" i="12"/>
  <c r="P1056" i="12" s="1"/>
  <c r="H1052" i="12"/>
  <c r="I1052" i="12" s="1"/>
  <c r="J1052" i="12" s="1"/>
  <c r="N1052" i="12"/>
  <c r="O1052" i="12"/>
  <c r="P1052" i="12" s="1"/>
  <c r="H1048" i="12"/>
  <c r="I1048" i="12" s="1"/>
  <c r="J1048" i="12" s="1"/>
  <c r="N1048" i="12"/>
  <c r="O1048" i="12"/>
  <c r="P1048" i="12" s="1"/>
  <c r="H1044" i="12"/>
  <c r="I1044" i="12" s="1"/>
  <c r="J1044" i="12" s="1"/>
  <c r="N1044" i="12"/>
  <c r="O1044" i="12"/>
  <c r="P1044" i="12" s="1"/>
  <c r="H1040" i="12"/>
  <c r="I1040" i="12" s="1"/>
  <c r="J1040" i="12" s="1"/>
  <c r="N1040" i="12"/>
  <c r="O1040" i="12"/>
  <c r="P1040" i="12" s="1"/>
  <c r="H1036" i="12"/>
  <c r="I1036" i="12" s="1"/>
  <c r="J1036" i="12" s="1"/>
  <c r="N1036" i="12"/>
  <c r="O1036" i="12"/>
  <c r="P1036" i="12" s="1"/>
  <c r="H1032" i="12"/>
  <c r="I1032" i="12" s="1"/>
  <c r="J1032" i="12" s="1"/>
  <c r="N1032" i="12"/>
  <c r="O1032" i="12"/>
  <c r="P1032" i="12" s="1"/>
  <c r="H1028" i="12"/>
  <c r="I1028" i="12" s="1"/>
  <c r="J1028" i="12" s="1"/>
  <c r="N1028" i="12"/>
  <c r="O1028" i="12"/>
  <c r="P1028" i="12" s="1"/>
  <c r="H1024" i="12"/>
  <c r="I1024" i="12" s="1"/>
  <c r="J1024" i="12" s="1"/>
  <c r="N1024" i="12"/>
  <c r="O1024" i="12"/>
  <c r="P1024" i="12" s="1"/>
  <c r="H1020" i="12"/>
  <c r="I1020" i="12" s="1"/>
  <c r="J1020" i="12" s="1"/>
  <c r="N1020" i="12"/>
  <c r="O1020" i="12"/>
  <c r="P1020" i="12" s="1"/>
  <c r="H1016" i="12"/>
  <c r="I1016" i="12" s="1"/>
  <c r="J1016" i="12" s="1"/>
  <c r="N1016" i="12"/>
  <c r="O1016" i="12"/>
  <c r="P1016" i="12" s="1"/>
  <c r="H1012" i="12"/>
  <c r="I1012" i="12" s="1"/>
  <c r="J1012" i="12" s="1"/>
  <c r="N1012" i="12"/>
  <c r="O1012" i="12"/>
  <c r="P1012" i="12" s="1"/>
  <c r="H1008" i="12"/>
  <c r="I1008" i="12" s="1"/>
  <c r="J1008" i="12" s="1"/>
  <c r="N1008" i="12"/>
  <c r="O1008" i="12"/>
  <c r="P1008" i="12" s="1"/>
  <c r="H1004" i="12"/>
  <c r="I1004" i="12" s="1"/>
  <c r="J1004" i="12" s="1"/>
  <c r="N1004" i="12"/>
  <c r="O1004" i="12"/>
  <c r="P1004" i="12" s="1"/>
  <c r="H1000" i="12"/>
  <c r="I1000" i="12" s="1"/>
  <c r="J1000" i="12" s="1"/>
  <c r="N1000" i="12"/>
  <c r="O1000" i="12"/>
  <c r="P1000" i="12" s="1"/>
  <c r="H996" i="12"/>
  <c r="I996" i="12" s="1"/>
  <c r="J996" i="12" s="1"/>
  <c r="N996" i="12"/>
  <c r="O996" i="12"/>
  <c r="P996" i="12" s="1"/>
  <c r="H992" i="12"/>
  <c r="I992" i="12" s="1"/>
  <c r="J992" i="12" s="1"/>
  <c r="N992" i="12"/>
  <c r="O992" i="12"/>
  <c r="P992" i="12" s="1"/>
  <c r="H988" i="12"/>
  <c r="I988" i="12" s="1"/>
  <c r="J988" i="12" s="1"/>
  <c r="N988" i="12"/>
  <c r="O988" i="12"/>
  <c r="P988" i="12" s="1"/>
  <c r="H984" i="12"/>
  <c r="I984" i="12" s="1"/>
  <c r="J984" i="12" s="1"/>
  <c r="N984" i="12"/>
  <c r="O984" i="12"/>
  <c r="P984" i="12" s="1"/>
  <c r="H980" i="12"/>
  <c r="I980" i="12" s="1"/>
  <c r="J980" i="12" s="1"/>
  <c r="N980" i="12"/>
  <c r="O980" i="12"/>
  <c r="P980" i="12" s="1"/>
  <c r="H976" i="12"/>
  <c r="I976" i="12" s="1"/>
  <c r="J976" i="12" s="1"/>
  <c r="N976" i="12"/>
  <c r="O976" i="12"/>
  <c r="P976" i="12" s="1"/>
  <c r="H972" i="12"/>
  <c r="I972" i="12" s="1"/>
  <c r="J972" i="12" s="1"/>
  <c r="N972" i="12"/>
  <c r="O972" i="12"/>
  <c r="P972" i="12" s="1"/>
  <c r="H968" i="12"/>
  <c r="I968" i="12" s="1"/>
  <c r="J968" i="12" s="1"/>
  <c r="N968" i="12"/>
  <c r="O968" i="12"/>
  <c r="P968" i="12" s="1"/>
  <c r="H964" i="12"/>
  <c r="I964" i="12" s="1"/>
  <c r="J964" i="12" s="1"/>
  <c r="N964" i="12"/>
  <c r="O964" i="12"/>
  <c r="P964" i="12" s="1"/>
  <c r="H960" i="12"/>
  <c r="I960" i="12" s="1"/>
  <c r="J960" i="12" s="1"/>
  <c r="N960" i="12"/>
  <c r="O960" i="12"/>
  <c r="P960" i="12" s="1"/>
  <c r="H956" i="12"/>
  <c r="I956" i="12" s="1"/>
  <c r="J956" i="12" s="1"/>
  <c r="N956" i="12"/>
  <c r="O956" i="12"/>
  <c r="P956" i="12" s="1"/>
  <c r="H952" i="12"/>
  <c r="I952" i="12" s="1"/>
  <c r="J952" i="12" s="1"/>
  <c r="N952" i="12"/>
  <c r="O952" i="12"/>
  <c r="P952" i="12" s="1"/>
  <c r="H948" i="12"/>
  <c r="I948" i="12" s="1"/>
  <c r="J948" i="12" s="1"/>
  <c r="N948" i="12"/>
  <c r="O948" i="12"/>
  <c r="P948" i="12" s="1"/>
  <c r="H944" i="12"/>
  <c r="I944" i="12" s="1"/>
  <c r="J944" i="12" s="1"/>
  <c r="N944" i="12"/>
  <c r="O944" i="12"/>
  <c r="P944" i="12" s="1"/>
  <c r="H940" i="12"/>
  <c r="I940" i="12" s="1"/>
  <c r="J940" i="12" s="1"/>
  <c r="N940" i="12"/>
  <c r="O940" i="12"/>
  <c r="P940" i="12" s="1"/>
  <c r="H936" i="12"/>
  <c r="I936" i="12" s="1"/>
  <c r="J936" i="12" s="1"/>
  <c r="N936" i="12"/>
  <c r="O936" i="12"/>
  <c r="P936" i="12" s="1"/>
  <c r="H932" i="12"/>
  <c r="I932" i="12" s="1"/>
  <c r="J932" i="12" s="1"/>
  <c r="N932" i="12"/>
  <c r="O932" i="12"/>
  <c r="P932" i="12" s="1"/>
  <c r="H928" i="12"/>
  <c r="I928" i="12" s="1"/>
  <c r="J928" i="12" s="1"/>
  <c r="N928" i="12"/>
  <c r="O928" i="12"/>
  <c r="P928" i="12" s="1"/>
  <c r="H924" i="12"/>
  <c r="I924" i="12" s="1"/>
  <c r="J924" i="12" s="1"/>
  <c r="N924" i="12"/>
  <c r="O924" i="12"/>
  <c r="P924" i="12" s="1"/>
  <c r="H920" i="12"/>
  <c r="I920" i="12" s="1"/>
  <c r="J920" i="12" s="1"/>
  <c r="N920" i="12"/>
  <c r="O920" i="12"/>
  <c r="P920" i="12" s="1"/>
  <c r="H916" i="12"/>
  <c r="I916" i="12" s="1"/>
  <c r="J916" i="12" s="1"/>
  <c r="N916" i="12"/>
  <c r="O916" i="12"/>
  <c r="P916" i="12" s="1"/>
  <c r="H912" i="12"/>
  <c r="I912" i="12" s="1"/>
  <c r="J912" i="12" s="1"/>
  <c r="N912" i="12"/>
  <c r="O912" i="12"/>
  <c r="P912" i="12" s="1"/>
  <c r="H908" i="12"/>
  <c r="I908" i="12" s="1"/>
  <c r="J908" i="12" s="1"/>
  <c r="N908" i="12"/>
  <c r="O908" i="12"/>
  <c r="P908" i="12" s="1"/>
  <c r="H904" i="12"/>
  <c r="I904" i="12" s="1"/>
  <c r="J904" i="12" s="1"/>
  <c r="N904" i="12"/>
  <c r="O904" i="12"/>
  <c r="P904" i="12" s="1"/>
  <c r="H900" i="12"/>
  <c r="I900" i="12" s="1"/>
  <c r="J900" i="12" s="1"/>
  <c r="N900" i="12"/>
  <c r="O900" i="12"/>
  <c r="P900" i="12" s="1"/>
  <c r="H896" i="12"/>
  <c r="I896" i="12" s="1"/>
  <c r="J896" i="12" s="1"/>
  <c r="N896" i="12"/>
  <c r="O896" i="12"/>
  <c r="P896" i="12" s="1"/>
  <c r="H892" i="12"/>
  <c r="I892" i="12" s="1"/>
  <c r="J892" i="12" s="1"/>
  <c r="N892" i="12"/>
  <c r="O892" i="12"/>
  <c r="P892" i="12" s="1"/>
  <c r="H888" i="12"/>
  <c r="I888" i="12" s="1"/>
  <c r="J888" i="12" s="1"/>
  <c r="N888" i="12"/>
  <c r="O888" i="12"/>
  <c r="P888" i="12" s="1"/>
  <c r="H884" i="12"/>
  <c r="I884" i="12" s="1"/>
  <c r="J884" i="12" s="1"/>
  <c r="N884" i="12"/>
  <c r="O884" i="12"/>
  <c r="P884" i="12" s="1"/>
  <c r="H880" i="12"/>
  <c r="I880" i="12" s="1"/>
  <c r="J880" i="12" s="1"/>
  <c r="N880" i="12"/>
  <c r="O880" i="12"/>
  <c r="P880" i="12" s="1"/>
  <c r="H876" i="12"/>
  <c r="I876" i="12" s="1"/>
  <c r="J876" i="12" s="1"/>
  <c r="N876" i="12"/>
  <c r="O876" i="12"/>
  <c r="P876" i="12" s="1"/>
  <c r="H872" i="12"/>
  <c r="I872" i="12" s="1"/>
  <c r="J872" i="12" s="1"/>
  <c r="N872" i="12"/>
  <c r="O872" i="12"/>
  <c r="P872" i="12" s="1"/>
  <c r="H868" i="12"/>
  <c r="I868" i="12" s="1"/>
  <c r="J868" i="12" s="1"/>
  <c r="N868" i="12"/>
  <c r="O868" i="12"/>
  <c r="P868" i="12" s="1"/>
  <c r="H864" i="12"/>
  <c r="I864" i="12" s="1"/>
  <c r="J864" i="12" s="1"/>
  <c r="N864" i="12"/>
  <c r="O864" i="12"/>
  <c r="P864" i="12" s="1"/>
  <c r="H860" i="12"/>
  <c r="I860" i="12" s="1"/>
  <c r="J860" i="12" s="1"/>
  <c r="N860" i="12"/>
  <c r="O860" i="12"/>
  <c r="P860" i="12" s="1"/>
  <c r="H856" i="12"/>
  <c r="I856" i="12" s="1"/>
  <c r="J856" i="12" s="1"/>
  <c r="N856" i="12"/>
  <c r="O856" i="12"/>
  <c r="P856" i="12" s="1"/>
  <c r="H852" i="12"/>
  <c r="I852" i="12" s="1"/>
  <c r="J852" i="12" s="1"/>
  <c r="N852" i="12"/>
  <c r="O852" i="12"/>
  <c r="P852" i="12" s="1"/>
  <c r="H848" i="12"/>
  <c r="I848" i="12" s="1"/>
  <c r="J848" i="12" s="1"/>
  <c r="N848" i="12"/>
  <c r="O848" i="12"/>
  <c r="P848" i="12" s="1"/>
  <c r="H844" i="12"/>
  <c r="I844" i="12" s="1"/>
  <c r="J844" i="12" s="1"/>
  <c r="N844" i="12"/>
  <c r="O844" i="12"/>
  <c r="P844" i="12" s="1"/>
  <c r="H840" i="12"/>
  <c r="I840" i="12" s="1"/>
  <c r="J840" i="12" s="1"/>
  <c r="N840" i="12"/>
  <c r="O840" i="12"/>
  <c r="P840" i="12" s="1"/>
  <c r="H836" i="12"/>
  <c r="I836" i="12" s="1"/>
  <c r="J836" i="12" s="1"/>
  <c r="N836" i="12"/>
  <c r="O836" i="12"/>
  <c r="P836" i="12" s="1"/>
  <c r="H832" i="12"/>
  <c r="I832" i="12" s="1"/>
  <c r="J832" i="12" s="1"/>
  <c r="N832" i="12"/>
  <c r="O832" i="12"/>
  <c r="P832" i="12" s="1"/>
  <c r="H828" i="12"/>
  <c r="I828" i="12" s="1"/>
  <c r="J828" i="12" s="1"/>
  <c r="N828" i="12"/>
  <c r="O828" i="12"/>
  <c r="P828" i="12" s="1"/>
  <c r="H824" i="12"/>
  <c r="I824" i="12" s="1"/>
  <c r="J824" i="12" s="1"/>
  <c r="N824" i="12"/>
  <c r="O824" i="12"/>
  <c r="P824" i="12" s="1"/>
  <c r="H820" i="12"/>
  <c r="I820" i="12" s="1"/>
  <c r="J820" i="12" s="1"/>
  <c r="N820" i="12"/>
  <c r="O820" i="12"/>
  <c r="P820" i="12" s="1"/>
  <c r="H816" i="12"/>
  <c r="I816" i="12" s="1"/>
  <c r="J816" i="12" s="1"/>
  <c r="N816" i="12"/>
  <c r="O816" i="12"/>
  <c r="P816" i="12" s="1"/>
  <c r="H812" i="12"/>
  <c r="I812" i="12" s="1"/>
  <c r="J812" i="12" s="1"/>
  <c r="N812" i="12"/>
  <c r="O812" i="12"/>
  <c r="P812" i="12" s="1"/>
  <c r="H808" i="12"/>
  <c r="I808" i="12" s="1"/>
  <c r="J808" i="12" s="1"/>
  <c r="N808" i="12"/>
  <c r="O808" i="12"/>
  <c r="P808" i="12" s="1"/>
  <c r="H804" i="12"/>
  <c r="I804" i="12" s="1"/>
  <c r="J804" i="12" s="1"/>
  <c r="N804" i="12"/>
  <c r="O804" i="12"/>
  <c r="P804" i="12" s="1"/>
  <c r="H800" i="12"/>
  <c r="I800" i="12" s="1"/>
  <c r="J800" i="12" s="1"/>
  <c r="N800" i="12"/>
  <c r="O800" i="12"/>
  <c r="P800" i="12" s="1"/>
  <c r="H796" i="12"/>
  <c r="I796" i="12" s="1"/>
  <c r="J796" i="12" s="1"/>
  <c r="N796" i="12"/>
  <c r="O796" i="12"/>
  <c r="P796" i="12" s="1"/>
  <c r="H792" i="12"/>
  <c r="I792" i="12" s="1"/>
  <c r="J792" i="12" s="1"/>
  <c r="N792" i="12"/>
  <c r="O792" i="12"/>
  <c r="P792" i="12" s="1"/>
  <c r="H788" i="12"/>
  <c r="I788" i="12" s="1"/>
  <c r="J788" i="12" s="1"/>
  <c r="N788" i="12"/>
  <c r="O788" i="12"/>
  <c r="P788" i="12" s="1"/>
  <c r="H784" i="12"/>
  <c r="I784" i="12" s="1"/>
  <c r="J784" i="12" s="1"/>
  <c r="N784" i="12"/>
  <c r="O784" i="12"/>
  <c r="P784" i="12" s="1"/>
  <c r="H780" i="12"/>
  <c r="I780" i="12" s="1"/>
  <c r="J780" i="12" s="1"/>
  <c r="N780" i="12"/>
  <c r="O780" i="12"/>
  <c r="P780" i="12" s="1"/>
  <c r="H776" i="12"/>
  <c r="I776" i="12" s="1"/>
  <c r="J776" i="12" s="1"/>
  <c r="N776" i="12"/>
  <c r="O776" i="12"/>
  <c r="P776" i="12" s="1"/>
  <c r="H772" i="12"/>
  <c r="I772" i="12" s="1"/>
  <c r="J772" i="12" s="1"/>
  <c r="N772" i="12"/>
  <c r="O772" i="12"/>
  <c r="P772" i="12" s="1"/>
  <c r="H768" i="12"/>
  <c r="I768" i="12" s="1"/>
  <c r="J768" i="12" s="1"/>
  <c r="N768" i="12"/>
  <c r="O768" i="12"/>
  <c r="P768" i="12" s="1"/>
  <c r="H764" i="12"/>
  <c r="I764" i="12" s="1"/>
  <c r="J764" i="12" s="1"/>
  <c r="N764" i="12"/>
  <c r="O764" i="12"/>
  <c r="P764" i="12" s="1"/>
  <c r="H760" i="12"/>
  <c r="I760" i="12" s="1"/>
  <c r="J760" i="12" s="1"/>
  <c r="N760" i="12"/>
  <c r="O760" i="12"/>
  <c r="P760" i="12" s="1"/>
  <c r="H756" i="12"/>
  <c r="I756" i="12" s="1"/>
  <c r="J756" i="12" s="1"/>
  <c r="N756" i="12"/>
  <c r="O756" i="12"/>
  <c r="P756" i="12" s="1"/>
  <c r="H752" i="12"/>
  <c r="I752" i="12" s="1"/>
  <c r="J752" i="12" s="1"/>
  <c r="N752" i="12"/>
  <c r="O752" i="12"/>
  <c r="P752" i="12" s="1"/>
  <c r="H748" i="12"/>
  <c r="I748" i="12" s="1"/>
  <c r="J748" i="12" s="1"/>
  <c r="N748" i="12"/>
  <c r="O748" i="12"/>
  <c r="P748" i="12" s="1"/>
  <c r="H744" i="12"/>
  <c r="I744" i="12" s="1"/>
  <c r="J744" i="12" s="1"/>
  <c r="N744" i="12"/>
  <c r="O744" i="12"/>
  <c r="P744" i="12" s="1"/>
  <c r="H740" i="12"/>
  <c r="I740" i="12" s="1"/>
  <c r="J740" i="12" s="1"/>
  <c r="N740" i="12"/>
  <c r="O740" i="12"/>
  <c r="P740" i="12" s="1"/>
  <c r="H736" i="12"/>
  <c r="I736" i="12" s="1"/>
  <c r="J736" i="12" s="1"/>
  <c r="N736" i="12"/>
  <c r="O736" i="12"/>
  <c r="P736" i="12" s="1"/>
  <c r="H732" i="12"/>
  <c r="I732" i="12" s="1"/>
  <c r="J732" i="12" s="1"/>
  <c r="N732" i="12"/>
  <c r="O732" i="12"/>
  <c r="P732" i="12" s="1"/>
  <c r="H728" i="12"/>
  <c r="I728" i="12" s="1"/>
  <c r="J728" i="12" s="1"/>
  <c r="N728" i="12"/>
  <c r="O728" i="12"/>
  <c r="P728" i="12" s="1"/>
  <c r="H724" i="12"/>
  <c r="I724" i="12" s="1"/>
  <c r="J724" i="12" s="1"/>
  <c r="N724" i="12"/>
  <c r="O724" i="12"/>
  <c r="P724" i="12" s="1"/>
  <c r="H720" i="12"/>
  <c r="I720" i="12" s="1"/>
  <c r="J720" i="12" s="1"/>
  <c r="N720" i="12"/>
  <c r="O720" i="12"/>
  <c r="P720" i="12" s="1"/>
  <c r="H716" i="12"/>
  <c r="I716" i="12" s="1"/>
  <c r="J716" i="12" s="1"/>
  <c r="N716" i="12"/>
  <c r="O716" i="12"/>
  <c r="P716" i="12" s="1"/>
  <c r="H712" i="12"/>
  <c r="I712" i="12" s="1"/>
  <c r="J712" i="12" s="1"/>
  <c r="N712" i="12"/>
  <c r="O712" i="12"/>
  <c r="P712" i="12" s="1"/>
  <c r="H708" i="12"/>
  <c r="I708" i="12" s="1"/>
  <c r="J708" i="12" s="1"/>
  <c r="N708" i="12"/>
  <c r="O708" i="12"/>
  <c r="P708" i="12" s="1"/>
  <c r="H704" i="12"/>
  <c r="I704" i="12" s="1"/>
  <c r="J704" i="12" s="1"/>
  <c r="N704" i="12"/>
  <c r="O704" i="12"/>
  <c r="P704" i="12" s="1"/>
  <c r="H700" i="12"/>
  <c r="I700" i="12" s="1"/>
  <c r="J700" i="12" s="1"/>
  <c r="N700" i="12"/>
  <c r="O700" i="12"/>
  <c r="P700" i="12" s="1"/>
  <c r="H696" i="12"/>
  <c r="I696" i="12" s="1"/>
  <c r="J696" i="12" s="1"/>
  <c r="N696" i="12"/>
  <c r="O696" i="12"/>
  <c r="P696" i="12" s="1"/>
  <c r="H692" i="12"/>
  <c r="I692" i="12" s="1"/>
  <c r="J692" i="12" s="1"/>
  <c r="N692" i="12"/>
  <c r="O692" i="12"/>
  <c r="P692" i="12" s="1"/>
  <c r="H688" i="12"/>
  <c r="I688" i="12" s="1"/>
  <c r="J688" i="12" s="1"/>
  <c r="N688" i="12"/>
  <c r="O688" i="12"/>
  <c r="P688" i="12" s="1"/>
  <c r="H684" i="12"/>
  <c r="I684" i="12" s="1"/>
  <c r="J684" i="12" s="1"/>
  <c r="N684" i="12"/>
  <c r="O684" i="12"/>
  <c r="P684" i="12" s="1"/>
  <c r="H680" i="12"/>
  <c r="I680" i="12" s="1"/>
  <c r="J680" i="12" s="1"/>
  <c r="N680" i="12"/>
  <c r="O680" i="12"/>
  <c r="P680" i="12" s="1"/>
  <c r="H676" i="12"/>
  <c r="I676" i="12" s="1"/>
  <c r="J676" i="12" s="1"/>
  <c r="N676" i="12"/>
  <c r="O676" i="12"/>
  <c r="P676" i="12" s="1"/>
  <c r="H672" i="12"/>
  <c r="I672" i="12" s="1"/>
  <c r="J672" i="12" s="1"/>
  <c r="N672" i="12"/>
  <c r="O672" i="12"/>
  <c r="P672" i="12" s="1"/>
  <c r="H668" i="12"/>
  <c r="I668" i="12" s="1"/>
  <c r="J668" i="12" s="1"/>
  <c r="N668" i="12"/>
  <c r="O668" i="12"/>
  <c r="P668" i="12" s="1"/>
  <c r="H664" i="12"/>
  <c r="I664" i="12" s="1"/>
  <c r="J664" i="12" s="1"/>
  <c r="N664" i="12"/>
  <c r="O664" i="12"/>
  <c r="P664" i="12" s="1"/>
  <c r="H660" i="12"/>
  <c r="I660" i="12" s="1"/>
  <c r="J660" i="12" s="1"/>
  <c r="N660" i="12"/>
  <c r="O660" i="12"/>
  <c r="P660" i="12" s="1"/>
  <c r="H656" i="12"/>
  <c r="I656" i="12" s="1"/>
  <c r="J656" i="12" s="1"/>
  <c r="N656" i="12"/>
  <c r="O656" i="12"/>
  <c r="P656" i="12" s="1"/>
  <c r="H652" i="12"/>
  <c r="I652" i="12" s="1"/>
  <c r="J652" i="12" s="1"/>
  <c r="N652" i="12"/>
  <c r="O652" i="12"/>
  <c r="P652" i="12" s="1"/>
  <c r="H648" i="12"/>
  <c r="I648" i="12" s="1"/>
  <c r="J648" i="12" s="1"/>
  <c r="N648" i="12"/>
  <c r="O648" i="12"/>
  <c r="P648" i="12" s="1"/>
  <c r="H644" i="12"/>
  <c r="I644" i="12" s="1"/>
  <c r="J644" i="12" s="1"/>
  <c r="N644" i="12"/>
  <c r="O644" i="12"/>
  <c r="P644" i="12" s="1"/>
  <c r="H640" i="12"/>
  <c r="I640" i="12" s="1"/>
  <c r="J640" i="12" s="1"/>
  <c r="N640" i="12"/>
  <c r="O640" i="12"/>
  <c r="P640" i="12" s="1"/>
  <c r="H636" i="12"/>
  <c r="I636" i="12" s="1"/>
  <c r="J636" i="12" s="1"/>
  <c r="N636" i="12"/>
  <c r="O636" i="12"/>
  <c r="P636" i="12" s="1"/>
  <c r="H632" i="12"/>
  <c r="I632" i="12" s="1"/>
  <c r="J632" i="12" s="1"/>
  <c r="N632" i="12"/>
  <c r="O632" i="12"/>
  <c r="P632" i="12" s="1"/>
  <c r="H628" i="12"/>
  <c r="I628" i="12" s="1"/>
  <c r="J628" i="12" s="1"/>
  <c r="N628" i="12"/>
  <c r="O628" i="12"/>
  <c r="P628" i="12" s="1"/>
  <c r="H624" i="12"/>
  <c r="I624" i="12" s="1"/>
  <c r="J624" i="12" s="1"/>
  <c r="N624" i="12"/>
  <c r="O624" i="12"/>
  <c r="P624" i="12" s="1"/>
  <c r="H620" i="12"/>
  <c r="I620" i="12" s="1"/>
  <c r="J620" i="12" s="1"/>
  <c r="N620" i="12"/>
  <c r="O620" i="12"/>
  <c r="P620" i="12" s="1"/>
  <c r="H616" i="12"/>
  <c r="I616" i="12" s="1"/>
  <c r="J616" i="12" s="1"/>
  <c r="N616" i="12"/>
  <c r="O616" i="12"/>
  <c r="P616" i="12" s="1"/>
  <c r="H612" i="12"/>
  <c r="I612" i="12" s="1"/>
  <c r="J612" i="12" s="1"/>
  <c r="N612" i="12"/>
  <c r="O612" i="12"/>
  <c r="P612" i="12" s="1"/>
  <c r="H608" i="12"/>
  <c r="I608" i="12" s="1"/>
  <c r="J608" i="12" s="1"/>
  <c r="N608" i="12"/>
  <c r="O608" i="12"/>
  <c r="P608" i="12" s="1"/>
  <c r="H604" i="12"/>
  <c r="I604" i="12" s="1"/>
  <c r="J604" i="12" s="1"/>
  <c r="N604" i="12"/>
  <c r="O604" i="12"/>
  <c r="P604" i="12" s="1"/>
  <c r="H600" i="12"/>
  <c r="I600" i="12" s="1"/>
  <c r="J600" i="12" s="1"/>
  <c r="N600" i="12"/>
  <c r="O600" i="12"/>
  <c r="P600" i="12" s="1"/>
  <c r="H596" i="12"/>
  <c r="I596" i="12" s="1"/>
  <c r="J596" i="12" s="1"/>
  <c r="N596" i="12"/>
  <c r="O596" i="12"/>
  <c r="P596" i="12" s="1"/>
  <c r="H592" i="12"/>
  <c r="I592" i="12" s="1"/>
  <c r="J592" i="12" s="1"/>
  <c r="N592" i="12"/>
  <c r="O592" i="12"/>
  <c r="P592" i="12" s="1"/>
  <c r="H588" i="12"/>
  <c r="I588" i="12" s="1"/>
  <c r="J588" i="12" s="1"/>
  <c r="N588" i="12"/>
  <c r="O588" i="12"/>
  <c r="P588" i="12" s="1"/>
  <c r="H584" i="12"/>
  <c r="I584" i="12" s="1"/>
  <c r="J584" i="12" s="1"/>
  <c r="N584" i="12"/>
  <c r="O584" i="12"/>
  <c r="P584" i="12" s="1"/>
  <c r="H580" i="12"/>
  <c r="I580" i="12" s="1"/>
  <c r="J580" i="12" s="1"/>
  <c r="N580" i="12"/>
  <c r="O580" i="12"/>
  <c r="P580" i="12" s="1"/>
  <c r="H576" i="12"/>
  <c r="I576" i="12" s="1"/>
  <c r="J576" i="12" s="1"/>
  <c r="N576" i="12"/>
  <c r="O576" i="12"/>
  <c r="P576" i="12" s="1"/>
  <c r="H572" i="12"/>
  <c r="I572" i="12" s="1"/>
  <c r="J572" i="12" s="1"/>
  <c r="N572" i="12"/>
  <c r="O572" i="12"/>
  <c r="P572" i="12" s="1"/>
  <c r="H568" i="12"/>
  <c r="I568" i="12" s="1"/>
  <c r="J568" i="12" s="1"/>
  <c r="N568" i="12"/>
  <c r="O568" i="12"/>
  <c r="P568" i="12" s="1"/>
  <c r="H564" i="12"/>
  <c r="I564" i="12" s="1"/>
  <c r="J564" i="12" s="1"/>
  <c r="N564" i="12"/>
  <c r="O564" i="12"/>
  <c r="P564" i="12" s="1"/>
  <c r="H560" i="12"/>
  <c r="I560" i="12" s="1"/>
  <c r="J560" i="12" s="1"/>
  <c r="N560" i="12"/>
  <c r="O560" i="12"/>
  <c r="P560" i="12" s="1"/>
  <c r="H556" i="12"/>
  <c r="I556" i="12" s="1"/>
  <c r="J556" i="12" s="1"/>
  <c r="N556" i="12"/>
  <c r="O556" i="12"/>
  <c r="P556" i="12" s="1"/>
  <c r="H552" i="12"/>
  <c r="I552" i="12" s="1"/>
  <c r="J552" i="12" s="1"/>
  <c r="N552" i="12"/>
  <c r="O552" i="12"/>
  <c r="P552" i="12" s="1"/>
  <c r="H548" i="12"/>
  <c r="I548" i="12" s="1"/>
  <c r="J548" i="12" s="1"/>
  <c r="N548" i="12"/>
  <c r="O548" i="12"/>
  <c r="P548" i="12" s="1"/>
  <c r="H544" i="12"/>
  <c r="I544" i="12" s="1"/>
  <c r="J544" i="12" s="1"/>
  <c r="N544" i="12"/>
  <c r="O544" i="12"/>
  <c r="P544" i="12" s="1"/>
  <c r="H540" i="12"/>
  <c r="I540" i="12" s="1"/>
  <c r="J540" i="12" s="1"/>
  <c r="N540" i="12"/>
  <c r="O540" i="12"/>
  <c r="P540" i="12" s="1"/>
  <c r="H536" i="12"/>
  <c r="I536" i="12" s="1"/>
  <c r="J536" i="12" s="1"/>
  <c r="N536" i="12"/>
  <c r="O536" i="12"/>
  <c r="P536" i="12" s="1"/>
  <c r="H532" i="12"/>
  <c r="I532" i="12" s="1"/>
  <c r="J532" i="12" s="1"/>
  <c r="N532" i="12"/>
  <c r="O532" i="12"/>
  <c r="P532" i="12" s="1"/>
  <c r="H528" i="12"/>
  <c r="I528" i="12" s="1"/>
  <c r="J528" i="12" s="1"/>
  <c r="N528" i="12"/>
  <c r="O528" i="12"/>
  <c r="P528" i="12" s="1"/>
  <c r="H524" i="12"/>
  <c r="I524" i="12" s="1"/>
  <c r="J524" i="12" s="1"/>
  <c r="N524" i="12"/>
  <c r="O524" i="12"/>
  <c r="P524" i="12" s="1"/>
  <c r="H520" i="12"/>
  <c r="I520" i="12" s="1"/>
  <c r="J520" i="12" s="1"/>
  <c r="N520" i="12"/>
  <c r="O520" i="12"/>
  <c r="P520" i="12" s="1"/>
  <c r="H516" i="12"/>
  <c r="I516" i="12" s="1"/>
  <c r="J516" i="12" s="1"/>
  <c r="N516" i="12"/>
  <c r="O516" i="12"/>
  <c r="P516" i="12" s="1"/>
  <c r="H512" i="12"/>
  <c r="I512" i="12" s="1"/>
  <c r="J512" i="12" s="1"/>
  <c r="N512" i="12"/>
  <c r="O512" i="12"/>
  <c r="P512" i="12" s="1"/>
  <c r="H508" i="12"/>
  <c r="I508" i="12" s="1"/>
  <c r="J508" i="12" s="1"/>
  <c r="N508" i="12"/>
  <c r="O508" i="12"/>
  <c r="P508" i="12" s="1"/>
  <c r="H504" i="12"/>
  <c r="I504" i="12" s="1"/>
  <c r="J504" i="12" s="1"/>
  <c r="N504" i="12"/>
  <c r="O504" i="12"/>
  <c r="P504" i="12" s="1"/>
  <c r="H500" i="12"/>
  <c r="I500" i="12" s="1"/>
  <c r="J500" i="12" s="1"/>
  <c r="N500" i="12"/>
  <c r="O500" i="12"/>
  <c r="P500" i="12" s="1"/>
  <c r="H496" i="12"/>
  <c r="I496" i="12" s="1"/>
  <c r="J496" i="12" s="1"/>
  <c r="N496" i="12"/>
  <c r="O496" i="12"/>
  <c r="P496" i="12" s="1"/>
  <c r="H492" i="12"/>
  <c r="I492" i="12" s="1"/>
  <c r="J492" i="12" s="1"/>
  <c r="N492" i="12"/>
  <c r="O492" i="12"/>
  <c r="P492" i="12" s="1"/>
  <c r="H488" i="12"/>
  <c r="I488" i="12" s="1"/>
  <c r="J488" i="12" s="1"/>
  <c r="N488" i="12"/>
  <c r="O488" i="12"/>
  <c r="P488" i="12" s="1"/>
  <c r="H484" i="12"/>
  <c r="I484" i="12" s="1"/>
  <c r="J484" i="12" s="1"/>
  <c r="N484" i="12"/>
  <c r="O484" i="12"/>
  <c r="P484" i="12" s="1"/>
  <c r="H480" i="12"/>
  <c r="I480" i="12" s="1"/>
  <c r="J480" i="12" s="1"/>
  <c r="N480" i="12"/>
  <c r="O480" i="12"/>
  <c r="P480" i="12" s="1"/>
  <c r="H476" i="12"/>
  <c r="I476" i="12" s="1"/>
  <c r="J476" i="12" s="1"/>
  <c r="N476" i="12"/>
  <c r="O476" i="12"/>
  <c r="P476" i="12" s="1"/>
  <c r="H472" i="12"/>
  <c r="I472" i="12" s="1"/>
  <c r="J472" i="12" s="1"/>
  <c r="N472" i="12"/>
  <c r="O472" i="12"/>
  <c r="P472" i="12" s="1"/>
  <c r="H468" i="12"/>
  <c r="I468" i="12" s="1"/>
  <c r="J468" i="12" s="1"/>
  <c r="N468" i="12"/>
  <c r="O468" i="12"/>
  <c r="P468" i="12" s="1"/>
  <c r="H464" i="12"/>
  <c r="I464" i="12" s="1"/>
  <c r="J464" i="12" s="1"/>
  <c r="N464" i="12"/>
  <c r="O464" i="12"/>
  <c r="P464" i="12" s="1"/>
  <c r="H460" i="12"/>
  <c r="I460" i="12" s="1"/>
  <c r="J460" i="12" s="1"/>
  <c r="N460" i="12"/>
  <c r="O460" i="12"/>
  <c r="P460" i="12" s="1"/>
  <c r="H456" i="12"/>
  <c r="I456" i="12" s="1"/>
  <c r="J456" i="12" s="1"/>
  <c r="N456" i="12"/>
  <c r="O456" i="12"/>
  <c r="P456" i="12" s="1"/>
  <c r="H452" i="12"/>
  <c r="I452" i="12" s="1"/>
  <c r="J452" i="12" s="1"/>
  <c r="N452" i="12"/>
  <c r="O452" i="12"/>
  <c r="P452" i="12" s="1"/>
  <c r="H448" i="12"/>
  <c r="I448" i="12" s="1"/>
  <c r="J448" i="12" s="1"/>
  <c r="N448" i="12"/>
  <c r="O448" i="12"/>
  <c r="P448" i="12" s="1"/>
  <c r="H444" i="12"/>
  <c r="I444" i="12" s="1"/>
  <c r="J444" i="12" s="1"/>
  <c r="N444" i="12"/>
  <c r="O444" i="12"/>
  <c r="P444" i="12" s="1"/>
  <c r="H440" i="12"/>
  <c r="I440" i="12" s="1"/>
  <c r="J440" i="12" s="1"/>
  <c r="N440" i="12"/>
  <c r="O440" i="12"/>
  <c r="P440" i="12" s="1"/>
  <c r="H436" i="12"/>
  <c r="I436" i="12" s="1"/>
  <c r="J436" i="12" s="1"/>
  <c r="N436" i="12"/>
  <c r="O436" i="12"/>
  <c r="P436" i="12" s="1"/>
  <c r="H432" i="12"/>
  <c r="I432" i="12" s="1"/>
  <c r="J432" i="12" s="1"/>
  <c r="N432" i="12"/>
  <c r="O432" i="12"/>
  <c r="P432" i="12" s="1"/>
  <c r="H428" i="12"/>
  <c r="I428" i="12" s="1"/>
  <c r="J428" i="12" s="1"/>
  <c r="N428" i="12"/>
  <c r="O428" i="12"/>
  <c r="P428" i="12" s="1"/>
  <c r="H424" i="12"/>
  <c r="I424" i="12" s="1"/>
  <c r="J424" i="12" s="1"/>
  <c r="N424" i="12"/>
  <c r="O424" i="12"/>
  <c r="P424" i="12" s="1"/>
  <c r="H420" i="12"/>
  <c r="I420" i="12" s="1"/>
  <c r="J420" i="12" s="1"/>
  <c r="N420" i="12"/>
  <c r="O420" i="12"/>
  <c r="P420" i="12" s="1"/>
  <c r="H416" i="12"/>
  <c r="I416" i="12" s="1"/>
  <c r="J416" i="12" s="1"/>
  <c r="N416" i="12"/>
  <c r="O416" i="12"/>
  <c r="P416" i="12" s="1"/>
  <c r="H412" i="12"/>
  <c r="I412" i="12" s="1"/>
  <c r="J412" i="12" s="1"/>
  <c r="N412" i="12"/>
  <c r="O412" i="12"/>
  <c r="P412" i="12" s="1"/>
  <c r="H408" i="12"/>
  <c r="I408" i="12" s="1"/>
  <c r="J408" i="12" s="1"/>
  <c r="N408" i="12"/>
  <c r="O408" i="12"/>
  <c r="P408" i="12" s="1"/>
  <c r="H404" i="12"/>
  <c r="I404" i="12" s="1"/>
  <c r="J404" i="12" s="1"/>
  <c r="N404" i="12"/>
  <c r="O404" i="12"/>
  <c r="P404" i="12" s="1"/>
  <c r="H400" i="12"/>
  <c r="I400" i="12" s="1"/>
  <c r="J400" i="12" s="1"/>
  <c r="N400" i="12"/>
  <c r="O400" i="12"/>
  <c r="P400" i="12" s="1"/>
  <c r="H396" i="12"/>
  <c r="I396" i="12" s="1"/>
  <c r="J396" i="12" s="1"/>
  <c r="N396" i="12"/>
  <c r="O396" i="12"/>
  <c r="P396" i="12" s="1"/>
  <c r="H392" i="12"/>
  <c r="I392" i="12" s="1"/>
  <c r="J392" i="12" s="1"/>
  <c r="N392" i="12"/>
  <c r="O392" i="12"/>
  <c r="P392" i="12" s="1"/>
  <c r="H388" i="12"/>
  <c r="I388" i="12" s="1"/>
  <c r="J388" i="12" s="1"/>
  <c r="N388" i="12"/>
  <c r="O388" i="12"/>
  <c r="P388" i="12" s="1"/>
  <c r="H384" i="12"/>
  <c r="I384" i="12" s="1"/>
  <c r="J384" i="12" s="1"/>
  <c r="N384" i="12"/>
  <c r="O384" i="12"/>
  <c r="P384" i="12" s="1"/>
  <c r="H380" i="12"/>
  <c r="I380" i="12" s="1"/>
  <c r="J380" i="12" s="1"/>
  <c r="N380" i="12"/>
  <c r="O380" i="12"/>
  <c r="P380" i="12" s="1"/>
  <c r="H376" i="12"/>
  <c r="I376" i="12" s="1"/>
  <c r="J376" i="12" s="1"/>
  <c r="N376" i="12"/>
  <c r="O376" i="12"/>
  <c r="P376" i="12" s="1"/>
  <c r="H372" i="12"/>
  <c r="I372" i="12" s="1"/>
  <c r="J372" i="12" s="1"/>
  <c r="N372" i="12"/>
  <c r="O372" i="12"/>
  <c r="P372" i="12" s="1"/>
  <c r="H368" i="12"/>
  <c r="I368" i="12" s="1"/>
  <c r="J368" i="12" s="1"/>
  <c r="N368" i="12"/>
  <c r="O368" i="12"/>
  <c r="P368" i="12" s="1"/>
  <c r="H364" i="12"/>
  <c r="I364" i="12" s="1"/>
  <c r="J364" i="12" s="1"/>
  <c r="N364" i="12"/>
  <c r="O364" i="12"/>
  <c r="P364" i="12" s="1"/>
  <c r="H360" i="12"/>
  <c r="I360" i="12" s="1"/>
  <c r="J360" i="12" s="1"/>
  <c r="N360" i="12"/>
  <c r="O360" i="12"/>
  <c r="P360" i="12" s="1"/>
  <c r="H356" i="12"/>
  <c r="I356" i="12" s="1"/>
  <c r="J356" i="12" s="1"/>
  <c r="N356" i="12"/>
  <c r="O356" i="12"/>
  <c r="P356" i="12" s="1"/>
  <c r="H352" i="12"/>
  <c r="I352" i="12" s="1"/>
  <c r="J352" i="12" s="1"/>
  <c r="N352" i="12"/>
  <c r="O352" i="12"/>
  <c r="P352" i="12" s="1"/>
  <c r="H348" i="12"/>
  <c r="I348" i="12" s="1"/>
  <c r="J348" i="12" s="1"/>
  <c r="N348" i="12"/>
  <c r="O348" i="12"/>
  <c r="P348" i="12" s="1"/>
  <c r="H344" i="12"/>
  <c r="I344" i="12" s="1"/>
  <c r="J344" i="12" s="1"/>
  <c r="N344" i="12"/>
  <c r="O344" i="12"/>
  <c r="P344" i="12" s="1"/>
  <c r="H340" i="12"/>
  <c r="I340" i="12" s="1"/>
  <c r="J340" i="12" s="1"/>
  <c r="N340" i="12"/>
  <c r="O340" i="12"/>
  <c r="P340" i="12" s="1"/>
  <c r="H336" i="12"/>
  <c r="I336" i="12" s="1"/>
  <c r="J336" i="12" s="1"/>
  <c r="N336" i="12"/>
  <c r="O336" i="12"/>
  <c r="P336" i="12" s="1"/>
  <c r="H332" i="12"/>
  <c r="I332" i="12" s="1"/>
  <c r="J332" i="12" s="1"/>
  <c r="N332" i="12"/>
  <c r="O332" i="12"/>
  <c r="P332" i="12" s="1"/>
  <c r="H328" i="12"/>
  <c r="I328" i="12" s="1"/>
  <c r="J328" i="12" s="1"/>
  <c r="N328" i="12"/>
  <c r="O328" i="12"/>
  <c r="P328" i="12" s="1"/>
  <c r="H324" i="12"/>
  <c r="I324" i="12" s="1"/>
  <c r="J324" i="12" s="1"/>
  <c r="N324" i="12"/>
  <c r="O324" i="12"/>
  <c r="P324" i="12" s="1"/>
  <c r="H320" i="12"/>
  <c r="I320" i="12" s="1"/>
  <c r="J320" i="12" s="1"/>
  <c r="N320" i="12"/>
  <c r="O320" i="12"/>
  <c r="P320" i="12" s="1"/>
  <c r="H316" i="12"/>
  <c r="I316" i="12" s="1"/>
  <c r="J316" i="12" s="1"/>
  <c r="N316" i="12"/>
  <c r="O316" i="12"/>
  <c r="P316" i="12" s="1"/>
  <c r="H312" i="12"/>
  <c r="I312" i="12" s="1"/>
  <c r="J312" i="12" s="1"/>
  <c r="N312" i="12"/>
  <c r="O312" i="12"/>
  <c r="P312" i="12" s="1"/>
  <c r="H308" i="12"/>
  <c r="I308" i="12" s="1"/>
  <c r="J308" i="12" s="1"/>
  <c r="N308" i="12"/>
  <c r="O308" i="12"/>
  <c r="P308" i="12" s="1"/>
  <c r="H304" i="12"/>
  <c r="I304" i="12" s="1"/>
  <c r="J304" i="12" s="1"/>
  <c r="N304" i="12"/>
  <c r="O304" i="12"/>
  <c r="P304" i="12" s="1"/>
  <c r="H300" i="12"/>
  <c r="I300" i="12" s="1"/>
  <c r="J300" i="12" s="1"/>
  <c r="N300" i="12"/>
  <c r="O300" i="12"/>
  <c r="P300" i="12" s="1"/>
  <c r="H296" i="12"/>
  <c r="I296" i="12" s="1"/>
  <c r="J296" i="12" s="1"/>
  <c r="N296" i="12"/>
  <c r="O296" i="12"/>
  <c r="P296" i="12" s="1"/>
  <c r="H292" i="12"/>
  <c r="I292" i="12" s="1"/>
  <c r="J292" i="12" s="1"/>
  <c r="N292" i="12"/>
  <c r="O292" i="12"/>
  <c r="P292" i="12" s="1"/>
  <c r="H288" i="12"/>
  <c r="I288" i="12" s="1"/>
  <c r="J288" i="12" s="1"/>
  <c r="N288" i="12"/>
  <c r="O288" i="12"/>
  <c r="P288" i="12" s="1"/>
  <c r="H284" i="12"/>
  <c r="I284" i="12" s="1"/>
  <c r="J284" i="12" s="1"/>
  <c r="N284" i="12"/>
  <c r="O284" i="12"/>
  <c r="P284" i="12" s="1"/>
  <c r="H280" i="12"/>
  <c r="I280" i="12" s="1"/>
  <c r="J280" i="12" s="1"/>
  <c r="N280" i="12"/>
  <c r="O280" i="12"/>
  <c r="P280" i="12" s="1"/>
  <c r="H276" i="12"/>
  <c r="I276" i="12" s="1"/>
  <c r="J276" i="12" s="1"/>
  <c r="N276" i="12"/>
  <c r="O276" i="12"/>
  <c r="P276" i="12" s="1"/>
  <c r="H272" i="12"/>
  <c r="I272" i="12" s="1"/>
  <c r="J272" i="12" s="1"/>
  <c r="N272" i="12"/>
  <c r="O272" i="12"/>
  <c r="P272" i="12" s="1"/>
  <c r="H268" i="12"/>
  <c r="I268" i="12" s="1"/>
  <c r="J268" i="12" s="1"/>
  <c r="N268" i="12"/>
  <c r="O268" i="12"/>
  <c r="P268" i="12" s="1"/>
  <c r="H264" i="12"/>
  <c r="I264" i="12" s="1"/>
  <c r="J264" i="12" s="1"/>
  <c r="N264" i="12"/>
  <c r="O264" i="12"/>
  <c r="P264" i="12" s="1"/>
  <c r="H260" i="12"/>
  <c r="I260" i="12" s="1"/>
  <c r="J260" i="12" s="1"/>
  <c r="N260" i="12"/>
  <c r="O260" i="12"/>
  <c r="P260" i="12" s="1"/>
  <c r="H256" i="12"/>
  <c r="I256" i="12" s="1"/>
  <c r="J256" i="12" s="1"/>
  <c r="N256" i="12"/>
  <c r="O256" i="12"/>
  <c r="P256" i="12" s="1"/>
  <c r="H252" i="12"/>
  <c r="I252" i="12" s="1"/>
  <c r="J252" i="12" s="1"/>
  <c r="N252" i="12"/>
  <c r="O252" i="12"/>
  <c r="P252" i="12" s="1"/>
  <c r="H248" i="12"/>
  <c r="I248" i="12" s="1"/>
  <c r="J248" i="12" s="1"/>
  <c r="N248" i="12"/>
  <c r="O248" i="12"/>
  <c r="P248" i="12" s="1"/>
  <c r="H244" i="12"/>
  <c r="I244" i="12" s="1"/>
  <c r="J244" i="12" s="1"/>
  <c r="N244" i="12"/>
  <c r="O244" i="12"/>
  <c r="P244" i="12" s="1"/>
  <c r="H240" i="12"/>
  <c r="I240" i="12" s="1"/>
  <c r="J240" i="12" s="1"/>
  <c r="N240" i="12"/>
  <c r="O240" i="12"/>
  <c r="P240" i="12" s="1"/>
  <c r="H236" i="12"/>
  <c r="I236" i="12" s="1"/>
  <c r="J236" i="12" s="1"/>
  <c r="N236" i="12"/>
  <c r="O236" i="12"/>
  <c r="P236" i="12" s="1"/>
  <c r="H232" i="12"/>
  <c r="I232" i="12" s="1"/>
  <c r="J232" i="12" s="1"/>
  <c r="N232" i="12"/>
  <c r="O232" i="12"/>
  <c r="P232" i="12" s="1"/>
  <c r="H228" i="12"/>
  <c r="I228" i="12" s="1"/>
  <c r="J228" i="12" s="1"/>
  <c r="N228" i="12"/>
  <c r="O228" i="12"/>
  <c r="P228" i="12" s="1"/>
  <c r="H224" i="12"/>
  <c r="I224" i="12" s="1"/>
  <c r="J224" i="12" s="1"/>
  <c r="N224" i="12"/>
  <c r="O224" i="12"/>
  <c r="P224" i="12" s="1"/>
  <c r="H220" i="12"/>
  <c r="I220" i="12" s="1"/>
  <c r="J220" i="12" s="1"/>
  <c r="N220" i="12"/>
  <c r="O220" i="12"/>
  <c r="P220" i="12" s="1"/>
  <c r="H216" i="12"/>
  <c r="I216" i="12" s="1"/>
  <c r="J216" i="12" s="1"/>
  <c r="N216" i="12"/>
  <c r="O216" i="12"/>
  <c r="P216" i="12" s="1"/>
  <c r="H212" i="12"/>
  <c r="I212" i="12" s="1"/>
  <c r="J212" i="12" s="1"/>
  <c r="N212" i="12"/>
  <c r="O212" i="12"/>
  <c r="P212" i="12" s="1"/>
  <c r="H208" i="12"/>
  <c r="I208" i="12" s="1"/>
  <c r="J208" i="12" s="1"/>
  <c r="N208" i="12"/>
  <c r="O208" i="12"/>
  <c r="P208" i="12" s="1"/>
  <c r="H204" i="12"/>
  <c r="I204" i="12" s="1"/>
  <c r="J204" i="12" s="1"/>
  <c r="N204" i="12"/>
  <c r="O204" i="12"/>
  <c r="P204" i="12" s="1"/>
  <c r="H200" i="12"/>
  <c r="I200" i="12" s="1"/>
  <c r="J200" i="12" s="1"/>
  <c r="N200" i="12"/>
  <c r="O200" i="12"/>
  <c r="P200" i="12" s="1"/>
  <c r="H196" i="12"/>
  <c r="I196" i="12" s="1"/>
  <c r="J196" i="12" s="1"/>
  <c r="N196" i="12"/>
  <c r="O196" i="12"/>
  <c r="P196" i="12" s="1"/>
  <c r="H192" i="12"/>
  <c r="I192" i="12" s="1"/>
  <c r="J192" i="12" s="1"/>
  <c r="N192" i="12"/>
  <c r="O192" i="12"/>
  <c r="P192" i="12" s="1"/>
  <c r="H188" i="12"/>
  <c r="I188" i="12" s="1"/>
  <c r="J188" i="12" s="1"/>
  <c r="N188" i="12"/>
  <c r="O188" i="12"/>
  <c r="P188" i="12" s="1"/>
  <c r="H184" i="12"/>
  <c r="I184" i="12" s="1"/>
  <c r="J184" i="12" s="1"/>
  <c r="N184" i="12"/>
  <c r="O184" i="12"/>
  <c r="P184" i="12" s="1"/>
  <c r="H180" i="12"/>
  <c r="I180" i="12" s="1"/>
  <c r="J180" i="12" s="1"/>
  <c r="N180" i="12"/>
  <c r="O180" i="12"/>
  <c r="P180" i="12" s="1"/>
  <c r="H176" i="12"/>
  <c r="I176" i="12" s="1"/>
  <c r="J176" i="12" s="1"/>
  <c r="N176" i="12"/>
  <c r="O176" i="12"/>
  <c r="P176" i="12" s="1"/>
  <c r="H172" i="12"/>
  <c r="I172" i="12" s="1"/>
  <c r="J172" i="12" s="1"/>
  <c r="N172" i="12"/>
  <c r="O172" i="12"/>
  <c r="P172" i="12" s="1"/>
  <c r="H168" i="12"/>
  <c r="I168" i="12" s="1"/>
  <c r="J168" i="12" s="1"/>
  <c r="N168" i="12"/>
  <c r="O168" i="12"/>
  <c r="P168" i="12" s="1"/>
  <c r="H164" i="12"/>
  <c r="I164" i="12" s="1"/>
  <c r="J164" i="12" s="1"/>
  <c r="N164" i="12"/>
  <c r="O164" i="12"/>
  <c r="P164" i="12" s="1"/>
  <c r="H160" i="12"/>
  <c r="I160" i="12" s="1"/>
  <c r="J160" i="12" s="1"/>
  <c r="N160" i="12"/>
  <c r="O160" i="12"/>
  <c r="P160" i="12" s="1"/>
  <c r="H156" i="12"/>
  <c r="I156" i="12" s="1"/>
  <c r="J156" i="12" s="1"/>
  <c r="N156" i="12"/>
  <c r="O156" i="12"/>
  <c r="P156" i="12" s="1"/>
  <c r="H152" i="12"/>
  <c r="I152" i="12" s="1"/>
  <c r="J152" i="12" s="1"/>
  <c r="N152" i="12"/>
  <c r="O152" i="12"/>
  <c r="P152" i="12" s="1"/>
  <c r="H148" i="12"/>
  <c r="I148" i="12" s="1"/>
  <c r="J148" i="12" s="1"/>
  <c r="N148" i="12"/>
  <c r="O148" i="12"/>
  <c r="P148" i="12" s="1"/>
  <c r="H144" i="12"/>
  <c r="I144" i="12" s="1"/>
  <c r="J144" i="12" s="1"/>
  <c r="N144" i="12"/>
  <c r="O144" i="12"/>
  <c r="P144" i="12" s="1"/>
  <c r="H140" i="12"/>
  <c r="I140" i="12" s="1"/>
  <c r="J140" i="12" s="1"/>
  <c r="N140" i="12"/>
  <c r="O140" i="12"/>
  <c r="P140" i="12" s="1"/>
  <c r="H136" i="12"/>
  <c r="I136" i="12" s="1"/>
  <c r="J136" i="12" s="1"/>
  <c r="N136" i="12"/>
  <c r="O136" i="12"/>
  <c r="P136" i="12" s="1"/>
  <c r="H132" i="12"/>
  <c r="I132" i="12" s="1"/>
  <c r="J132" i="12" s="1"/>
  <c r="N132" i="12"/>
  <c r="O132" i="12"/>
  <c r="P132" i="12" s="1"/>
  <c r="H128" i="12"/>
  <c r="I128" i="12" s="1"/>
  <c r="J128" i="12" s="1"/>
  <c r="N128" i="12"/>
  <c r="O128" i="12"/>
  <c r="P128" i="12" s="1"/>
  <c r="H124" i="12"/>
  <c r="I124" i="12" s="1"/>
  <c r="J124" i="12" s="1"/>
  <c r="N124" i="12"/>
  <c r="O124" i="12"/>
  <c r="P124" i="12" s="1"/>
  <c r="H120" i="12"/>
  <c r="I120" i="12" s="1"/>
  <c r="J120" i="12" s="1"/>
  <c r="N120" i="12"/>
  <c r="O120" i="12"/>
  <c r="P120" i="12" s="1"/>
  <c r="H116" i="12"/>
  <c r="I116" i="12" s="1"/>
  <c r="J116" i="12" s="1"/>
  <c r="N116" i="12"/>
  <c r="O116" i="12"/>
  <c r="P116" i="12" s="1"/>
  <c r="H112" i="12"/>
  <c r="I112" i="12" s="1"/>
  <c r="J112" i="12" s="1"/>
  <c r="N112" i="12"/>
  <c r="O112" i="12"/>
  <c r="P112" i="12" s="1"/>
  <c r="H108" i="12"/>
  <c r="I108" i="12" s="1"/>
  <c r="J108" i="12" s="1"/>
  <c r="N108" i="12"/>
  <c r="O108" i="12"/>
  <c r="P108" i="12" s="1"/>
  <c r="H104" i="12"/>
  <c r="I104" i="12" s="1"/>
  <c r="J104" i="12" s="1"/>
  <c r="N104" i="12"/>
  <c r="O104" i="12"/>
  <c r="P104" i="12" s="1"/>
  <c r="H100" i="12"/>
  <c r="I100" i="12" s="1"/>
  <c r="J100" i="12" s="1"/>
  <c r="N100" i="12"/>
  <c r="O100" i="12"/>
  <c r="P100" i="12" s="1"/>
  <c r="H96" i="12"/>
  <c r="I96" i="12" s="1"/>
  <c r="J96" i="12" s="1"/>
  <c r="N96" i="12"/>
  <c r="O96" i="12"/>
  <c r="P96" i="12" s="1"/>
  <c r="H92" i="12"/>
  <c r="I92" i="12" s="1"/>
  <c r="J92" i="12" s="1"/>
  <c r="N92" i="12"/>
  <c r="O92" i="12"/>
  <c r="P92" i="12" s="1"/>
  <c r="H88" i="12"/>
  <c r="I88" i="12" s="1"/>
  <c r="J88" i="12" s="1"/>
  <c r="N88" i="12"/>
  <c r="O88" i="12"/>
  <c r="P88" i="12" s="1"/>
  <c r="H84" i="12"/>
  <c r="I84" i="12" s="1"/>
  <c r="J84" i="12" s="1"/>
  <c r="N84" i="12"/>
  <c r="O84" i="12"/>
  <c r="P84" i="12" s="1"/>
  <c r="H80" i="12"/>
  <c r="I80" i="12" s="1"/>
  <c r="J80" i="12" s="1"/>
  <c r="N80" i="12"/>
  <c r="O80" i="12"/>
  <c r="P80" i="12" s="1"/>
  <c r="H76" i="12"/>
  <c r="I76" i="12" s="1"/>
  <c r="J76" i="12" s="1"/>
  <c r="N76" i="12"/>
  <c r="O76" i="12"/>
  <c r="P76" i="12" s="1"/>
  <c r="H72" i="12"/>
  <c r="I72" i="12" s="1"/>
  <c r="J72" i="12" s="1"/>
  <c r="N72" i="12"/>
  <c r="O72" i="12"/>
  <c r="P72" i="12" s="1"/>
  <c r="H68" i="12"/>
  <c r="I68" i="12" s="1"/>
  <c r="J68" i="12" s="1"/>
  <c r="N68" i="12"/>
  <c r="O68" i="12"/>
  <c r="P68" i="12" s="1"/>
  <c r="H64" i="12"/>
  <c r="I64" i="12" s="1"/>
  <c r="J64" i="12" s="1"/>
  <c r="N64" i="12"/>
  <c r="O64" i="12"/>
  <c r="P64" i="12" s="1"/>
  <c r="H60" i="12"/>
  <c r="I60" i="12" s="1"/>
  <c r="J60" i="12" s="1"/>
  <c r="N60" i="12"/>
  <c r="O60" i="12"/>
  <c r="P60" i="12" s="1"/>
  <c r="H56" i="12"/>
  <c r="I56" i="12" s="1"/>
  <c r="J56" i="12" s="1"/>
  <c r="N56" i="12"/>
  <c r="O56" i="12"/>
  <c r="P56" i="12" s="1"/>
  <c r="H52" i="12"/>
  <c r="I52" i="12" s="1"/>
  <c r="J52" i="12" s="1"/>
  <c r="N52" i="12"/>
  <c r="O52" i="12"/>
  <c r="P52" i="12" s="1"/>
  <c r="H48" i="12"/>
  <c r="I48" i="12" s="1"/>
  <c r="J48" i="12" s="1"/>
  <c r="N48" i="12"/>
  <c r="O48" i="12"/>
  <c r="P48" i="12" s="1"/>
  <c r="H44" i="12"/>
  <c r="I44" i="12" s="1"/>
  <c r="J44" i="12" s="1"/>
  <c r="N44" i="12"/>
  <c r="O44" i="12"/>
  <c r="P44" i="12" s="1"/>
  <c r="H40" i="12"/>
  <c r="I40" i="12" s="1"/>
  <c r="J40" i="12" s="1"/>
  <c r="N40" i="12"/>
  <c r="O40" i="12"/>
  <c r="P40" i="12" s="1"/>
  <c r="H36" i="12"/>
  <c r="I36" i="12" s="1"/>
  <c r="J36" i="12" s="1"/>
  <c r="N36" i="12"/>
  <c r="O36" i="12"/>
  <c r="P36" i="12" s="1"/>
  <c r="H32" i="12"/>
  <c r="I32" i="12" s="1"/>
  <c r="J32" i="12" s="1"/>
  <c r="N32" i="12"/>
  <c r="O32" i="12"/>
  <c r="P32" i="12" s="1"/>
  <c r="H28" i="12"/>
  <c r="I28" i="12" s="1"/>
  <c r="J28" i="12" s="1"/>
  <c r="N28" i="12"/>
  <c r="O28" i="12"/>
  <c r="P28" i="12" s="1"/>
  <c r="H24" i="12"/>
  <c r="I24" i="12" s="1"/>
  <c r="J24" i="12" s="1"/>
  <c r="O24" i="12"/>
  <c r="P24" i="12" s="1"/>
  <c r="H20" i="12"/>
  <c r="I20" i="12" s="1"/>
  <c r="J20" i="12" s="1"/>
  <c r="O20" i="12"/>
  <c r="P20" i="12" s="1"/>
  <c r="H16" i="12"/>
  <c r="I16" i="12" s="1"/>
  <c r="J16" i="12" s="1"/>
  <c r="O16" i="12"/>
  <c r="P16" i="12" s="1"/>
  <c r="H12" i="12"/>
  <c r="I12" i="12" s="1"/>
  <c r="J12" i="12" s="1"/>
  <c r="O12" i="12"/>
  <c r="P12" i="12" s="1"/>
  <c r="H1351" i="12"/>
  <c r="I1351" i="12" s="1"/>
  <c r="J1351" i="12" s="1"/>
  <c r="N1351" i="12"/>
  <c r="O1351" i="12"/>
  <c r="P1351" i="12" s="1"/>
  <c r="H1347" i="12"/>
  <c r="I1347" i="12" s="1"/>
  <c r="J1347" i="12" s="1"/>
  <c r="N1347" i="12"/>
  <c r="O1347" i="12"/>
  <c r="P1347" i="12" s="1"/>
  <c r="H1343" i="12"/>
  <c r="I1343" i="12" s="1"/>
  <c r="J1343" i="12" s="1"/>
  <c r="N1343" i="12"/>
  <c r="O1343" i="12"/>
  <c r="P1343" i="12" s="1"/>
  <c r="H1339" i="12"/>
  <c r="I1339" i="12" s="1"/>
  <c r="J1339" i="12" s="1"/>
  <c r="N1339" i="12"/>
  <c r="O1339" i="12"/>
  <c r="P1339" i="12" s="1"/>
  <c r="H1335" i="12"/>
  <c r="I1335" i="12" s="1"/>
  <c r="J1335" i="12" s="1"/>
  <c r="N1335" i="12"/>
  <c r="O1335" i="12"/>
  <c r="P1335" i="12" s="1"/>
  <c r="H1331" i="12"/>
  <c r="I1331" i="12" s="1"/>
  <c r="J1331" i="12" s="1"/>
  <c r="N1331" i="12"/>
  <c r="O1331" i="12"/>
  <c r="P1331" i="12" s="1"/>
  <c r="H1327" i="12"/>
  <c r="I1327" i="12" s="1"/>
  <c r="J1327" i="12" s="1"/>
  <c r="N1327" i="12"/>
  <c r="O1327" i="12"/>
  <c r="P1327" i="12" s="1"/>
  <c r="H1323" i="12"/>
  <c r="I1323" i="12" s="1"/>
  <c r="J1323" i="12" s="1"/>
  <c r="N1323" i="12"/>
  <c r="O1323" i="12"/>
  <c r="P1323" i="12" s="1"/>
  <c r="H1319" i="12"/>
  <c r="I1319" i="12" s="1"/>
  <c r="J1319" i="12" s="1"/>
  <c r="N1319" i="12"/>
  <c r="O1319" i="12"/>
  <c r="P1319" i="12" s="1"/>
  <c r="H1315" i="12"/>
  <c r="I1315" i="12" s="1"/>
  <c r="J1315" i="12" s="1"/>
  <c r="N1315" i="12"/>
  <c r="O1315" i="12"/>
  <c r="P1315" i="12" s="1"/>
  <c r="H1311" i="12"/>
  <c r="I1311" i="12" s="1"/>
  <c r="J1311" i="12" s="1"/>
  <c r="N1311" i="12"/>
  <c r="O1311" i="12"/>
  <c r="P1311" i="12" s="1"/>
  <c r="H1307" i="12"/>
  <c r="I1307" i="12" s="1"/>
  <c r="J1307" i="12" s="1"/>
  <c r="N1307" i="12"/>
  <c r="O1307" i="12"/>
  <c r="P1307" i="12" s="1"/>
  <c r="H1303" i="12"/>
  <c r="I1303" i="12" s="1"/>
  <c r="J1303" i="12" s="1"/>
  <c r="N1303" i="12"/>
  <c r="O1303" i="12"/>
  <c r="P1303" i="12" s="1"/>
  <c r="H1299" i="12"/>
  <c r="I1299" i="12" s="1"/>
  <c r="J1299" i="12" s="1"/>
  <c r="N1299" i="12"/>
  <c r="O1299" i="12"/>
  <c r="P1299" i="12" s="1"/>
  <c r="H1295" i="12"/>
  <c r="I1295" i="12" s="1"/>
  <c r="J1295" i="12" s="1"/>
  <c r="N1295" i="12"/>
  <c r="O1295" i="12"/>
  <c r="P1295" i="12" s="1"/>
  <c r="H1291" i="12"/>
  <c r="I1291" i="12" s="1"/>
  <c r="J1291" i="12" s="1"/>
  <c r="N1291" i="12"/>
  <c r="O1291" i="12"/>
  <c r="P1291" i="12" s="1"/>
  <c r="H1287" i="12"/>
  <c r="I1287" i="12" s="1"/>
  <c r="J1287" i="12" s="1"/>
  <c r="N1287" i="12"/>
  <c r="O1287" i="12"/>
  <c r="P1287" i="12" s="1"/>
  <c r="H1283" i="12"/>
  <c r="I1283" i="12" s="1"/>
  <c r="J1283" i="12" s="1"/>
  <c r="N1283" i="12"/>
  <c r="O1283" i="12"/>
  <c r="P1283" i="12" s="1"/>
  <c r="H1279" i="12"/>
  <c r="I1279" i="12" s="1"/>
  <c r="J1279" i="12" s="1"/>
  <c r="N1279" i="12"/>
  <c r="O1279" i="12"/>
  <c r="P1279" i="12" s="1"/>
  <c r="H1275" i="12"/>
  <c r="I1275" i="12" s="1"/>
  <c r="J1275" i="12" s="1"/>
  <c r="N1275" i="12"/>
  <c r="O1275" i="12"/>
  <c r="P1275" i="12" s="1"/>
  <c r="H1271" i="12"/>
  <c r="I1271" i="12" s="1"/>
  <c r="J1271" i="12" s="1"/>
  <c r="N1271" i="12"/>
  <c r="O1271" i="12"/>
  <c r="P1271" i="12" s="1"/>
  <c r="H1267" i="12"/>
  <c r="I1267" i="12" s="1"/>
  <c r="J1267" i="12" s="1"/>
  <c r="N1267" i="12"/>
  <c r="O1267" i="12"/>
  <c r="P1267" i="12" s="1"/>
  <c r="H1263" i="12"/>
  <c r="I1263" i="12" s="1"/>
  <c r="J1263" i="12" s="1"/>
  <c r="N1263" i="12"/>
  <c r="O1263" i="12"/>
  <c r="P1263" i="12" s="1"/>
  <c r="H1259" i="12"/>
  <c r="I1259" i="12" s="1"/>
  <c r="J1259" i="12" s="1"/>
  <c r="N1259" i="12"/>
  <c r="O1259" i="12"/>
  <c r="P1259" i="12" s="1"/>
  <c r="H1255" i="12"/>
  <c r="I1255" i="12" s="1"/>
  <c r="J1255" i="12" s="1"/>
  <c r="N1255" i="12"/>
  <c r="O1255" i="12"/>
  <c r="P1255" i="12" s="1"/>
  <c r="H1251" i="12"/>
  <c r="I1251" i="12" s="1"/>
  <c r="J1251" i="12" s="1"/>
  <c r="N1251" i="12"/>
  <c r="O1251" i="12"/>
  <c r="P1251" i="12" s="1"/>
  <c r="H1247" i="12"/>
  <c r="I1247" i="12" s="1"/>
  <c r="J1247" i="12" s="1"/>
  <c r="N1247" i="12"/>
  <c r="O1247" i="12"/>
  <c r="P1247" i="12" s="1"/>
  <c r="H1243" i="12"/>
  <c r="I1243" i="12" s="1"/>
  <c r="J1243" i="12" s="1"/>
  <c r="N1243" i="12"/>
  <c r="O1243" i="12"/>
  <c r="P1243" i="12" s="1"/>
  <c r="H1239" i="12"/>
  <c r="I1239" i="12" s="1"/>
  <c r="J1239" i="12" s="1"/>
  <c r="N1239" i="12"/>
  <c r="O1239" i="12"/>
  <c r="P1239" i="12" s="1"/>
  <c r="H1235" i="12"/>
  <c r="I1235" i="12" s="1"/>
  <c r="J1235" i="12" s="1"/>
  <c r="N1235" i="12"/>
  <c r="O1235" i="12"/>
  <c r="P1235" i="12" s="1"/>
  <c r="H1231" i="12"/>
  <c r="I1231" i="12" s="1"/>
  <c r="J1231" i="12" s="1"/>
  <c r="N1231" i="12"/>
  <c r="O1231" i="12"/>
  <c r="P1231" i="12" s="1"/>
  <c r="H1227" i="12"/>
  <c r="I1227" i="12" s="1"/>
  <c r="J1227" i="12" s="1"/>
  <c r="N1227" i="12"/>
  <c r="O1227" i="12"/>
  <c r="P1227" i="12" s="1"/>
  <c r="H1223" i="12"/>
  <c r="I1223" i="12" s="1"/>
  <c r="J1223" i="12" s="1"/>
  <c r="N1223" i="12"/>
  <c r="O1223" i="12"/>
  <c r="P1223" i="12" s="1"/>
  <c r="H1219" i="12"/>
  <c r="I1219" i="12" s="1"/>
  <c r="J1219" i="12" s="1"/>
  <c r="N1219" i="12"/>
  <c r="O1219" i="12"/>
  <c r="P1219" i="12" s="1"/>
  <c r="H1215" i="12"/>
  <c r="I1215" i="12" s="1"/>
  <c r="J1215" i="12" s="1"/>
  <c r="N1215" i="12"/>
  <c r="O1215" i="12"/>
  <c r="P1215" i="12" s="1"/>
  <c r="H1211" i="12"/>
  <c r="I1211" i="12" s="1"/>
  <c r="J1211" i="12" s="1"/>
  <c r="N1211" i="12"/>
  <c r="O1211" i="12"/>
  <c r="P1211" i="12" s="1"/>
  <c r="H1207" i="12"/>
  <c r="I1207" i="12" s="1"/>
  <c r="J1207" i="12" s="1"/>
  <c r="N1207" i="12"/>
  <c r="O1207" i="12"/>
  <c r="P1207" i="12" s="1"/>
  <c r="H1203" i="12"/>
  <c r="I1203" i="12" s="1"/>
  <c r="J1203" i="12" s="1"/>
  <c r="N1203" i="12"/>
  <c r="O1203" i="12"/>
  <c r="P1203" i="12" s="1"/>
  <c r="H1199" i="12"/>
  <c r="I1199" i="12" s="1"/>
  <c r="J1199" i="12" s="1"/>
  <c r="N1199" i="12"/>
  <c r="O1199" i="12"/>
  <c r="P1199" i="12" s="1"/>
  <c r="H1195" i="12"/>
  <c r="I1195" i="12" s="1"/>
  <c r="J1195" i="12" s="1"/>
  <c r="N1195" i="12"/>
  <c r="O1195" i="12"/>
  <c r="P1195" i="12" s="1"/>
  <c r="H1191" i="12"/>
  <c r="I1191" i="12" s="1"/>
  <c r="J1191" i="12" s="1"/>
  <c r="N1191" i="12"/>
  <c r="O1191" i="12"/>
  <c r="P1191" i="12" s="1"/>
  <c r="H1187" i="12"/>
  <c r="I1187" i="12" s="1"/>
  <c r="J1187" i="12" s="1"/>
  <c r="N1187" i="12"/>
  <c r="O1187" i="12"/>
  <c r="P1187" i="12" s="1"/>
  <c r="H1183" i="12"/>
  <c r="I1183" i="12" s="1"/>
  <c r="J1183" i="12" s="1"/>
  <c r="N1183" i="12"/>
  <c r="O1183" i="12"/>
  <c r="P1183" i="12" s="1"/>
  <c r="H1179" i="12"/>
  <c r="I1179" i="12" s="1"/>
  <c r="J1179" i="12" s="1"/>
  <c r="N1179" i="12"/>
  <c r="O1179" i="12"/>
  <c r="P1179" i="12" s="1"/>
  <c r="H1175" i="12"/>
  <c r="I1175" i="12" s="1"/>
  <c r="J1175" i="12" s="1"/>
  <c r="N1175" i="12"/>
  <c r="O1175" i="12"/>
  <c r="P1175" i="12" s="1"/>
  <c r="H1171" i="12"/>
  <c r="I1171" i="12" s="1"/>
  <c r="J1171" i="12" s="1"/>
  <c r="N1171" i="12"/>
  <c r="O1171" i="12"/>
  <c r="P1171" i="12" s="1"/>
  <c r="H1167" i="12"/>
  <c r="I1167" i="12" s="1"/>
  <c r="J1167" i="12" s="1"/>
  <c r="N1167" i="12"/>
  <c r="O1167" i="12"/>
  <c r="P1167" i="12" s="1"/>
  <c r="H1163" i="12"/>
  <c r="I1163" i="12" s="1"/>
  <c r="J1163" i="12" s="1"/>
  <c r="N1163" i="12"/>
  <c r="O1163" i="12"/>
  <c r="P1163" i="12" s="1"/>
  <c r="H1159" i="12"/>
  <c r="I1159" i="12" s="1"/>
  <c r="J1159" i="12" s="1"/>
  <c r="N1159" i="12"/>
  <c r="O1159" i="12"/>
  <c r="P1159" i="12" s="1"/>
  <c r="H1155" i="12"/>
  <c r="I1155" i="12" s="1"/>
  <c r="J1155" i="12" s="1"/>
  <c r="N1155" i="12"/>
  <c r="O1155" i="12"/>
  <c r="P1155" i="12" s="1"/>
  <c r="H1151" i="12"/>
  <c r="I1151" i="12" s="1"/>
  <c r="J1151" i="12" s="1"/>
  <c r="N1151" i="12"/>
  <c r="O1151" i="12"/>
  <c r="P1151" i="12" s="1"/>
  <c r="H1147" i="12"/>
  <c r="I1147" i="12" s="1"/>
  <c r="J1147" i="12" s="1"/>
  <c r="N1147" i="12"/>
  <c r="O1147" i="12"/>
  <c r="P1147" i="12" s="1"/>
  <c r="H1143" i="12"/>
  <c r="I1143" i="12" s="1"/>
  <c r="J1143" i="12" s="1"/>
  <c r="N1143" i="12"/>
  <c r="O1143" i="12"/>
  <c r="P1143" i="12" s="1"/>
  <c r="H1139" i="12"/>
  <c r="I1139" i="12" s="1"/>
  <c r="J1139" i="12" s="1"/>
  <c r="N1139" i="12"/>
  <c r="O1139" i="12"/>
  <c r="P1139" i="12" s="1"/>
  <c r="H1135" i="12"/>
  <c r="I1135" i="12" s="1"/>
  <c r="J1135" i="12" s="1"/>
  <c r="N1135" i="12"/>
  <c r="O1135" i="12"/>
  <c r="P1135" i="12" s="1"/>
  <c r="H1131" i="12"/>
  <c r="I1131" i="12" s="1"/>
  <c r="J1131" i="12" s="1"/>
  <c r="N1131" i="12"/>
  <c r="O1131" i="12"/>
  <c r="P1131" i="12" s="1"/>
  <c r="H1127" i="12"/>
  <c r="I1127" i="12" s="1"/>
  <c r="J1127" i="12" s="1"/>
  <c r="N1127" i="12"/>
  <c r="O1127" i="12"/>
  <c r="P1127" i="12" s="1"/>
  <c r="H1123" i="12"/>
  <c r="I1123" i="12" s="1"/>
  <c r="J1123" i="12" s="1"/>
  <c r="N1123" i="12"/>
  <c r="O1123" i="12"/>
  <c r="P1123" i="12" s="1"/>
  <c r="H1119" i="12"/>
  <c r="I1119" i="12" s="1"/>
  <c r="J1119" i="12" s="1"/>
  <c r="N1119" i="12"/>
  <c r="O1119" i="12"/>
  <c r="P1119" i="12" s="1"/>
  <c r="H1115" i="12"/>
  <c r="I1115" i="12" s="1"/>
  <c r="J1115" i="12" s="1"/>
  <c r="N1115" i="12"/>
  <c r="O1115" i="12"/>
  <c r="P1115" i="12" s="1"/>
  <c r="H1111" i="12"/>
  <c r="I1111" i="12" s="1"/>
  <c r="J1111" i="12" s="1"/>
  <c r="N1111" i="12"/>
  <c r="O1111" i="12"/>
  <c r="P1111" i="12" s="1"/>
  <c r="H1107" i="12"/>
  <c r="I1107" i="12" s="1"/>
  <c r="J1107" i="12" s="1"/>
  <c r="N1107" i="12"/>
  <c r="O1107" i="12"/>
  <c r="P1107" i="12" s="1"/>
  <c r="H1103" i="12"/>
  <c r="I1103" i="12" s="1"/>
  <c r="J1103" i="12" s="1"/>
  <c r="N1103" i="12"/>
  <c r="O1103" i="12"/>
  <c r="P1103" i="12" s="1"/>
  <c r="H1099" i="12"/>
  <c r="I1099" i="12" s="1"/>
  <c r="J1099" i="12" s="1"/>
  <c r="N1099" i="12"/>
  <c r="O1099" i="12"/>
  <c r="P1099" i="12" s="1"/>
  <c r="H1095" i="12"/>
  <c r="I1095" i="12" s="1"/>
  <c r="J1095" i="12" s="1"/>
  <c r="N1095" i="12"/>
  <c r="O1095" i="12"/>
  <c r="P1095" i="12" s="1"/>
  <c r="H1091" i="12"/>
  <c r="I1091" i="12" s="1"/>
  <c r="J1091" i="12" s="1"/>
  <c r="N1091" i="12"/>
  <c r="O1091" i="12"/>
  <c r="P1091" i="12" s="1"/>
  <c r="H1087" i="12"/>
  <c r="I1087" i="12" s="1"/>
  <c r="J1087" i="12" s="1"/>
  <c r="N1087" i="12"/>
  <c r="O1087" i="12"/>
  <c r="P1087" i="12" s="1"/>
  <c r="H1083" i="12"/>
  <c r="I1083" i="12" s="1"/>
  <c r="J1083" i="12" s="1"/>
  <c r="N1083" i="12"/>
  <c r="O1083" i="12"/>
  <c r="P1083" i="12" s="1"/>
  <c r="H1079" i="12"/>
  <c r="I1079" i="12" s="1"/>
  <c r="J1079" i="12" s="1"/>
  <c r="N1079" i="12"/>
  <c r="O1079" i="12"/>
  <c r="P1079" i="12" s="1"/>
  <c r="H1075" i="12"/>
  <c r="I1075" i="12" s="1"/>
  <c r="J1075" i="12" s="1"/>
  <c r="N1075" i="12"/>
  <c r="O1075" i="12"/>
  <c r="P1075" i="12" s="1"/>
  <c r="H1071" i="12"/>
  <c r="I1071" i="12" s="1"/>
  <c r="J1071" i="12" s="1"/>
  <c r="N1071" i="12"/>
  <c r="O1071" i="12"/>
  <c r="P1071" i="12" s="1"/>
  <c r="H1067" i="12"/>
  <c r="I1067" i="12" s="1"/>
  <c r="J1067" i="12" s="1"/>
  <c r="N1067" i="12"/>
  <c r="O1067" i="12"/>
  <c r="P1067" i="12" s="1"/>
  <c r="H1063" i="12"/>
  <c r="I1063" i="12" s="1"/>
  <c r="J1063" i="12" s="1"/>
  <c r="N1063" i="12"/>
  <c r="O1063" i="12"/>
  <c r="P1063" i="12" s="1"/>
  <c r="H1059" i="12"/>
  <c r="I1059" i="12" s="1"/>
  <c r="J1059" i="12" s="1"/>
  <c r="N1059" i="12"/>
  <c r="O1059" i="12"/>
  <c r="P1059" i="12" s="1"/>
  <c r="H1055" i="12"/>
  <c r="I1055" i="12" s="1"/>
  <c r="J1055" i="12" s="1"/>
  <c r="N1055" i="12"/>
  <c r="O1055" i="12"/>
  <c r="P1055" i="12" s="1"/>
  <c r="H1051" i="12"/>
  <c r="I1051" i="12" s="1"/>
  <c r="J1051" i="12" s="1"/>
  <c r="N1051" i="12"/>
  <c r="O1051" i="12"/>
  <c r="P1051" i="12" s="1"/>
  <c r="H1047" i="12"/>
  <c r="I1047" i="12" s="1"/>
  <c r="J1047" i="12" s="1"/>
  <c r="N1047" i="12"/>
  <c r="O1047" i="12"/>
  <c r="P1047" i="12" s="1"/>
  <c r="H1043" i="12"/>
  <c r="I1043" i="12" s="1"/>
  <c r="J1043" i="12" s="1"/>
  <c r="N1043" i="12"/>
  <c r="O1043" i="12"/>
  <c r="P1043" i="12" s="1"/>
  <c r="H1039" i="12"/>
  <c r="I1039" i="12" s="1"/>
  <c r="J1039" i="12" s="1"/>
  <c r="N1039" i="12"/>
  <c r="O1039" i="12"/>
  <c r="P1039" i="12" s="1"/>
  <c r="H1035" i="12"/>
  <c r="I1035" i="12" s="1"/>
  <c r="J1035" i="12" s="1"/>
  <c r="N1035" i="12"/>
  <c r="O1035" i="12"/>
  <c r="P1035" i="12" s="1"/>
  <c r="H1031" i="12"/>
  <c r="I1031" i="12" s="1"/>
  <c r="J1031" i="12" s="1"/>
  <c r="N1031" i="12"/>
  <c r="O1031" i="12"/>
  <c r="P1031" i="12" s="1"/>
  <c r="H1027" i="12"/>
  <c r="I1027" i="12" s="1"/>
  <c r="J1027" i="12" s="1"/>
  <c r="N1027" i="12"/>
  <c r="O1027" i="12"/>
  <c r="P1027" i="12" s="1"/>
  <c r="H1023" i="12"/>
  <c r="I1023" i="12" s="1"/>
  <c r="J1023" i="12" s="1"/>
  <c r="N1023" i="12"/>
  <c r="O1023" i="12"/>
  <c r="P1023" i="12" s="1"/>
  <c r="H1019" i="12"/>
  <c r="I1019" i="12" s="1"/>
  <c r="J1019" i="12" s="1"/>
  <c r="N1019" i="12"/>
  <c r="O1019" i="12"/>
  <c r="P1019" i="12" s="1"/>
  <c r="H1015" i="12"/>
  <c r="I1015" i="12" s="1"/>
  <c r="J1015" i="12" s="1"/>
  <c r="N1015" i="12"/>
  <c r="O1015" i="12"/>
  <c r="P1015" i="12" s="1"/>
  <c r="H1011" i="12"/>
  <c r="I1011" i="12" s="1"/>
  <c r="J1011" i="12" s="1"/>
  <c r="N1011" i="12"/>
  <c r="O1011" i="12"/>
  <c r="P1011" i="12" s="1"/>
  <c r="H1007" i="12"/>
  <c r="I1007" i="12" s="1"/>
  <c r="J1007" i="12" s="1"/>
  <c r="N1007" i="12"/>
  <c r="O1007" i="12"/>
  <c r="P1007" i="12" s="1"/>
  <c r="H1003" i="12"/>
  <c r="I1003" i="12" s="1"/>
  <c r="J1003" i="12" s="1"/>
  <c r="N1003" i="12"/>
  <c r="O1003" i="12"/>
  <c r="P1003" i="12" s="1"/>
  <c r="H999" i="12"/>
  <c r="I999" i="12" s="1"/>
  <c r="J999" i="12" s="1"/>
  <c r="N999" i="12"/>
  <c r="O999" i="12"/>
  <c r="P999" i="12" s="1"/>
  <c r="H995" i="12"/>
  <c r="I995" i="12" s="1"/>
  <c r="J995" i="12" s="1"/>
  <c r="N995" i="12"/>
  <c r="O995" i="12"/>
  <c r="P995" i="12" s="1"/>
  <c r="H991" i="12"/>
  <c r="I991" i="12" s="1"/>
  <c r="J991" i="12" s="1"/>
  <c r="N991" i="12"/>
  <c r="O991" i="12"/>
  <c r="P991" i="12" s="1"/>
  <c r="H987" i="12"/>
  <c r="I987" i="12" s="1"/>
  <c r="J987" i="12" s="1"/>
  <c r="N987" i="12"/>
  <c r="O987" i="12"/>
  <c r="P987" i="12" s="1"/>
  <c r="H983" i="12"/>
  <c r="I983" i="12" s="1"/>
  <c r="J983" i="12" s="1"/>
  <c r="N983" i="12"/>
  <c r="O983" i="12"/>
  <c r="P983" i="12" s="1"/>
  <c r="H979" i="12"/>
  <c r="I979" i="12" s="1"/>
  <c r="J979" i="12" s="1"/>
  <c r="N979" i="12"/>
  <c r="O979" i="12"/>
  <c r="P979" i="12" s="1"/>
  <c r="H975" i="12"/>
  <c r="I975" i="12" s="1"/>
  <c r="J975" i="12" s="1"/>
  <c r="N975" i="12"/>
  <c r="O975" i="12"/>
  <c r="P975" i="12" s="1"/>
  <c r="H971" i="12"/>
  <c r="I971" i="12" s="1"/>
  <c r="J971" i="12" s="1"/>
  <c r="N971" i="12"/>
  <c r="O971" i="12"/>
  <c r="P971" i="12" s="1"/>
  <c r="H967" i="12"/>
  <c r="I967" i="12" s="1"/>
  <c r="J967" i="12" s="1"/>
  <c r="N967" i="12"/>
  <c r="O967" i="12"/>
  <c r="P967" i="12" s="1"/>
  <c r="H963" i="12"/>
  <c r="I963" i="12" s="1"/>
  <c r="J963" i="12" s="1"/>
  <c r="N963" i="12"/>
  <c r="O963" i="12"/>
  <c r="P963" i="12" s="1"/>
  <c r="H959" i="12"/>
  <c r="I959" i="12" s="1"/>
  <c r="J959" i="12" s="1"/>
  <c r="N959" i="12"/>
  <c r="O959" i="12"/>
  <c r="P959" i="12" s="1"/>
  <c r="H955" i="12"/>
  <c r="I955" i="12" s="1"/>
  <c r="J955" i="12" s="1"/>
  <c r="N955" i="12"/>
  <c r="O955" i="12"/>
  <c r="P955" i="12" s="1"/>
  <c r="H951" i="12"/>
  <c r="I951" i="12" s="1"/>
  <c r="J951" i="12" s="1"/>
  <c r="N951" i="12"/>
  <c r="O951" i="12"/>
  <c r="P951" i="12" s="1"/>
  <c r="H947" i="12"/>
  <c r="I947" i="12" s="1"/>
  <c r="J947" i="12" s="1"/>
  <c r="N947" i="12"/>
  <c r="O947" i="12"/>
  <c r="P947" i="12" s="1"/>
  <c r="H943" i="12"/>
  <c r="I943" i="12" s="1"/>
  <c r="J943" i="12" s="1"/>
  <c r="N943" i="12"/>
  <c r="O943" i="12"/>
  <c r="P943" i="12" s="1"/>
  <c r="H939" i="12"/>
  <c r="I939" i="12" s="1"/>
  <c r="J939" i="12" s="1"/>
  <c r="N939" i="12"/>
  <c r="O939" i="12"/>
  <c r="P939" i="12" s="1"/>
  <c r="H935" i="12"/>
  <c r="I935" i="12" s="1"/>
  <c r="J935" i="12" s="1"/>
  <c r="N935" i="12"/>
  <c r="O935" i="12"/>
  <c r="P935" i="12" s="1"/>
  <c r="H931" i="12"/>
  <c r="I931" i="12" s="1"/>
  <c r="J931" i="12" s="1"/>
  <c r="N931" i="12"/>
  <c r="O931" i="12"/>
  <c r="P931" i="12" s="1"/>
  <c r="H927" i="12"/>
  <c r="I927" i="12" s="1"/>
  <c r="J927" i="12" s="1"/>
  <c r="N927" i="12"/>
  <c r="O927" i="12"/>
  <c r="P927" i="12" s="1"/>
  <c r="H923" i="12"/>
  <c r="I923" i="12" s="1"/>
  <c r="J923" i="12" s="1"/>
  <c r="N923" i="12"/>
  <c r="O923" i="12"/>
  <c r="P923" i="12" s="1"/>
  <c r="H919" i="12"/>
  <c r="I919" i="12" s="1"/>
  <c r="J919" i="12" s="1"/>
  <c r="N919" i="12"/>
  <c r="O919" i="12"/>
  <c r="P919" i="12" s="1"/>
  <c r="H915" i="12"/>
  <c r="I915" i="12" s="1"/>
  <c r="J915" i="12" s="1"/>
  <c r="N915" i="12"/>
  <c r="O915" i="12"/>
  <c r="P915" i="12" s="1"/>
  <c r="H911" i="12"/>
  <c r="I911" i="12" s="1"/>
  <c r="J911" i="12" s="1"/>
  <c r="N911" i="12"/>
  <c r="O911" i="12"/>
  <c r="P911" i="12" s="1"/>
  <c r="H907" i="12"/>
  <c r="I907" i="12" s="1"/>
  <c r="J907" i="12" s="1"/>
  <c r="N907" i="12"/>
  <c r="O907" i="12"/>
  <c r="P907" i="12" s="1"/>
  <c r="H903" i="12"/>
  <c r="I903" i="12" s="1"/>
  <c r="J903" i="12" s="1"/>
  <c r="N903" i="12"/>
  <c r="O903" i="12"/>
  <c r="P903" i="12" s="1"/>
  <c r="H899" i="12"/>
  <c r="I899" i="12" s="1"/>
  <c r="J899" i="12" s="1"/>
  <c r="N899" i="12"/>
  <c r="O899" i="12"/>
  <c r="P899" i="12" s="1"/>
  <c r="H895" i="12"/>
  <c r="I895" i="12" s="1"/>
  <c r="J895" i="12" s="1"/>
  <c r="N895" i="12"/>
  <c r="O895" i="12"/>
  <c r="P895" i="12" s="1"/>
  <c r="H891" i="12"/>
  <c r="I891" i="12" s="1"/>
  <c r="J891" i="12" s="1"/>
  <c r="N891" i="12"/>
  <c r="O891" i="12"/>
  <c r="P891" i="12" s="1"/>
  <c r="H887" i="12"/>
  <c r="I887" i="12" s="1"/>
  <c r="J887" i="12" s="1"/>
  <c r="N887" i="12"/>
  <c r="O887" i="12"/>
  <c r="P887" i="12" s="1"/>
  <c r="H883" i="12"/>
  <c r="I883" i="12" s="1"/>
  <c r="J883" i="12" s="1"/>
  <c r="N883" i="12"/>
  <c r="O883" i="12"/>
  <c r="P883" i="12" s="1"/>
  <c r="H879" i="12"/>
  <c r="I879" i="12" s="1"/>
  <c r="J879" i="12" s="1"/>
  <c r="N879" i="12"/>
  <c r="O879" i="12"/>
  <c r="P879" i="12" s="1"/>
  <c r="H875" i="12"/>
  <c r="I875" i="12" s="1"/>
  <c r="J875" i="12" s="1"/>
  <c r="N875" i="12"/>
  <c r="O875" i="12"/>
  <c r="P875" i="12" s="1"/>
  <c r="H871" i="12"/>
  <c r="I871" i="12" s="1"/>
  <c r="J871" i="12" s="1"/>
  <c r="N871" i="12"/>
  <c r="O871" i="12"/>
  <c r="P871" i="12" s="1"/>
  <c r="H867" i="12"/>
  <c r="I867" i="12" s="1"/>
  <c r="J867" i="12" s="1"/>
  <c r="N867" i="12"/>
  <c r="O867" i="12"/>
  <c r="P867" i="12" s="1"/>
  <c r="H863" i="12"/>
  <c r="I863" i="12" s="1"/>
  <c r="J863" i="12" s="1"/>
  <c r="N863" i="12"/>
  <c r="O863" i="12"/>
  <c r="P863" i="12" s="1"/>
  <c r="H859" i="12"/>
  <c r="I859" i="12" s="1"/>
  <c r="J859" i="12" s="1"/>
  <c r="N859" i="12"/>
  <c r="O859" i="12"/>
  <c r="P859" i="12" s="1"/>
  <c r="H855" i="12"/>
  <c r="I855" i="12" s="1"/>
  <c r="J855" i="12" s="1"/>
  <c r="N855" i="12"/>
  <c r="O855" i="12"/>
  <c r="P855" i="12" s="1"/>
  <c r="H851" i="12"/>
  <c r="I851" i="12" s="1"/>
  <c r="J851" i="12" s="1"/>
  <c r="N851" i="12"/>
  <c r="O851" i="12"/>
  <c r="P851" i="12" s="1"/>
  <c r="H847" i="12"/>
  <c r="I847" i="12" s="1"/>
  <c r="J847" i="12" s="1"/>
  <c r="N847" i="12"/>
  <c r="O847" i="12"/>
  <c r="P847" i="12" s="1"/>
  <c r="H843" i="12"/>
  <c r="I843" i="12" s="1"/>
  <c r="J843" i="12" s="1"/>
  <c r="N843" i="12"/>
  <c r="O843" i="12"/>
  <c r="P843" i="12" s="1"/>
  <c r="H839" i="12"/>
  <c r="I839" i="12" s="1"/>
  <c r="J839" i="12" s="1"/>
  <c r="N839" i="12"/>
  <c r="O839" i="12"/>
  <c r="P839" i="12" s="1"/>
  <c r="H835" i="12"/>
  <c r="I835" i="12" s="1"/>
  <c r="J835" i="12" s="1"/>
  <c r="N835" i="12"/>
  <c r="O835" i="12"/>
  <c r="P835" i="12" s="1"/>
  <c r="H831" i="12"/>
  <c r="I831" i="12" s="1"/>
  <c r="J831" i="12" s="1"/>
  <c r="N831" i="12"/>
  <c r="O831" i="12"/>
  <c r="P831" i="12" s="1"/>
  <c r="H827" i="12"/>
  <c r="I827" i="12" s="1"/>
  <c r="J827" i="12" s="1"/>
  <c r="N827" i="12"/>
  <c r="O827" i="12"/>
  <c r="P827" i="12" s="1"/>
  <c r="H823" i="12"/>
  <c r="I823" i="12" s="1"/>
  <c r="J823" i="12" s="1"/>
  <c r="N823" i="12"/>
  <c r="O823" i="12"/>
  <c r="P823" i="12" s="1"/>
  <c r="H819" i="12"/>
  <c r="I819" i="12" s="1"/>
  <c r="J819" i="12" s="1"/>
  <c r="N819" i="12"/>
  <c r="O819" i="12"/>
  <c r="P819" i="12" s="1"/>
  <c r="H815" i="12"/>
  <c r="I815" i="12" s="1"/>
  <c r="J815" i="12" s="1"/>
  <c r="N815" i="12"/>
  <c r="O815" i="12"/>
  <c r="P815" i="12" s="1"/>
  <c r="H811" i="12"/>
  <c r="I811" i="12" s="1"/>
  <c r="J811" i="12" s="1"/>
  <c r="N811" i="12"/>
  <c r="O811" i="12"/>
  <c r="P811" i="12" s="1"/>
  <c r="H807" i="12"/>
  <c r="I807" i="12" s="1"/>
  <c r="J807" i="12" s="1"/>
  <c r="N807" i="12"/>
  <c r="O807" i="12"/>
  <c r="P807" i="12" s="1"/>
  <c r="H803" i="12"/>
  <c r="I803" i="12" s="1"/>
  <c r="J803" i="12" s="1"/>
  <c r="N803" i="12"/>
  <c r="O803" i="12"/>
  <c r="P803" i="12" s="1"/>
  <c r="H799" i="12"/>
  <c r="I799" i="12" s="1"/>
  <c r="J799" i="12" s="1"/>
  <c r="N799" i="12"/>
  <c r="O799" i="12"/>
  <c r="P799" i="12" s="1"/>
  <c r="H795" i="12"/>
  <c r="I795" i="12" s="1"/>
  <c r="J795" i="12" s="1"/>
  <c r="N795" i="12"/>
  <c r="O795" i="12"/>
  <c r="P795" i="12" s="1"/>
  <c r="H791" i="12"/>
  <c r="I791" i="12" s="1"/>
  <c r="J791" i="12" s="1"/>
  <c r="N791" i="12"/>
  <c r="O791" i="12"/>
  <c r="P791" i="12" s="1"/>
  <c r="H787" i="12"/>
  <c r="I787" i="12" s="1"/>
  <c r="J787" i="12" s="1"/>
  <c r="N787" i="12"/>
  <c r="O787" i="12"/>
  <c r="P787" i="12" s="1"/>
  <c r="H783" i="12"/>
  <c r="I783" i="12" s="1"/>
  <c r="J783" i="12" s="1"/>
  <c r="N783" i="12"/>
  <c r="O783" i="12"/>
  <c r="P783" i="12" s="1"/>
  <c r="H779" i="12"/>
  <c r="I779" i="12" s="1"/>
  <c r="J779" i="12" s="1"/>
  <c r="N779" i="12"/>
  <c r="O779" i="12"/>
  <c r="P779" i="12" s="1"/>
  <c r="H775" i="12"/>
  <c r="I775" i="12" s="1"/>
  <c r="J775" i="12" s="1"/>
  <c r="N775" i="12"/>
  <c r="O775" i="12"/>
  <c r="P775" i="12" s="1"/>
  <c r="H771" i="12"/>
  <c r="I771" i="12" s="1"/>
  <c r="J771" i="12" s="1"/>
  <c r="N771" i="12"/>
  <c r="O771" i="12"/>
  <c r="P771" i="12" s="1"/>
  <c r="H767" i="12"/>
  <c r="I767" i="12" s="1"/>
  <c r="J767" i="12" s="1"/>
  <c r="N767" i="12"/>
  <c r="O767" i="12"/>
  <c r="P767" i="12" s="1"/>
  <c r="H763" i="12"/>
  <c r="I763" i="12" s="1"/>
  <c r="J763" i="12" s="1"/>
  <c r="N763" i="12"/>
  <c r="O763" i="12"/>
  <c r="P763" i="12" s="1"/>
  <c r="H759" i="12"/>
  <c r="I759" i="12" s="1"/>
  <c r="J759" i="12" s="1"/>
  <c r="N759" i="12"/>
  <c r="O759" i="12"/>
  <c r="P759" i="12" s="1"/>
  <c r="H755" i="12"/>
  <c r="I755" i="12" s="1"/>
  <c r="J755" i="12" s="1"/>
  <c r="N755" i="12"/>
  <c r="O755" i="12"/>
  <c r="P755" i="12" s="1"/>
  <c r="H751" i="12"/>
  <c r="I751" i="12" s="1"/>
  <c r="J751" i="12" s="1"/>
  <c r="N751" i="12"/>
  <c r="O751" i="12"/>
  <c r="P751" i="12" s="1"/>
  <c r="H747" i="12"/>
  <c r="I747" i="12" s="1"/>
  <c r="J747" i="12" s="1"/>
  <c r="N747" i="12"/>
  <c r="O747" i="12"/>
  <c r="P747" i="12" s="1"/>
  <c r="H743" i="12"/>
  <c r="I743" i="12" s="1"/>
  <c r="J743" i="12" s="1"/>
  <c r="N743" i="12"/>
  <c r="O743" i="12"/>
  <c r="P743" i="12" s="1"/>
  <c r="H739" i="12"/>
  <c r="I739" i="12" s="1"/>
  <c r="J739" i="12" s="1"/>
  <c r="N739" i="12"/>
  <c r="O739" i="12"/>
  <c r="P739" i="12" s="1"/>
  <c r="H735" i="12"/>
  <c r="I735" i="12" s="1"/>
  <c r="J735" i="12" s="1"/>
  <c r="N735" i="12"/>
  <c r="O735" i="12"/>
  <c r="P735" i="12" s="1"/>
  <c r="H731" i="12"/>
  <c r="I731" i="12" s="1"/>
  <c r="J731" i="12" s="1"/>
  <c r="N731" i="12"/>
  <c r="O731" i="12"/>
  <c r="P731" i="12" s="1"/>
  <c r="H727" i="12"/>
  <c r="I727" i="12" s="1"/>
  <c r="J727" i="12" s="1"/>
  <c r="N727" i="12"/>
  <c r="O727" i="12"/>
  <c r="P727" i="12" s="1"/>
  <c r="H723" i="12"/>
  <c r="I723" i="12" s="1"/>
  <c r="J723" i="12" s="1"/>
  <c r="N723" i="12"/>
  <c r="O723" i="12"/>
  <c r="P723" i="12" s="1"/>
  <c r="H719" i="12"/>
  <c r="I719" i="12" s="1"/>
  <c r="J719" i="12" s="1"/>
  <c r="N719" i="12"/>
  <c r="O719" i="12"/>
  <c r="P719" i="12" s="1"/>
  <c r="H715" i="12"/>
  <c r="I715" i="12" s="1"/>
  <c r="J715" i="12" s="1"/>
  <c r="N715" i="12"/>
  <c r="O715" i="12"/>
  <c r="P715" i="12" s="1"/>
  <c r="H711" i="12"/>
  <c r="I711" i="12" s="1"/>
  <c r="J711" i="12" s="1"/>
  <c r="N711" i="12"/>
  <c r="O711" i="12"/>
  <c r="P711" i="12" s="1"/>
  <c r="H707" i="12"/>
  <c r="I707" i="12" s="1"/>
  <c r="J707" i="12" s="1"/>
  <c r="N707" i="12"/>
  <c r="O707" i="12"/>
  <c r="P707" i="12" s="1"/>
  <c r="H703" i="12"/>
  <c r="I703" i="12" s="1"/>
  <c r="J703" i="12" s="1"/>
  <c r="N703" i="12"/>
  <c r="O703" i="12"/>
  <c r="P703" i="12" s="1"/>
  <c r="H699" i="12"/>
  <c r="I699" i="12" s="1"/>
  <c r="J699" i="12" s="1"/>
  <c r="N699" i="12"/>
  <c r="O699" i="12"/>
  <c r="P699" i="12" s="1"/>
  <c r="H695" i="12"/>
  <c r="I695" i="12" s="1"/>
  <c r="J695" i="12" s="1"/>
  <c r="N695" i="12"/>
  <c r="O695" i="12"/>
  <c r="P695" i="12" s="1"/>
  <c r="H691" i="12"/>
  <c r="I691" i="12" s="1"/>
  <c r="J691" i="12" s="1"/>
  <c r="N691" i="12"/>
  <c r="O691" i="12"/>
  <c r="P691" i="12" s="1"/>
  <c r="H687" i="12"/>
  <c r="I687" i="12" s="1"/>
  <c r="J687" i="12" s="1"/>
  <c r="N687" i="12"/>
  <c r="O687" i="12"/>
  <c r="P687" i="12" s="1"/>
  <c r="H683" i="12"/>
  <c r="I683" i="12" s="1"/>
  <c r="J683" i="12" s="1"/>
  <c r="N683" i="12"/>
  <c r="O683" i="12"/>
  <c r="P683" i="12" s="1"/>
  <c r="H679" i="12"/>
  <c r="I679" i="12" s="1"/>
  <c r="J679" i="12" s="1"/>
  <c r="N679" i="12"/>
  <c r="O679" i="12"/>
  <c r="P679" i="12" s="1"/>
  <c r="H675" i="12"/>
  <c r="I675" i="12" s="1"/>
  <c r="J675" i="12" s="1"/>
  <c r="N675" i="12"/>
  <c r="O675" i="12"/>
  <c r="P675" i="12" s="1"/>
  <c r="H671" i="12"/>
  <c r="I671" i="12" s="1"/>
  <c r="J671" i="12" s="1"/>
  <c r="N671" i="12"/>
  <c r="O671" i="12"/>
  <c r="P671" i="12" s="1"/>
  <c r="H667" i="12"/>
  <c r="I667" i="12" s="1"/>
  <c r="J667" i="12" s="1"/>
  <c r="N667" i="12"/>
  <c r="O667" i="12"/>
  <c r="P667" i="12" s="1"/>
  <c r="H663" i="12"/>
  <c r="I663" i="12" s="1"/>
  <c r="J663" i="12" s="1"/>
  <c r="N663" i="12"/>
  <c r="O663" i="12"/>
  <c r="P663" i="12" s="1"/>
  <c r="H659" i="12"/>
  <c r="I659" i="12" s="1"/>
  <c r="J659" i="12" s="1"/>
  <c r="N659" i="12"/>
  <c r="O659" i="12"/>
  <c r="P659" i="12" s="1"/>
  <c r="H655" i="12"/>
  <c r="I655" i="12" s="1"/>
  <c r="J655" i="12" s="1"/>
  <c r="N655" i="12"/>
  <c r="O655" i="12"/>
  <c r="P655" i="12" s="1"/>
  <c r="H651" i="12"/>
  <c r="I651" i="12" s="1"/>
  <c r="J651" i="12" s="1"/>
  <c r="N651" i="12"/>
  <c r="O651" i="12"/>
  <c r="P651" i="12" s="1"/>
  <c r="H647" i="12"/>
  <c r="I647" i="12" s="1"/>
  <c r="J647" i="12" s="1"/>
  <c r="N647" i="12"/>
  <c r="O647" i="12"/>
  <c r="P647" i="12" s="1"/>
  <c r="H643" i="12"/>
  <c r="I643" i="12" s="1"/>
  <c r="J643" i="12" s="1"/>
  <c r="N643" i="12"/>
  <c r="O643" i="12"/>
  <c r="P643" i="12" s="1"/>
  <c r="H639" i="12"/>
  <c r="I639" i="12" s="1"/>
  <c r="J639" i="12" s="1"/>
  <c r="N639" i="12"/>
  <c r="O639" i="12"/>
  <c r="P639" i="12" s="1"/>
  <c r="H635" i="12"/>
  <c r="I635" i="12" s="1"/>
  <c r="J635" i="12" s="1"/>
  <c r="N635" i="12"/>
  <c r="O635" i="12"/>
  <c r="P635" i="12" s="1"/>
  <c r="H631" i="12"/>
  <c r="I631" i="12" s="1"/>
  <c r="J631" i="12" s="1"/>
  <c r="N631" i="12"/>
  <c r="O631" i="12"/>
  <c r="P631" i="12" s="1"/>
  <c r="H627" i="12"/>
  <c r="I627" i="12" s="1"/>
  <c r="J627" i="12" s="1"/>
  <c r="N627" i="12"/>
  <c r="O627" i="12"/>
  <c r="P627" i="12" s="1"/>
  <c r="H623" i="12"/>
  <c r="I623" i="12" s="1"/>
  <c r="J623" i="12" s="1"/>
  <c r="N623" i="12"/>
  <c r="O623" i="12"/>
  <c r="P623" i="12" s="1"/>
  <c r="H619" i="12"/>
  <c r="I619" i="12" s="1"/>
  <c r="J619" i="12" s="1"/>
  <c r="N619" i="12"/>
  <c r="O619" i="12"/>
  <c r="P619" i="12" s="1"/>
  <c r="H615" i="12"/>
  <c r="I615" i="12" s="1"/>
  <c r="J615" i="12" s="1"/>
  <c r="N615" i="12"/>
  <c r="O615" i="12"/>
  <c r="P615" i="12" s="1"/>
  <c r="H611" i="12"/>
  <c r="I611" i="12" s="1"/>
  <c r="J611" i="12" s="1"/>
  <c r="N611" i="12"/>
  <c r="O611" i="12"/>
  <c r="P611" i="12" s="1"/>
  <c r="H607" i="12"/>
  <c r="I607" i="12" s="1"/>
  <c r="J607" i="12" s="1"/>
  <c r="N607" i="12"/>
  <c r="O607" i="12"/>
  <c r="P607" i="12" s="1"/>
  <c r="H603" i="12"/>
  <c r="I603" i="12" s="1"/>
  <c r="J603" i="12" s="1"/>
  <c r="N603" i="12"/>
  <c r="O603" i="12"/>
  <c r="P603" i="12" s="1"/>
  <c r="H599" i="12"/>
  <c r="I599" i="12" s="1"/>
  <c r="J599" i="12" s="1"/>
  <c r="N599" i="12"/>
  <c r="O599" i="12"/>
  <c r="P599" i="12" s="1"/>
  <c r="H595" i="12"/>
  <c r="I595" i="12" s="1"/>
  <c r="J595" i="12" s="1"/>
  <c r="N595" i="12"/>
  <c r="O595" i="12"/>
  <c r="P595" i="12" s="1"/>
  <c r="H591" i="12"/>
  <c r="I591" i="12" s="1"/>
  <c r="J591" i="12" s="1"/>
  <c r="N591" i="12"/>
  <c r="O591" i="12"/>
  <c r="P591" i="12" s="1"/>
  <c r="H587" i="12"/>
  <c r="I587" i="12" s="1"/>
  <c r="J587" i="12" s="1"/>
  <c r="N587" i="12"/>
  <c r="O587" i="12"/>
  <c r="P587" i="12" s="1"/>
  <c r="H583" i="12"/>
  <c r="I583" i="12" s="1"/>
  <c r="J583" i="12" s="1"/>
  <c r="N583" i="12"/>
  <c r="O583" i="12"/>
  <c r="P583" i="12" s="1"/>
  <c r="H579" i="12"/>
  <c r="I579" i="12" s="1"/>
  <c r="J579" i="12" s="1"/>
  <c r="N579" i="12"/>
  <c r="O579" i="12"/>
  <c r="P579" i="12" s="1"/>
  <c r="H575" i="12"/>
  <c r="I575" i="12" s="1"/>
  <c r="J575" i="12" s="1"/>
  <c r="N575" i="12"/>
  <c r="O575" i="12"/>
  <c r="P575" i="12" s="1"/>
  <c r="H571" i="12"/>
  <c r="I571" i="12" s="1"/>
  <c r="J571" i="12" s="1"/>
  <c r="N571" i="12"/>
  <c r="O571" i="12"/>
  <c r="P571" i="12" s="1"/>
  <c r="H567" i="12"/>
  <c r="I567" i="12" s="1"/>
  <c r="J567" i="12" s="1"/>
  <c r="N567" i="12"/>
  <c r="O567" i="12"/>
  <c r="P567" i="12" s="1"/>
  <c r="H563" i="12"/>
  <c r="I563" i="12" s="1"/>
  <c r="J563" i="12" s="1"/>
  <c r="N563" i="12"/>
  <c r="O563" i="12"/>
  <c r="P563" i="12" s="1"/>
  <c r="H559" i="12"/>
  <c r="I559" i="12" s="1"/>
  <c r="J559" i="12" s="1"/>
  <c r="N559" i="12"/>
  <c r="O559" i="12"/>
  <c r="P559" i="12" s="1"/>
  <c r="H555" i="12"/>
  <c r="I555" i="12" s="1"/>
  <c r="J555" i="12" s="1"/>
  <c r="N555" i="12"/>
  <c r="O555" i="12"/>
  <c r="P555" i="12" s="1"/>
  <c r="H551" i="12"/>
  <c r="I551" i="12" s="1"/>
  <c r="J551" i="12" s="1"/>
  <c r="N551" i="12"/>
  <c r="O551" i="12"/>
  <c r="P551" i="12" s="1"/>
  <c r="H547" i="12"/>
  <c r="I547" i="12" s="1"/>
  <c r="J547" i="12" s="1"/>
  <c r="N547" i="12"/>
  <c r="O547" i="12"/>
  <c r="P547" i="12" s="1"/>
  <c r="H543" i="12"/>
  <c r="I543" i="12" s="1"/>
  <c r="J543" i="12" s="1"/>
  <c r="N543" i="12"/>
  <c r="O543" i="12"/>
  <c r="P543" i="12" s="1"/>
  <c r="H539" i="12"/>
  <c r="I539" i="12" s="1"/>
  <c r="J539" i="12" s="1"/>
  <c r="N539" i="12"/>
  <c r="O539" i="12"/>
  <c r="P539" i="12" s="1"/>
  <c r="H535" i="12"/>
  <c r="I535" i="12" s="1"/>
  <c r="J535" i="12" s="1"/>
  <c r="N535" i="12"/>
  <c r="O535" i="12"/>
  <c r="P535" i="12" s="1"/>
  <c r="H531" i="12"/>
  <c r="I531" i="12" s="1"/>
  <c r="J531" i="12" s="1"/>
  <c r="N531" i="12"/>
  <c r="O531" i="12"/>
  <c r="P531" i="12" s="1"/>
  <c r="H527" i="12"/>
  <c r="I527" i="12" s="1"/>
  <c r="J527" i="12" s="1"/>
  <c r="N527" i="12"/>
  <c r="O527" i="12"/>
  <c r="P527" i="12" s="1"/>
  <c r="H523" i="12"/>
  <c r="I523" i="12" s="1"/>
  <c r="J523" i="12" s="1"/>
  <c r="N523" i="12"/>
  <c r="O523" i="12"/>
  <c r="P523" i="12" s="1"/>
  <c r="H519" i="12"/>
  <c r="I519" i="12" s="1"/>
  <c r="J519" i="12" s="1"/>
  <c r="N519" i="12"/>
  <c r="O519" i="12"/>
  <c r="P519" i="12" s="1"/>
  <c r="H515" i="12"/>
  <c r="I515" i="12" s="1"/>
  <c r="J515" i="12" s="1"/>
  <c r="N515" i="12"/>
  <c r="O515" i="12"/>
  <c r="P515" i="12" s="1"/>
  <c r="H511" i="12"/>
  <c r="I511" i="12" s="1"/>
  <c r="J511" i="12" s="1"/>
  <c r="N511" i="12"/>
  <c r="O511" i="12"/>
  <c r="P511" i="12" s="1"/>
  <c r="H507" i="12"/>
  <c r="I507" i="12" s="1"/>
  <c r="J507" i="12" s="1"/>
  <c r="N507" i="12"/>
  <c r="O507" i="12"/>
  <c r="P507" i="12" s="1"/>
  <c r="H503" i="12"/>
  <c r="I503" i="12" s="1"/>
  <c r="J503" i="12" s="1"/>
  <c r="N503" i="12"/>
  <c r="O503" i="12"/>
  <c r="P503" i="12" s="1"/>
  <c r="H499" i="12"/>
  <c r="I499" i="12" s="1"/>
  <c r="J499" i="12" s="1"/>
  <c r="N499" i="12"/>
  <c r="O499" i="12"/>
  <c r="P499" i="12" s="1"/>
  <c r="H495" i="12"/>
  <c r="I495" i="12" s="1"/>
  <c r="J495" i="12" s="1"/>
  <c r="N495" i="12"/>
  <c r="O495" i="12"/>
  <c r="P495" i="12" s="1"/>
  <c r="H491" i="12"/>
  <c r="I491" i="12" s="1"/>
  <c r="J491" i="12" s="1"/>
  <c r="N491" i="12"/>
  <c r="O491" i="12"/>
  <c r="P491" i="12" s="1"/>
  <c r="H487" i="12"/>
  <c r="I487" i="12" s="1"/>
  <c r="J487" i="12" s="1"/>
  <c r="N487" i="12"/>
  <c r="O487" i="12"/>
  <c r="P487" i="12" s="1"/>
  <c r="H483" i="12"/>
  <c r="I483" i="12" s="1"/>
  <c r="J483" i="12" s="1"/>
  <c r="N483" i="12"/>
  <c r="O483" i="12"/>
  <c r="P483" i="12" s="1"/>
  <c r="H479" i="12"/>
  <c r="I479" i="12" s="1"/>
  <c r="J479" i="12" s="1"/>
  <c r="N479" i="12"/>
  <c r="O479" i="12"/>
  <c r="P479" i="12" s="1"/>
  <c r="H475" i="12"/>
  <c r="I475" i="12" s="1"/>
  <c r="J475" i="12" s="1"/>
  <c r="N475" i="12"/>
  <c r="O475" i="12"/>
  <c r="P475" i="12" s="1"/>
  <c r="H471" i="12"/>
  <c r="I471" i="12" s="1"/>
  <c r="J471" i="12" s="1"/>
  <c r="N471" i="12"/>
  <c r="O471" i="12"/>
  <c r="P471" i="12" s="1"/>
  <c r="H467" i="12"/>
  <c r="I467" i="12" s="1"/>
  <c r="J467" i="12" s="1"/>
  <c r="N467" i="12"/>
  <c r="O467" i="12"/>
  <c r="P467" i="12" s="1"/>
  <c r="H463" i="12"/>
  <c r="I463" i="12" s="1"/>
  <c r="J463" i="12" s="1"/>
  <c r="N463" i="12"/>
  <c r="O463" i="12"/>
  <c r="P463" i="12" s="1"/>
  <c r="H459" i="12"/>
  <c r="I459" i="12" s="1"/>
  <c r="J459" i="12" s="1"/>
  <c r="N459" i="12"/>
  <c r="O459" i="12"/>
  <c r="P459" i="12" s="1"/>
  <c r="H455" i="12"/>
  <c r="I455" i="12" s="1"/>
  <c r="J455" i="12" s="1"/>
  <c r="N455" i="12"/>
  <c r="O455" i="12"/>
  <c r="P455" i="12" s="1"/>
  <c r="H451" i="12"/>
  <c r="I451" i="12" s="1"/>
  <c r="J451" i="12" s="1"/>
  <c r="N451" i="12"/>
  <c r="O451" i="12"/>
  <c r="P451" i="12" s="1"/>
  <c r="H447" i="12"/>
  <c r="I447" i="12" s="1"/>
  <c r="J447" i="12" s="1"/>
  <c r="N447" i="12"/>
  <c r="O447" i="12"/>
  <c r="P447" i="12" s="1"/>
  <c r="H443" i="12"/>
  <c r="I443" i="12" s="1"/>
  <c r="J443" i="12" s="1"/>
  <c r="N443" i="12"/>
  <c r="O443" i="12"/>
  <c r="P443" i="12" s="1"/>
  <c r="H439" i="12"/>
  <c r="I439" i="12" s="1"/>
  <c r="J439" i="12" s="1"/>
  <c r="N439" i="12"/>
  <c r="O439" i="12"/>
  <c r="P439" i="12" s="1"/>
  <c r="H435" i="12"/>
  <c r="I435" i="12" s="1"/>
  <c r="J435" i="12" s="1"/>
  <c r="N435" i="12"/>
  <c r="O435" i="12"/>
  <c r="P435" i="12" s="1"/>
  <c r="H431" i="12"/>
  <c r="I431" i="12" s="1"/>
  <c r="J431" i="12" s="1"/>
  <c r="N431" i="12"/>
  <c r="O431" i="12"/>
  <c r="P431" i="12" s="1"/>
  <c r="H427" i="12"/>
  <c r="I427" i="12" s="1"/>
  <c r="J427" i="12" s="1"/>
  <c r="N427" i="12"/>
  <c r="O427" i="12"/>
  <c r="P427" i="12" s="1"/>
  <c r="H423" i="12"/>
  <c r="I423" i="12" s="1"/>
  <c r="J423" i="12" s="1"/>
  <c r="N423" i="12"/>
  <c r="O423" i="12"/>
  <c r="P423" i="12" s="1"/>
  <c r="H419" i="12"/>
  <c r="I419" i="12" s="1"/>
  <c r="J419" i="12" s="1"/>
  <c r="N419" i="12"/>
  <c r="O419" i="12"/>
  <c r="P419" i="12" s="1"/>
  <c r="H415" i="12"/>
  <c r="I415" i="12" s="1"/>
  <c r="J415" i="12" s="1"/>
  <c r="N415" i="12"/>
  <c r="O415" i="12"/>
  <c r="P415" i="12" s="1"/>
  <c r="H411" i="12"/>
  <c r="I411" i="12" s="1"/>
  <c r="J411" i="12" s="1"/>
  <c r="N411" i="12"/>
  <c r="O411" i="12"/>
  <c r="P411" i="12" s="1"/>
  <c r="H407" i="12"/>
  <c r="I407" i="12" s="1"/>
  <c r="J407" i="12" s="1"/>
  <c r="N407" i="12"/>
  <c r="O407" i="12"/>
  <c r="P407" i="12" s="1"/>
  <c r="H403" i="12"/>
  <c r="I403" i="12" s="1"/>
  <c r="J403" i="12" s="1"/>
  <c r="N403" i="12"/>
  <c r="O403" i="12"/>
  <c r="P403" i="12" s="1"/>
  <c r="H399" i="12"/>
  <c r="I399" i="12" s="1"/>
  <c r="J399" i="12" s="1"/>
  <c r="N399" i="12"/>
  <c r="O399" i="12"/>
  <c r="P399" i="12" s="1"/>
  <c r="H395" i="12"/>
  <c r="I395" i="12" s="1"/>
  <c r="J395" i="12" s="1"/>
  <c r="N395" i="12"/>
  <c r="O395" i="12"/>
  <c r="P395" i="12" s="1"/>
  <c r="H391" i="12"/>
  <c r="I391" i="12" s="1"/>
  <c r="J391" i="12" s="1"/>
  <c r="N391" i="12"/>
  <c r="O391" i="12"/>
  <c r="P391" i="12" s="1"/>
  <c r="H387" i="12"/>
  <c r="I387" i="12" s="1"/>
  <c r="J387" i="12" s="1"/>
  <c r="N387" i="12"/>
  <c r="O387" i="12"/>
  <c r="P387" i="12" s="1"/>
  <c r="H383" i="12"/>
  <c r="I383" i="12" s="1"/>
  <c r="J383" i="12" s="1"/>
  <c r="N383" i="12"/>
  <c r="O383" i="12"/>
  <c r="P383" i="12" s="1"/>
  <c r="H379" i="12"/>
  <c r="I379" i="12" s="1"/>
  <c r="J379" i="12" s="1"/>
  <c r="N379" i="12"/>
  <c r="O379" i="12"/>
  <c r="P379" i="12" s="1"/>
  <c r="H375" i="12"/>
  <c r="I375" i="12" s="1"/>
  <c r="J375" i="12" s="1"/>
  <c r="N375" i="12"/>
  <c r="O375" i="12"/>
  <c r="P375" i="12" s="1"/>
  <c r="H371" i="12"/>
  <c r="I371" i="12" s="1"/>
  <c r="J371" i="12" s="1"/>
  <c r="N371" i="12"/>
  <c r="O371" i="12"/>
  <c r="P371" i="12" s="1"/>
  <c r="H367" i="12"/>
  <c r="I367" i="12" s="1"/>
  <c r="J367" i="12" s="1"/>
  <c r="N367" i="12"/>
  <c r="O367" i="12"/>
  <c r="P367" i="12" s="1"/>
  <c r="H363" i="12"/>
  <c r="I363" i="12" s="1"/>
  <c r="J363" i="12" s="1"/>
  <c r="N363" i="12"/>
  <c r="O363" i="12"/>
  <c r="P363" i="12" s="1"/>
  <c r="H359" i="12"/>
  <c r="I359" i="12" s="1"/>
  <c r="J359" i="12" s="1"/>
  <c r="N359" i="12"/>
  <c r="O359" i="12"/>
  <c r="P359" i="12" s="1"/>
  <c r="H355" i="12"/>
  <c r="I355" i="12" s="1"/>
  <c r="J355" i="12" s="1"/>
  <c r="N355" i="12"/>
  <c r="O355" i="12"/>
  <c r="P355" i="12" s="1"/>
  <c r="H351" i="12"/>
  <c r="I351" i="12" s="1"/>
  <c r="J351" i="12" s="1"/>
  <c r="N351" i="12"/>
  <c r="O351" i="12"/>
  <c r="P351" i="12" s="1"/>
  <c r="H347" i="12"/>
  <c r="I347" i="12" s="1"/>
  <c r="J347" i="12" s="1"/>
  <c r="N347" i="12"/>
  <c r="O347" i="12"/>
  <c r="P347" i="12" s="1"/>
  <c r="H343" i="12"/>
  <c r="I343" i="12" s="1"/>
  <c r="J343" i="12" s="1"/>
  <c r="N343" i="12"/>
  <c r="O343" i="12"/>
  <c r="P343" i="12" s="1"/>
  <c r="H339" i="12"/>
  <c r="I339" i="12" s="1"/>
  <c r="J339" i="12" s="1"/>
  <c r="N339" i="12"/>
  <c r="O339" i="12"/>
  <c r="P339" i="12" s="1"/>
  <c r="H335" i="12"/>
  <c r="I335" i="12" s="1"/>
  <c r="J335" i="12" s="1"/>
  <c r="N335" i="12"/>
  <c r="O335" i="12"/>
  <c r="P335" i="12" s="1"/>
  <c r="H331" i="12"/>
  <c r="I331" i="12" s="1"/>
  <c r="J331" i="12" s="1"/>
  <c r="N331" i="12"/>
  <c r="O331" i="12"/>
  <c r="P331" i="12" s="1"/>
  <c r="H327" i="12"/>
  <c r="I327" i="12" s="1"/>
  <c r="J327" i="12" s="1"/>
  <c r="N327" i="12"/>
  <c r="O327" i="12"/>
  <c r="P327" i="12" s="1"/>
  <c r="H323" i="12"/>
  <c r="I323" i="12" s="1"/>
  <c r="J323" i="12" s="1"/>
  <c r="N323" i="12"/>
  <c r="O323" i="12"/>
  <c r="P323" i="12" s="1"/>
  <c r="H319" i="12"/>
  <c r="I319" i="12" s="1"/>
  <c r="J319" i="12" s="1"/>
  <c r="N319" i="12"/>
  <c r="O319" i="12"/>
  <c r="P319" i="12" s="1"/>
  <c r="H315" i="12"/>
  <c r="I315" i="12" s="1"/>
  <c r="J315" i="12" s="1"/>
  <c r="N315" i="12"/>
  <c r="O315" i="12"/>
  <c r="P315" i="12" s="1"/>
  <c r="H311" i="12"/>
  <c r="I311" i="12" s="1"/>
  <c r="J311" i="12" s="1"/>
  <c r="N311" i="12"/>
  <c r="O311" i="12"/>
  <c r="P311" i="12" s="1"/>
  <c r="H307" i="12"/>
  <c r="I307" i="12" s="1"/>
  <c r="J307" i="12" s="1"/>
  <c r="N307" i="12"/>
  <c r="O307" i="12"/>
  <c r="P307" i="12" s="1"/>
  <c r="H303" i="12"/>
  <c r="I303" i="12" s="1"/>
  <c r="J303" i="12" s="1"/>
  <c r="N303" i="12"/>
  <c r="O303" i="12"/>
  <c r="P303" i="12" s="1"/>
  <c r="H299" i="12"/>
  <c r="I299" i="12" s="1"/>
  <c r="J299" i="12" s="1"/>
  <c r="N299" i="12"/>
  <c r="O299" i="12"/>
  <c r="P299" i="12" s="1"/>
  <c r="H295" i="12"/>
  <c r="I295" i="12" s="1"/>
  <c r="J295" i="12" s="1"/>
  <c r="N295" i="12"/>
  <c r="O295" i="12"/>
  <c r="P295" i="12" s="1"/>
  <c r="H291" i="12"/>
  <c r="I291" i="12" s="1"/>
  <c r="J291" i="12" s="1"/>
  <c r="N291" i="12"/>
  <c r="O291" i="12"/>
  <c r="P291" i="12" s="1"/>
  <c r="H287" i="12"/>
  <c r="I287" i="12" s="1"/>
  <c r="J287" i="12" s="1"/>
  <c r="N287" i="12"/>
  <c r="O287" i="12"/>
  <c r="P287" i="12" s="1"/>
  <c r="H283" i="12"/>
  <c r="I283" i="12" s="1"/>
  <c r="J283" i="12" s="1"/>
  <c r="N283" i="12"/>
  <c r="O283" i="12"/>
  <c r="P283" i="12" s="1"/>
  <c r="H279" i="12"/>
  <c r="I279" i="12" s="1"/>
  <c r="J279" i="12" s="1"/>
  <c r="N279" i="12"/>
  <c r="O279" i="12"/>
  <c r="P279" i="12" s="1"/>
  <c r="H275" i="12"/>
  <c r="I275" i="12" s="1"/>
  <c r="J275" i="12" s="1"/>
  <c r="N275" i="12"/>
  <c r="O275" i="12"/>
  <c r="P275" i="12" s="1"/>
  <c r="H271" i="12"/>
  <c r="I271" i="12" s="1"/>
  <c r="J271" i="12" s="1"/>
  <c r="N271" i="12"/>
  <c r="O271" i="12"/>
  <c r="P271" i="12" s="1"/>
  <c r="H267" i="12"/>
  <c r="I267" i="12" s="1"/>
  <c r="J267" i="12" s="1"/>
  <c r="N267" i="12"/>
  <c r="O267" i="12"/>
  <c r="P267" i="12" s="1"/>
  <c r="H263" i="12"/>
  <c r="I263" i="12" s="1"/>
  <c r="J263" i="12" s="1"/>
  <c r="N263" i="12"/>
  <c r="O263" i="12"/>
  <c r="P263" i="12" s="1"/>
  <c r="H259" i="12"/>
  <c r="I259" i="12" s="1"/>
  <c r="J259" i="12" s="1"/>
  <c r="N259" i="12"/>
  <c r="O259" i="12"/>
  <c r="P259" i="12" s="1"/>
  <c r="H255" i="12"/>
  <c r="I255" i="12" s="1"/>
  <c r="J255" i="12" s="1"/>
  <c r="N255" i="12"/>
  <c r="O255" i="12"/>
  <c r="P255" i="12" s="1"/>
  <c r="H251" i="12"/>
  <c r="I251" i="12" s="1"/>
  <c r="J251" i="12" s="1"/>
  <c r="N251" i="12"/>
  <c r="O251" i="12"/>
  <c r="P251" i="12" s="1"/>
  <c r="H247" i="12"/>
  <c r="I247" i="12" s="1"/>
  <c r="J247" i="12" s="1"/>
  <c r="N247" i="12"/>
  <c r="O247" i="12"/>
  <c r="P247" i="12" s="1"/>
  <c r="H243" i="12"/>
  <c r="I243" i="12" s="1"/>
  <c r="J243" i="12" s="1"/>
  <c r="N243" i="12"/>
  <c r="O243" i="12"/>
  <c r="P243" i="12" s="1"/>
  <c r="H239" i="12"/>
  <c r="I239" i="12" s="1"/>
  <c r="J239" i="12" s="1"/>
  <c r="N239" i="12"/>
  <c r="O239" i="12"/>
  <c r="P239" i="12" s="1"/>
  <c r="H235" i="12"/>
  <c r="I235" i="12" s="1"/>
  <c r="J235" i="12" s="1"/>
  <c r="N235" i="12"/>
  <c r="O235" i="12"/>
  <c r="P235" i="12" s="1"/>
  <c r="H231" i="12"/>
  <c r="I231" i="12" s="1"/>
  <c r="J231" i="12" s="1"/>
  <c r="N231" i="12"/>
  <c r="O231" i="12"/>
  <c r="P231" i="12" s="1"/>
  <c r="H227" i="12"/>
  <c r="I227" i="12" s="1"/>
  <c r="J227" i="12" s="1"/>
  <c r="N227" i="12"/>
  <c r="O227" i="12"/>
  <c r="P227" i="12" s="1"/>
  <c r="H223" i="12"/>
  <c r="I223" i="12" s="1"/>
  <c r="J223" i="12" s="1"/>
  <c r="N223" i="12"/>
  <c r="O223" i="12"/>
  <c r="P223" i="12" s="1"/>
  <c r="H219" i="12"/>
  <c r="I219" i="12" s="1"/>
  <c r="J219" i="12" s="1"/>
  <c r="N219" i="12"/>
  <c r="O219" i="12"/>
  <c r="P219" i="12" s="1"/>
  <c r="H215" i="12"/>
  <c r="I215" i="12" s="1"/>
  <c r="J215" i="12" s="1"/>
  <c r="N215" i="12"/>
  <c r="O215" i="12"/>
  <c r="P215" i="12" s="1"/>
  <c r="H211" i="12"/>
  <c r="I211" i="12" s="1"/>
  <c r="J211" i="12" s="1"/>
  <c r="N211" i="12"/>
  <c r="O211" i="12"/>
  <c r="P211" i="12" s="1"/>
  <c r="H207" i="12"/>
  <c r="I207" i="12" s="1"/>
  <c r="J207" i="12" s="1"/>
  <c r="N207" i="12"/>
  <c r="O207" i="12"/>
  <c r="P207" i="12" s="1"/>
  <c r="H203" i="12"/>
  <c r="I203" i="12" s="1"/>
  <c r="J203" i="12" s="1"/>
  <c r="N203" i="12"/>
  <c r="O203" i="12"/>
  <c r="P203" i="12" s="1"/>
  <c r="H199" i="12"/>
  <c r="I199" i="12" s="1"/>
  <c r="J199" i="12" s="1"/>
  <c r="N199" i="12"/>
  <c r="O199" i="12"/>
  <c r="P199" i="12" s="1"/>
  <c r="H195" i="12"/>
  <c r="I195" i="12" s="1"/>
  <c r="J195" i="12" s="1"/>
  <c r="N195" i="12"/>
  <c r="O195" i="12"/>
  <c r="P195" i="12" s="1"/>
  <c r="H191" i="12"/>
  <c r="I191" i="12" s="1"/>
  <c r="J191" i="12" s="1"/>
  <c r="N191" i="12"/>
  <c r="O191" i="12"/>
  <c r="P191" i="12" s="1"/>
  <c r="H187" i="12"/>
  <c r="I187" i="12" s="1"/>
  <c r="J187" i="12" s="1"/>
  <c r="N187" i="12"/>
  <c r="O187" i="12"/>
  <c r="P187" i="12" s="1"/>
  <c r="H183" i="12"/>
  <c r="I183" i="12" s="1"/>
  <c r="J183" i="12" s="1"/>
  <c r="N183" i="12"/>
  <c r="O183" i="12"/>
  <c r="P183" i="12" s="1"/>
  <c r="H179" i="12"/>
  <c r="I179" i="12" s="1"/>
  <c r="J179" i="12" s="1"/>
  <c r="N179" i="12"/>
  <c r="O179" i="12"/>
  <c r="P179" i="12" s="1"/>
  <c r="H175" i="12"/>
  <c r="I175" i="12" s="1"/>
  <c r="J175" i="12" s="1"/>
  <c r="N175" i="12"/>
  <c r="O175" i="12"/>
  <c r="P175" i="12" s="1"/>
  <c r="H171" i="12"/>
  <c r="I171" i="12" s="1"/>
  <c r="J171" i="12" s="1"/>
  <c r="N171" i="12"/>
  <c r="O171" i="12"/>
  <c r="P171" i="12" s="1"/>
  <c r="H167" i="12"/>
  <c r="I167" i="12" s="1"/>
  <c r="J167" i="12" s="1"/>
  <c r="N167" i="12"/>
  <c r="O167" i="12"/>
  <c r="P167" i="12" s="1"/>
  <c r="H163" i="12"/>
  <c r="I163" i="12" s="1"/>
  <c r="J163" i="12" s="1"/>
  <c r="N163" i="12"/>
  <c r="O163" i="12"/>
  <c r="P163" i="12" s="1"/>
  <c r="H159" i="12"/>
  <c r="I159" i="12" s="1"/>
  <c r="J159" i="12" s="1"/>
  <c r="N159" i="12"/>
  <c r="O159" i="12"/>
  <c r="P159" i="12" s="1"/>
  <c r="H155" i="12"/>
  <c r="I155" i="12" s="1"/>
  <c r="J155" i="12" s="1"/>
  <c r="N155" i="12"/>
  <c r="O155" i="12"/>
  <c r="P155" i="12" s="1"/>
  <c r="H151" i="12"/>
  <c r="I151" i="12" s="1"/>
  <c r="J151" i="12" s="1"/>
  <c r="N151" i="12"/>
  <c r="O151" i="12"/>
  <c r="P151" i="12" s="1"/>
  <c r="H147" i="12"/>
  <c r="I147" i="12" s="1"/>
  <c r="J147" i="12" s="1"/>
  <c r="N147" i="12"/>
  <c r="O147" i="12"/>
  <c r="P147" i="12" s="1"/>
  <c r="H143" i="12"/>
  <c r="I143" i="12" s="1"/>
  <c r="J143" i="12" s="1"/>
  <c r="N143" i="12"/>
  <c r="O143" i="12"/>
  <c r="P143" i="12" s="1"/>
  <c r="H139" i="12"/>
  <c r="I139" i="12" s="1"/>
  <c r="J139" i="12" s="1"/>
  <c r="N139" i="12"/>
  <c r="O139" i="12"/>
  <c r="P139" i="12" s="1"/>
  <c r="H135" i="12"/>
  <c r="I135" i="12" s="1"/>
  <c r="J135" i="12" s="1"/>
  <c r="N135" i="12"/>
  <c r="O135" i="12"/>
  <c r="P135" i="12" s="1"/>
  <c r="H131" i="12"/>
  <c r="I131" i="12" s="1"/>
  <c r="J131" i="12" s="1"/>
  <c r="N131" i="12"/>
  <c r="O131" i="12"/>
  <c r="P131" i="12" s="1"/>
  <c r="H127" i="12"/>
  <c r="I127" i="12" s="1"/>
  <c r="J127" i="12" s="1"/>
  <c r="N127" i="12"/>
  <c r="O127" i="12"/>
  <c r="P127" i="12" s="1"/>
  <c r="H123" i="12"/>
  <c r="I123" i="12" s="1"/>
  <c r="J123" i="12" s="1"/>
  <c r="N123" i="12"/>
  <c r="O123" i="12"/>
  <c r="P123" i="12" s="1"/>
  <c r="H119" i="12"/>
  <c r="I119" i="12" s="1"/>
  <c r="J119" i="12" s="1"/>
  <c r="N119" i="12"/>
  <c r="O119" i="12"/>
  <c r="P119" i="12" s="1"/>
  <c r="H115" i="12"/>
  <c r="I115" i="12" s="1"/>
  <c r="J115" i="12" s="1"/>
  <c r="N115" i="12"/>
  <c r="O115" i="12"/>
  <c r="P115" i="12" s="1"/>
  <c r="H111" i="12"/>
  <c r="I111" i="12" s="1"/>
  <c r="J111" i="12" s="1"/>
  <c r="N111" i="12"/>
  <c r="O111" i="12"/>
  <c r="P111" i="12" s="1"/>
  <c r="H107" i="12"/>
  <c r="I107" i="12" s="1"/>
  <c r="J107" i="12" s="1"/>
  <c r="N107" i="12"/>
  <c r="O107" i="12"/>
  <c r="P107" i="12" s="1"/>
  <c r="H103" i="12"/>
  <c r="I103" i="12" s="1"/>
  <c r="J103" i="12" s="1"/>
  <c r="N103" i="12"/>
  <c r="O103" i="12"/>
  <c r="P103" i="12" s="1"/>
  <c r="H99" i="12"/>
  <c r="I99" i="12" s="1"/>
  <c r="J99" i="12" s="1"/>
  <c r="N99" i="12"/>
  <c r="O99" i="12"/>
  <c r="P99" i="12" s="1"/>
  <c r="H95" i="12"/>
  <c r="I95" i="12" s="1"/>
  <c r="J95" i="12" s="1"/>
  <c r="N95" i="12"/>
  <c r="O95" i="12"/>
  <c r="P95" i="12" s="1"/>
  <c r="H91" i="12"/>
  <c r="I91" i="12" s="1"/>
  <c r="J91" i="12" s="1"/>
  <c r="N91" i="12"/>
  <c r="O91" i="12"/>
  <c r="P91" i="12" s="1"/>
  <c r="H87" i="12"/>
  <c r="I87" i="12" s="1"/>
  <c r="J87" i="12" s="1"/>
  <c r="N87" i="12"/>
  <c r="O87" i="12"/>
  <c r="P87" i="12" s="1"/>
  <c r="H83" i="12"/>
  <c r="I83" i="12" s="1"/>
  <c r="J83" i="12" s="1"/>
  <c r="N83" i="12"/>
  <c r="O83" i="12"/>
  <c r="P83" i="12" s="1"/>
  <c r="H79" i="12"/>
  <c r="I79" i="12" s="1"/>
  <c r="J79" i="12" s="1"/>
  <c r="N79" i="12"/>
  <c r="O79" i="12"/>
  <c r="P79" i="12" s="1"/>
  <c r="H75" i="12"/>
  <c r="I75" i="12" s="1"/>
  <c r="J75" i="12" s="1"/>
  <c r="N75" i="12"/>
  <c r="O75" i="12"/>
  <c r="P75" i="12" s="1"/>
  <c r="H71" i="12"/>
  <c r="I71" i="12" s="1"/>
  <c r="J71" i="12" s="1"/>
  <c r="N71" i="12"/>
  <c r="O71" i="12"/>
  <c r="P71" i="12" s="1"/>
  <c r="H67" i="12"/>
  <c r="I67" i="12" s="1"/>
  <c r="J67" i="12" s="1"/>
  <c r="N67" i="12"/>
  <c r="O67" i="12"/>
  <c r="P67" i="12" s="1"/>
  <c r="H63" i="12"/>
  <c r="I63" i="12" s="1"/>
  <c r="J63" i="12" s="1"/>
  <c r="N63" i="12"/>
  <c r="O63" i="12"/>
  <c r="P63" i="12" s="1"/>
  <c r="H59" i="12"/>
  <c r="I59" i="12" s="1"/>
  <c r="J59" i="12" s="1"/>
  <c r="N59" i="12"/>
  <c r="O59" i="12"/>
  <c r="P59" i="12" s="1"/>
  <c r="H55" i="12"/>
  <c r="I55" i="12" s="1"/>
  <c r="J55" i="12" s="1"/>
  <c r="N55" i="12"/>
  <c r="O55" i="12"/>
  <c r="P55" i="12" s="1"/>
  <c r="H51" i="12"/>
  <c r="I51" i="12" s="1"/>
  <c r="J51" i="12" s="1"/>
  <c r="N51" i="12"/>
  <c r="O51" i="12"/>
  <c r="P51" i="12" s="1"/>
  <c r="H47" i="12"/>
  <c r="I47" i="12" s="1"/>
  <c r="J47" i="12" s="1"/>
  <c r="N47" i="12"/>
  <c r="O47" i="12"/>
  <c r="P47" i="12" s="1"/>
  <c r="H43" i="12"/>
  <c r="I43" i="12" s="1"/>
  <c r="J43" i="12" s="1"/>
  <c r="N43" i="12"/>
  <c r="O43" i="12"/>
  <c r="P43" i="12" s="1"/>
  <c r="H39" i="12"/>
  <c r="I39" i="12" s="1"/>
  <c r="J39" i="12" s="1"/>
  <c r="N39" i="12"/>
  <c r="O39" i="12"/>
  <c r="P39" i="12" s="1"/>
  <c r="H35" i="12"/>
  <c r="I35" i="12" s="1"/>
  <c r="J35" i="12" s="1"/>
  <c r="N35" i="12"/>
  <c r="O35" i="12"/>
  <c r="P35" i="12" s="1"/>
  <c r="H31" i="12"/>
  <c r="I31" i="12" s="1"/>
  <c r="J31" i="12" s="1"/>
  <c r="N31" i="12"/>
  <c r="O31" i="12"/>
  <c r="P31" i="12" s="1"/>
  <c r="H27" i="12"/>
  <c r="I27" i="12" s="1"/>
  <c r="J27" i="12" s="1"/>
  <c r="N27" i="12"/>
  <c r="O27" i="12"/>
  <c r="P27" i="12" s="1"/>
  <c r="H23" i="12"/>
  <c r="I23" i="12" s="1"/>
  <c r="J23" i="12" s="1"/>
  <c r="O23" i="12"/>
  <c r="P23" i="12" s="1"/>
  <c r="H19" i="12"/>
  <c r="I19" i="12" s="1"/>
  <c r="J19" i="12" s="1"/>
  <c r="O19" i="12"/>
  <c r="P19" i="12" s="1"/>
  <c r="H15" i="12"/>
  <c r="I15" i="12" s="1"/>
  <c r="O15" i="12"/>
  <c r="P15" i="12" s="1"/>
  <c r="H1350" i="12"/>
  <c r="I1350" i="12" s="1"/>
  <c r="J1350" i="12" s="1"/>
  <c r="N1350" i="12"/>
  <c r="O1350" i="12"/>
  <c r="P1350" i="12" s="1"/>
  <c r="H1346" i="12"/>
  <c r="I1346" i="12" s="1"/>
  <c r="J1346" i="12" s="1"/>
  <c r="N1346" i="12"/>
  <c r="O1346" i="12"/>
  <c r="P1346" i="12" s="1"/>
  <c r="H1342" i="12"/>
  <c r="I1342" i="12" s="1"/>
  <c r="J1342" i="12" s="1"/>
  <c r="N1342" i="12"/>
  <c r="O1342" i="12"/>
  <c r="P1342" i="12" s="1"/>
  <c r="H1338" i="12"/>
  <c r="I1338" i="12" s="1"/>
  <c r="J1338" i="12" s="1"/>
  <c r="N1338" i="12"/>
  <c r="O1338" i="12"/>
  <c r="P1338" i="12" s="1"/>
  <c r="H1334" i="12"/>
  <c r="I1334" i="12" s="1"/>
  <c r="J1334" i="12" s="1"/>
  <c r="N1334" i="12"/>
  <c r="O1334" i="12"/>
  <c r="P1334" i="12" s="1"/>
  <c r="H1330" i="12"/>
  <c r="I1330" i="12" s="1"/>
  <c r="J1330" i="12" s="1"/>
  <c r="N1330" i="12"/>
  <c r="O1330" i="12"/>
  <c r="P1330" i="12" s="1"/>
  <c r="H1326" i="12"/>
  <c r="I1326" i="12" s="1"/>
  <c r="J1326" i="12" s="1"/>
  <c r="N1326" i="12"/>
  <c r="O1326" i="12"/>
  <c r="P1326" i="12" s="1"/>
  <c r="H1322" i="12"/>
  <c r="I1322" i="12" s="1"/>
  <c r="J1322" i="12" s="1"/>
  <c r="N1322" i="12"/>
  <c r="O1322" i="12"/>
  <c r="P1322" i="12" s="1"/>
  <c r="H1318" i="12"/>
  <c r="I1318" i="12" s="1"/>
  <c r="J1318" i="12" s="1"/>
  <c r="N1318" i="12"/>
  <c r="O1318" i="12"/>
  <c r="P1318" i="12" s="1"/>
  <c r="H1314" i="12"/>
  <c r="I1314" i="12" s="1"/>
  <c r="J1314" i="12" s="1"/>
  <c r="N1314" i="12"/>
  <c r="O1314" i="12"/>
  <c r="P1314" i="12" s="1"/>
  <c r="H1310" i="12"/>
  <c r="I1310" i="12" s="1"/>
  <c r="J1310" i="12" s="1"/>
  <c r="N1310" i="12"/>
  <c r="O1310" i="12"/>
  <c r="P1310" i="12" s="1"/>
  <c r="H1306" i="12"/>
  <c r="I1306" i="12" s="1"/>
  <c r="J1306" i="12" s="1"/>
  <c r="N1306" i="12"/>
  <c r="O1306" i="12"/>
  <c r="P1306" i="12" s="1"/>
  <c r="H1302" i="12"/>
  <c r="I1302" i="12" s="1"/>
  <c r="J1302" i="12" s="1"/>
  <c r="N1302" i="12"/>
  <c r="O1302" i="12"/>
  <c r="P1302" i="12" s="1"/>
  <c r="H1298" i="12"/>
  <c r="I1298" i="12" s="1"/>
  <c r="J1298" i="12" s="1"/>
  <c r="N1298" i="12"/>
  <c r="O1298" i="12"/>
  <c r="P1298" i="12" s="1"/>
  <c r="H1294" i="12"/>
  <c r="I1294" i="12" s="1"/>
  <c r="J1294" i="12" s="1"/>
  <c r="N1294" i="12"/>
  <c r="O1294" i="12"/>
  <c r="P1294" i="12" s="1"/>
  <c r="H1290" i="12"/>
  <c r="I1290" i="12" s="1"/>
  <c r="J1290" i="12" s="1"/>
  <c r="N1290" i="12"/>
  <c r="O1290" i="12"/>
  <c r="P1290" i="12" s="1"/>
  <c r="H1286" i="12"/>
  <c r="I1286" i="12" s="1"/>
  <c r="J1286" i="12" s="1"/>
  <c r="N1286" i="12"/>
  <c r="O1286" i="12"/>
  <c r="P1286" i="12" s="1"/>
  <c r="H1282" i="12"/>
  <c r="I1282" i="12" s="1"/>
  <c r="J1282" i="12" s="1"/>
  <c r="N1282" i="12"/>
  <c r="O1282" i="12"/>
  <c r="P1282" i="12" s="1"/>
  <c r="H1278" i="12"/>
  <c r="I1278" i="12" s="1"/>
  <c r="J1278" i="12" s="1"/>
  <c r="N1278" i="12"/>
  <c r="O1278" i="12"/>
  <c r="P1278" i="12" s="1"/>
  <c r="H1274" i="12"/>
  <c r="I1274" i="12" s="1"/>
  <c r="J1274" i="12" s="1"/>
  <c r="N1274" i="12"/>
  <c r="O1274" i="12"/>
  <c r="P1274" i="12" s="1"/>
  <c r="H1270" i="12"/>
  <c r="I1270" i="12" s="1"/>
  <c r="J1270" i="12" s="1"/>
  <c r="N1270" i="12"/>
  <c r="O1270" i="12"/>
  <c r="P1270" i="12" s="1"/>
  <c r="H1266" i="12"/>
  <c r="I1266" i="12" s="1"/>
  <c r="J1266" i="12" s="1"/>
  <c r="N1266" i="12"/>
  <c r="O1266" i="12"/>
  <c r="P1266" i="12" s="1"/>
  <c r="H1262" i="12"/>
  <c r="I1262" i="12" s="1"/>
  <c r="J1262" i="12" s="1"/>
  <c r="N1262" i="12"/>
  <c r="O1262" i="12"/>
  <c r="P1262" i="12" s="1"/>
  <c r="H1258" i="12"/>
  <c r="I1258" i="12" s="1"/>
  <c r="J1258" i="12" s="1"/>
  <c r="N1258" i="12"/>
  <c r="O1258" i="12"/>
  <c r="P1258" i="12" s="1"/>
  <c r="H1254" i="12"/>
  <c r="I1254" i="12" s="1"/>
  <c r="J1254" i="12" s="1"/>
  <c r="N1254" i="12"/>
  <c r="O1254" i="12"/>
  <c r="P1254" i="12" s="1"/>
  <c r="H1250" i="12"/>
  <c r="I1250" i="12" s="1"/>
  <c r="J1250" i="12" s="1"/>
  <c r="N1250" i="12"/>
  <c r="O1250" i="12"/>
  <c r="P1250" i="12" s="1"/>
  <c r="H1246" i="12"/>
  <c r="I1246" i="12" s="1"/>
  <c r="J1246" i="12" s="1"/>
  <c r="N1246" i="12"/>
  <c r="O1246" i="12"/>
  <c r="P1246" i="12" s="1"/>
  <c r="H1242" i="12"/>
  <c r="I1242" i="12" s="1"/>
  <c r="J1242" i="12" s="1"/>
  <c r="N1242" i="12"/>
  <c r="O1242" i="12"/>
  <c r="P1242" i="12" s="1"/>
  <c r="H1238" i="12"/>
  <c r="I1238" i="12" s="1"/>
  <c r="J1238" i="12" s="1"/>
  <c r="N1238" i="12"/>
  <c r="O1238" i="12"/>
  <c r="P1238" i="12" s="1"/>
  <c r="H1234" i="12"/>
  <c r="I1234" i="12" s="1"/>
  <c r="J1234" i="12" s="1"/>
  <c r="N1234" i="12"/>
  <c r="O1234" i="12"/>
  <c r="P1234" i="12" s="1"/>
  <c r="H1230" i="12"/>
  <c r="I1230" i="12" s="1"/>
  <c r="J1230" i="12" s="1"/>
  <c r="N1230" i="12"/>
  <c r="O1230" i="12"/>
  <c r="P1230" i="12" s="1"/>
  <c r="H1226" i="12"/>
  <c r="I1226" i="12" s="1"/>
  <c r="J1226" i="12" s="1"/>
  <c r="N1226" i="12"/>
  <c r="O1226" i="12"/>
  <c r="P1226" i="12" s="1"/>
  <c r="H1222" i="12"/>
  <c r="I1222" i="12" s="1"/>
  <c r="J1222" i="12" s="1"/>
  <c r="N1222" i="12"/>
  <c r="O1222" i="12"/>
  <c r="P1222" i="12" s="1"/>
  <c r="H1218" i="12"/>
  <c r="I1218" i="12" s="1"/>
  <c r="J1218" i="12" s="1"/>
  <c r="N1218" i="12"/>
  <c r="O1218" i="12"/>
  <c r="P1218" i="12" s="1"/>
  <c r="H1214" i="12"/>
  <c r="I1214" i="12" s="1"/>
  <c r="J1214" i="12" s="1"/>
  <c r="N1214" i="12"/>
  <c r="O1214" i="12"/>
  <c r="P1214" i="12" s="1"/>
  <c r="H1210" i="12"/>
  <c r="I1210" i="12" s="1"/>
  <c r="J1210" i="12" s="1"/>
  <c r="N1210" i="12"/>
  <c r="O1210" i="12"/>
  <c r="P1210" i="12" s="1"/>
  <c r="H1206" i="12"/>
  <c r="I1206" i="12" s="1"/>
  <c r="J1206" i="12" s="1"/>
  <c r="N1206" i="12"/>
  <c r="O1206" i="12"/>
  <c r="P1206" i="12" s="1"/>
  <c r="H1202" i="12"/>
  <c r="I1202" i="12" s="1"/>
  <c r="J1202" i="12" s="1"/>
  <c r="N1202" i="12"/>
  <c r="O1202" i="12"/>
  <c r="P1202" i="12" s="1"/>
  <c r="H1198" i="12"/>
  <c r="I1198" i="12" s="1"/>
  <c r="J1198" i="12" s="1"/>
  <c r="N1198" i="12"/>
  <c r="O1198" i="12"/>
  <c r="P1198" i="12" s="1"/>
  <c r="H1194" i="12"/>
  <c r="I1194" i="12" s="1"/>
  <c r="J1194" i="12" s="1"/>
  <c r="N1194" i="12"/>
  <c r="O1194" i="12"/>
  <c r="P1194" i="12" s="1"/>
  <c r="H1190" i="12"/>
  <c r="I1190" i="12" s="1"/>
  <c r="J1190" i="12" s="1"/>
  <c r="N1190" i="12"/>
  <c r="O1190" i="12"/>
  <c r="P1190" i="12" s="1"/>
  <c r="H1186" i="12"/>
  <c r="I1186" i="12" s="1"/>
  <c r="J1186" i="12" s="1"/>
  <c r="N1186" i="12"/>
  <c r="O1186" i="12"/>
  <c r="P1186" i="12" s="1"/>
  <c r="H1182" i="12"/>
  <c r="I1182" i="12" s="1"/>
  <c r="J1182" i="12" s="1"/>
  <c r="N1182" i="12"/>
  <c r="O1182" i="12"/>
  <c r="P1182" i="12" s="1"/>
  <c r="H1178" i="12"/>
  <c r="I1178" i="12" s="1"/>
  <c r="J1178" i="12" s="1"/>
  <c r="N1178" i="12"/>
  <c r="O1178" i="12"/>
  <c r="P1178" i="12" s="1"/>
  <c r="H1174" i="12"/>
  <c r="I1174" i="12" s="1"/>
  <c r="J1174" i="12" s="1"/>
  <c r="N1174" i="12"/>
  <c r="O1174" i="12"/>
  <c r="P1174" i="12" s="1"/>
  <c r="H1170" i="12"/>
  <c r="I1170" i="12" s="1"/>
  <c r="J1170" i="12" s="1"/>
  <c r="N1170" i="12"/>
  <c r="O1170" i="12"/>
  <c r="P1170" i="12" s="1"/>
  <c r="H1166" i="12"/>
  <c r="I1166" i="12" s="1"/>
  <c r="J1166" i="12" s="1"/>
  <c r="N1166" i="12"/>
  <c r="O1166" i="12"/>
  <c r="P1166" i="12" s="1"/>
  <c r="H1162" i="12"/>
  <c r="I1162" i="12" s="1"/>
  <c r="J1162" i="12" s="1"/>
  <c r="N1162" i="12"/>
  <c r="O1162" i="12"/>
  <c r="P1162" i="12" s="1"/>
  <c r="H1158" i="12"/>
  <c r="I1158" i="12" s="1"/>
  <c r="J1158" i="12" s="1"/>
  <c r="N1158" i="12"/>
  <c r="O1158" i="12"/>
  <c r="P1158" i="12" s="1"/>
  <c r="H1154" i="12"/>
  <c r="I1154" i="12" s="1"/>
  <c r="J1154" i="12" s="1"/>
  <c r="N1154" i="12"/>
  <c r="O1154" i="12"/>
  <c r="P1154" i="12" s="1"/>
  <c r="H1150" i="12"/>
  <c r="I1150" i="12" s="1"/>
  <c r="J1150" i="12" s="1"/>
  <c r="N1150" i="12"/>
  <c r="O1150" i="12"/>
  <c r="P1150" i="12" s="1"/>
  <c r="H1146" i="12"/>
  <c r="I1146" i="12" s="1"/>
  <c r="J1146" i="12" s="1"/>
  <c r="N1146" i="12"/>
  <c r="O1146" i="12"/>
  <c r="P1146" i="12" s="1"/>
  <c r="H1142" i="12"/>
  <c r="I1142" i="12" s="1"/>
  <c r="J1142" i="12" s="1"/>
  <c r="N1142" i="12"/>
  <c r="O1142" i="12"/>
  <c r="P1142" i="12" s="1"/>
  <c r="H1138" i="12"/>
  <c r="I1138" i="12" s="1"/>
  <c r="J1138" i="12" s="1"/>
  <c r="N1138" i="12"/>
  <c r="O1138" i="12"/>
  <c r="P1138" i="12" s="1"/>
  <c r="H1134" i="12"/>
  <c r="I1134" i="12" s="1"/>
  <c r="J1134" i="12" s="1"/>
  <c r="N1134" i="12"/>
  <c r="O1134" i="12"/>
  <c r="P1134" i="12" s="1"/>
  <c r="H1130" i="12"/>
  <c r="I1130" i="12" s="1"/>
  <c r="J1130" i="12" s="1"/>
  <c r="N1130" i="12"/>
  <c r="O1130" i="12"/>
  <c r="P1130" i="12" s="1"/>
  <c r="H1126" i="12"/>
  <c r="I1126" i="12" s="1"/>
  <c r="J1126" i="12" s="1"/>
  <c r="N1126" i="12"/>
  <c r="O1126" i="12"/>
  <c r="P1126" i="12" s="1"/>
  <c r="H1122" i="12"/>
  <c r="I1122" i="12" s="1"/>
  <c r="J1122" i="12" s="1"/>
  <c r="N1122" i="12"/>
  <c r="O1122" i="12"/>
  <c r="P1122" i="12" s="1"/>
  <c r="H1118" i="12"/>
  <c r="I1118" i="12" s="1"/>
  <c r="J1118" i="12" s="1"/>
  <c r="N1118" i="12"/>
  <c r="O1118" i="12"/>
  <c r="P1118" i="12" s="1"/>
  <c r="H1114" i="12"/>
  <c r="I1114" i="12" s="1"/>
  <c r="J1114" i="12" s="1"/>
  <c r="N1114" i="12"/>
  <c r="O1114" i="12"/>
  <c r="P1114" i="12" s="1"/>
  <c r="H1110" i="12"/>
  <c r="I1110" i="12" s="1"/>
  <c r="J1110" i="12" s="1"/>
  <c r="N1110" i="12"/>
  <c r="O1110" i="12"/>
  <c r="P1110" i="12" s="1"/>
  <c r="H1106" i="12"/>
  <c r="I1106" i="12" s="1"/>
  <c r="J1106" i="12" s="1"/>
  <c r="N1106" i="12"/>
  <c r="O1106" i="12"/>
  <c r="P1106" i="12" s="1"/>
  <c r="H1102" i="12"/>
  <c r="I1102" i="12" s="1"/>
  <c r="J1102" i="12" s="1"/>
  <c r="N1102" i="12"/>
  <c r="O1102" i="12"/>
  <c r="P1102" i="12" s="1"/>
  <c r="H1098" i="12"/>
  <c r="I1098" i="12" s="1"/>
  <c r="J1098" i="12" s="1"/>
  <c r="N1098" i="12"/>
  <c r="O1098" i="12"/>
  <c r="P1098" i="12" s="1"/>
  <c r="H1094" i="12"/>
  <c r="I1094" i="12" s="1"/>
  <c r="J1094" i="12" s="1"/>
  <c r="N1094" i="12"/>
  <c r="O1094" i="12"/>
  <c r="P1094" i="12" s="1"/>
  <c r="H1090" i="12"/>
  <c r="I1090" i="12" s="1"/>
  <c r="J1090" i="12" s="1"/>
  <c r="N1090" i="12"/>
  <c r="O1090" i="12"/>
  <c r="P1090" i="12" s="1"/>
  <c r="H1086" i="12"/>
  <c r="I1086" i="12" s="1"/>
  <c r="J1086" i="12" s="1"/>
  <c r="N1086" i="12"/>
  <c r="O1086" i="12"/>
  <c r="P1086" i="12" s="1"/>
  <c r="H1082" i="12"/>
  <c r="I1082" i="12" s="1"/>
  <c r="J1082" i="12" s="1"/>
  <c r="N1082" i="12"/>
  <c r="O1082" i="12"/>
  <c r="P1082" i="12" s="1"/>
  <c r="H1078" i="12"/>
  <c r="I1078" i="12" s="1"/>
  <c r="J1078" i="12" s="1"/>
  <c r="N1078" i="12"/>
  <c r="O1078" i="12"/>
  <c r="P1078" i="12" s="1"/>
  <c r="H1074" i="12"/>
  <c r="I1074" i="12" s="1"/>
  <c r="J1074" i="12" s="1"/>
  <c r="N1074" i="12"/>
  <c r="O1074" i="12"/>
  <c r="P1074" i="12" s="1"/>
  <c r="H1070" i="12"/>
  <c r="I1070" i="12" s="1"/>
  <c r="J1070" i="12" s="1"/>
  <c r="N1070" i="12"/>
  <c r="O1070" i="12"/>
  <c r="P1070" i="12" s="1"/>
  <c r="H1066" i="12"/>
  <c r="I1066" i="12" s="1"/>
  <c r="J1066" i="12" s="1"/>
  <c r="N1066" i="12"/>
  <c r="O1066" i="12"/>
  <c r="P1066" i="12" s="1"/>
  <c r="H1062" i="12"/>
  <c r="I1062" i="12" s="1"/>
  <c r="J1062" i="12" s="1"/>
  <c r="N1062" i="12"/>
  <c r="O1062" i="12"/>
  <c r="P1062" i="12" s="1"/>
  <c r="H1058" i="12"/>
  <c r="I1058" i="12" s="1"/>
  <c r="J1058" i="12" s="1"/>
  <c r="N1058" i="12"/>
  <c r="O1058" i="12"/>
  <c r="P1058" i="12" s="1"/>
  <c r="H1054" i="12"/>
  <c r="I1054" i="12" s="1"/>
  <c r="J1054" i="12" s="1"/>
  <c r="N1054" i="12"/>
  <c r="O1054" i="12"/>
  <c r="P1054" i="12" s="1"/>
  <c r="H1050" i="12"/>
  <c r="I1050" i="12" s="1"/>
  <c r="J1050" i="12" s="1"/>
  <c r="N1050" i="12"/>
  <c r="O1050" i="12"/>
  <c r="P1050" i="12" s="1"/>
  <c r="H1046" i="12"/>
  <c r="I1046" i="12" s="1"/>
  <c r="J1046" i="12" s="1"/>
  <c r="N1046" i="12"/>
  <c r="O1046" i="12"/>
  <c r="P1046" i="12" s="1"/>
  <c r="H1042" i="12"/>
  <c r="I1042" i="12" s="1"/>
  <c r="J1042" i="12" s="1"/>
  <c r="N1042" i="12"/>
  <c r="O1042" i="12"/>
  <c r="P1042" i="12" s="1"/>
  <c r="H1038" i="12"/>
  <c r="I1038" i="12" s="1"/>
  <c r="J1038" i="12" s="1"/>
  <c r="N1038" i="12"/>
  <c r="O1038" i="12"/>
  <c r="P1038" i="12" s="1"/>
  <c r="H1034" i="12"/>
  <c r="I1034" i="12" s="1"/>
  <c r="J1034" i="12" s="1"/>
  <c r="N1034" i="12"/>
  <c r="O1034" i="12"/>
  <c r="P1034" i="12" s="1"/>
  <c r="H1030" i="12"/>
  <c r="I1030" i="12" s="1"/>
  <c r="J1030" i="12" s="1"/>
  <c r="N1030" i="12"/>
  <c r="O1030" i="12"/>
  <c r="P1030" i="12" s="1"/>
  <c r="H1026" i="12"/>
  <c r="I1026" i="12" s="1"/>
  <c r="J1026" i="12" s="1"/>
  <c r="N1026" i="12"/>
  <c r="O1026" i="12"/>
  <c r="P1026" i="12" s="1"/>
  <c r="H1022" i="12"/>
  <c r="I1022" i="12" s="1"/>
  <c r="J1022" i="12" s="1"/>
  <c r="N1022" i="12"/>
  <c r="O1022" i="12"/>
  <c r="P1022" i="12" s="1"/>
  <c r="H1018" i="12"/>
  <c r="I1018" i="12" s="1"/>
  <c r="J1018" i="12" s="1"/>
  <c r="N1018" i="12"/>
  <c r="O1018" i="12"/>
  <c r="P1018" i="12" s="1"/>
  <c r="H1014" i="12"/>
  <c r="I1014" i="12" s="1"/>
  <c r="J1014" i="12" s="1"/>
  <c r="N1014" i="12"/>
  <c r="O1014" i="12"/>
  <c r="P1014" i="12" s="1"/>
  <c r="H1010" i="12"/>
  <c r="I1010" i="12" s="1"/>
  <c r="J1010" i="12" s="1"/>
  <c r="N1010" i="12"/>
  <c r="O1010" i="12"/>
  <c r="P1010" i="12" s="1"/>
  <c r="H1006" i="12"/>
  <c r="I1006" i="12" s="1"/>
  <c r="J1006" i="12" s="1"/>
  <c r="N1006" i="12"/>
  <c r="O1006" i="12"/>
  <c r="P1006" i="12" s="1"/>
  <c r="H1002" i="12"/>
  <c r="I1002" i="12" s="1"/>
  <c r="J1002" i="12" s="1"/>
  <c r="N1002" i="12"/>
  <c r="O1002" i="12"/>
  <c r="P1002" i="12" s="1"/>
  <c r="H998" i="12"/>
  <c r="I998" i="12" s="1"/>
  <c r="J998" i="12" s="1"/>
  <c r="N998" i="12"/>
  <c r="O998" i="12"/>
  <c r="P998" i="12" s="1"/>
  <c r="H994" i="12"/>
  <c r="I994" i="12" s="1"/>
  <c r="J994" i="12" s="1"/>
  <c r="N994" i="12"/>
  <c r="O994" i="12"/>
  <c r="P994" i="12" s="1"/>
  <c r="H990" i="12"/>
  <c r="I990" i="12" s="1"/>
  <c r="J990" i="12" s="1"/>
  <c r="N990" i="12"/>
  <c r="O990" i="12"/>
  <c r="P990" i="12" s="1"/>
  <c r="H986" i="12"/>
  <c r="I986" i="12" s="1"/>
  <c r="J986" i="12" s="1"/>
  <c r="N986" i="12"/>
  <c r="O986" i="12"/>
  <c r="P986" i="12" s="1"/>
  <c r="H982" i="12"/>
  <c r="I982" i="12" s="1"/>
  <c r="J982" i="12" s="1"/>
  <c r="N982" i="12"/>
  <c r="O982" i="12"/>
  <c r="P982" i="12" s="1"/>
  <c r="H978" i="12"/>
  <c r="I978" i="12" s="1"/>
  <c r="J978" i="12" s="1"/>
  <c r="N978" i="12"/>
  <c r="O978" i="12"/>
  <c r="P978" i="12" s="1"/>
  <c r="H974" i="12"/>
  <c r="I974" i="12" s="1"/>
  <c r="J974" i="12" s="1"/>
  <c r="N974" i="12"/>
  <c r="O974" i="12"/>
  <c r="P974" i="12" s="1"/>
  <c r="H970" i="12"/>
  <c r="I970" i="12" s="1"/>
  <c r="J970" i="12" s="1"/>
  <c r="N970" i="12"/>
  <c r="O970" i="12"/>
  <c r="P970" i="12" s="1"/>
  <c r="H966" i="12"/>
  <c r="I966" i="12" s="1"/>
  <c r="J966" i="12" s="1"/>
  <c r="N966" i="12"/>
  <c r="O966" i="12"/>
  <c r="P966" i="12" s="1"/>
  <c r="H962" i="12"/>
  <c r="I962" i="12" s="1"/>
  <c r="J962" i="12" s="1"/>
  <c r="N962" i="12"/>
  <c r="O962" i="12"/>
  <c r="P962" i="12" s="1"/>
  <c r="H958" i="12"/>
  <c r="I958" i="12" s="1"/>
  <c r="J958" i="12" s="1"/>
  <c r="N958" i="12"/>
  <c r="O958" i="12"/>
  <c r="P958" i="12" s="1"/>
  <c r="H954" i="12"/>
  <c r="I954" i="12" s="1"/>
  <c r="J954" i="12" s="1"/>
  <c r="N954" i="12"/>
  <c r="O954" i="12"/>
  <c r="P954" i="12" s="1"/>
  <c r="H950" i="12"/>
  <c r="I950" i="12" s="1"/>
  <c r="J950" i="12" s="1"/>
  <c r="N950" i="12"/>
  <c r="O950" i="12"/>
  <c r="P950" i="12" s="1"/>
  <c r="H946" i="12"/>
  <c r="I946" i="12" s="1"/>
  <c r="J946" i="12" s="1"/>
  <c r="N946" i="12"/>
  <c r="O946" i="12"/>
  <c r="P946" i="12" s="1"/>
  <c r="H942" i="12"/>
  <c r="I942" i="12" s="1"/>
  <c r="J942" i="12" s="1"/>
  <c r="N942" i="12"/>
  <c r="O942" i="12"/>
  <c r="P942" i="12" s="1"/>
  <c r="H938" i="12"/>
  <c r="I938" i="12" s="1"/>
  <c r="J938" i="12" s="1"/>
  <c r="N938" i="12"/>
  <c r="O938" i="12"/>
  <c r="P938" i="12" s="1"/>
  <c r="H934" i="12"/>
  <c r="I934" i="12" s="1"/>
  <c r="J934" i="12" s="1"/>
  <c r="N934" i="12"/>
  <c r="O934" i="12"/>
  <c r="P934" i="12" s="1"/>
  <c r="H930" i="12"/>
  <c r="I930" i="12" s="1"/>
  <c r="J930" i="12" s="1"/>
  <c r="N930" i="12"/>
  <c r="O930" i="12"/>
  <c r="P930" i="12" s="1"/>
  <c r="H926" i="12"/>
  <c r="I926" i="12" s="1"/>
  <c r="J926" i="12" s="1"/>
  <c r="N926" i="12"/>
  <c r="O926" i="12"/>
  <c r="P926" i="12" s="1"/>
  <c r="H922" i="12"/>
  <c r="I922" i="12" s="1"/>
  <c r="J922" i="12" s="1"/>
  <c r="N922" i="12"/>
  <c r="O922" i="12"/>
  <c r="P922" i="12" s="1"/>
  <c r="H918" i="12"/>
  <c r="I918" i="12" s="1"/>
  <c r="J918" i="12" s="1"/>
  <c r="N918" i="12"/>
  <c r="O918" i="12"/>
  <c r="P918" i="12" s="1"/>
  <c r="H914" i="12"/>
  <c r="I914" i="12" s="1"/>
  <c r="J914" i="12" s="1"/>
  <c r="N914" i="12"/>
  <c r="O914" i="12"/>
  <c r="P914" i="12" s="1"/>
  <c r="H910" i="12"/>
  <c r="I910" i="12" s="1"/>
  <c r="J910" i="12" s="1"/>
  <c r="N910" i="12"/>
  <c r="O910" i="12"/>
  <c r="P910" i="12" s="1"/>
  <c r="H906" i="12"/>
  <c r="I906" i="12" s="1"/>
  <c r="J906" i="12" s="1"/>
  <c r="N906" i="12"/>
  <c r="O906" i="12"/>
  <c r="P906" i="12" s="1"/>
  <c r="H902" i="12"/>
  <c r="I902" i="12" s="1"/>
  <c r="J902" i="12" s="1"/>
  <c r="N902" i="12"/>
  <c r="O902" i="12"/>
  <c r="P902" i="12" s="1"/>
  <c r="H898" i="12"/>
  <c r="I898" i="12" s="1"/>
  <c r="J898" i="12" s="1"/>
  <c r="N898" i="12"/>
  <c r="O898" i="12"/>
  <c r="P898" i="12" s="1"/>
  <c r="H894" i="12"/>
  <c r="I894" i="12" s="1"/>
  <c r="J894" i="12" s="1"/>
  <c r="N894" i="12"/>
  <c r="O894" i="12"/>
  <c r="P894" i="12" s="1"/>
  <c r="H890" i="12"/>
  <c r="I890" i="12" s="1"/>
  <c r="J890" i="12" s="1"/>
  <c r="N890" i="12"/>
  <c r="O890" i="12"/>
  <c r="P890" i="12" s="1"/>
  <c r="H886" i="12"/>
  <c r="I886" i="12" s="1"/>
  <c r="J886" i="12" s="1"/>
  <c r="N886" i="12"/>
  <c r="O886" i="12"/>
  <c r="P886" i="12" s="1"/>
  <c r="H882" i="12"/>
  <c r="I882" i="12" s="1"/>
  <c r="J882" i="12" s="1"/>
  <c r="N882" i="12"/>
  <c r="O882" i="12"/>
  <c r="P882" i="12" s="1"/>
  <c r="H878" i="12"/>
  <c r="I878" i="12" s="1"/>
  <c r="J878" i="12" s="1"/>
  <c r="N878" i="12"/>
  <c r="O878" i="12"/>
  <c r="P878" i="12" s="1"/>
  <c r="H874" i="12"/>
  <c r="I874" i="12" s="1"/>
  <c r="J874" i="12" s="1"/>
  <c r="N874" i="12"/>
  <c r="O874" i="12"/>
  <c r="P874" i="12" s="1"/>
  <c r="H870" i="12"/>
  <c r="I870" i="12" s="1"/>
  <c r="J870" i="12" s="1"/>
  <c r="N870" i="12"/>
  <c r="O870" i="12"/>
  <c r="P870" i="12" s="1"/>
  <c r="H866" i="12"/>
  <c r="I866" i="12" s="1"/>
  <c r="J866" i="12" s="1"/>
  <c r="N866" i="12"/>
  <c r="O866" i="12"/>
  <c r="P866" i="12" s="1"/>
  <c r="H862" i="12"/>
  <c r="I862" i="12" s="1"/>
  <c r="J862" i="12" s="1"/>
  <c r="N862" i="12"/>
  <c r="O862" i="12"/>
  <c r="P862" i="12" s="1"/>
  <c r="H858" i="12"/>
  <c r="I858" i="12" s="1"/>
  <c r="J858" i="12" s="1"/>
  <c r="N858" i="12"/>
  <c r="O858" i="12"/>
  <c r="P858" i="12" s="1"/>
  <c r="H854" i="12"/>
  <c r="I854" i="12" s="1"/>
  <c r="J854" i="12" s="1"/>
  <c r="N854" i="12"/>
  <c r="O854" i="12"/>
  <c r="P854" i="12" s="1"/>
  <c r="H850" i="12"/>
  <c r="I850" i="12" s="1"/>
  <c r="J850" i="12" s="1"/>
  <c r="N850" i="12"/>
  <c r="O850" i="12"/>
  <c r="P850" i="12" s="1"/>
  <c r="H846" i="12"/>
  <c r="I846" i="12" s="1"/>
  <c r="J846" i="12" s="1"/>
  <c r="N846" i="12"/>
  <c r="O846" i="12"/>
  <c r="P846" i="12" s="1"/>
  <c r="H842" i="12"/>
  <c r="I842" i="12" s="1"/>
  <c r="J842" i="12" s="1"/>
  <c r="N842" i="12"/>
  <c r="O842" i="12"/>
  <c r="P842" i="12" s="1"/>
  <c r="H838" i="12"/>
  <c r="I838" i="12" s="1"/>
  <c r="J838" i="12" s="1"/>
  <c r="N838" i="12"/>
  <c r="O838" i="12"/>
  <c r="P838" i="12" s="1"/>
  <c r="H834" i="12"/>
  <c r="I834" i="12" s="1"/>
  <c r="J834" i="12" s="1"/>
  <c r="N834" i="12"/>
  <c r="O834" i="12"/>
  <c r="P834" i="12" s="1"/>
  <c r="H830" i="12"/>
  <c r="I830" i="12" s="1"/>
  <c r="J830" i="12" s="1"/>
  <c r="N830" i="12"/>
  <c r="O830" i="12"/>
  <c r="P830" i="12" s="1"/>
  <c r="H826" i="12"/>
  <c r="I826" i="12" s="1"/>
  <c r="J826" i="12" s="1"/>
  <c r="N826" i="12"/>
  <c r="O826" i="12"/>
  <c r="P826" i="12" s="1"/>
  <c r="H822" i="12"/>
  <c r="I822" i="12" s="1"/>
  <c r="J822" i="12" s="1"/>
  <c r="N822" i="12"/>
  <c r="O822" i="12"/>
  <c r="P822" i="12" s="1"/>
  <c r="H818" i="12"/>
  <c r="I818" i="12" s="1"/>
  <c r="J818" i="12" s="1"/>
  <c r="N818" i="12"/>
  <c r="O818" i="12"/>
  <c r="P818" i="12" s="1"/>
  <c r="H814" i="12"/>
  <c r="I814" i="12" s="1"/>
  <c r="J814" i="12" s="1"/>
  <c r="N814" i="12"/>
  <c r="O814" i="12"/>
  <c r="P814" i="12" s="1"/>
  <c r="H810" i="12"/>
  <c r="I810" i="12" s="1"/>
  <c r="J810" i="12" s="1"/>
  <c r="N810" i="12"/>
  <c r="O810" i="12"/>
  <c r="P810" i="12" s="1"/>
  <c r="H806" i="12"/>
  <c r="I806" i="12" s="1"/>
  <c r="J806" i="12" s="1"/>
  <c r="N806" i="12"/>
  <c r="O806" i="12"/>
  <c r="P806" i="12" s="1"/>
  <c r="H802" i="12"/>
  <c r="I802" i="12" s="1"/>
  <c r="J802" i="12" s="1"/>
  <c r="N802" i="12"/>
  <c r="O802" i="12"/>
  <c r="P802" i="12" s="1"/>
  <c r="H798" i="12"/>
  <c r="I798" i="12" s="1"/>
  <c r="J798" i="12" s="1"/>
  <c r="N798" i="12"/>
  <c r="O798" i="12"/>
  <c r="P798" i="12" s="1"/>
  <c r="H794" i="12"/>
  <c r="I794" i="12" s="1"/>
  <c r="J794" i="12" s="1"/>
  <c r="N794" i="12"/>
  <c r="O794" i="12"/>
  <c r="P794" i="12" s="1"/>
  <c r="H790" i="12"/>
  <c r="I790" i="12" s="1"/>
  <c r="J790" i="12" s="1"/>
  <c r="N790" i="12"/>
  <c r="O790" i="12"/>
  <c r="P790" i="12" s="1"/>
  <c r="H786" i="12"/>
  <c r="I786" i="12" s="1"/>
  <c r="J786" i="12" s="1"/>
  <c r="N786" i="12"/>
  <c r="O786" i="12"/>
  <c r="P786" i="12" s="1"/>
  <c r="H782" i="12"/>
  <c r="I782" i="12" s="1"/>
  <c r="J782" i="12" s="1"/>
  <c r="N782" i="12"/>
  <c r="O782" i="12"/>
  <c r="P782" i="12" s="1"/>
  <c r="H778" i="12"/>
  <c r="I778" i="12" s="1"/>
  <c r="J778" i="12" s="1"/>
  <c r="N778" i="12"/>
  <c r="O778" i="12"/>
  <c r="P778" i="12" s="1"/>
  <c r="H774" i="12"/>
  <c r="I774" i="12" s="1"/>
  <c r="J774" i="12" s="1"/>
  <c r="N774" i="12"/>
  <c r="O774" i="12"/>
  <c r="P774" i="12" s="1"/>
  <c r="H770" i="12"/>
  <c r="I770" i="12" s="1"/>
  <c r="J770" i="12" s="1"/>
  <c r="N770" i="12"/>
  <c r="O770" i="12"/>
  <c r="P770" i="12" s="1"/>
  <c r="H766" i="12"/>
  <c r="I766" i="12" s="1"/>
  <c r="J766" i="12" s="1"/>
  <c r="N766" i="12"/>
  <c r="O766" i="12"/>
  <c r="P766" i="12" s="1"/>
  <c r="H762" i="12"/>
  <c r="I762" i="12" s="1"/>
  <c r="J762" i="12" s="1"/>
  <c r="N762" i="12"/>
  <c r="O762" i="12"/>
  <c r="P762" i="12" s="1"/>
  <c r="H758" i="12"/>
  <c r="I758" i="12" s="1"/>
  <c r="J758" i="12" s="1"/>
  <c r="N758" i="12"/>
  <c r="O758" i="12"/>
  <c r="P758" i="12" s="1"/>
  <c r="H754" i="12"/>
  <c r="I754" i="12" s="1"/>
  <c r="J754" i="12" s="1"/>
  <c r="N754" i="12"/>
  <c r="O754" i="12"/>
  <c r="P754" i="12" s="1"/>
  <c r="H750" i="12"/>
  <c r="I750" i="12" s="1"/>
  <c r="J750" i="12" s="1"/>
  <c r="N750" i="12"/>
  <c r="O750" i="12"/>
  <c r="P750" i="12" s="1"/>
  <c r="H746" i="12"/>
  <c r="I746" i="12" s="1"/>
  <c r="J746" i="12" s="1"/>
  <c r="N746" i="12"/>
  <c r="O746" i="12"/>
  <c r="P746" i="12" s="1"/>
  <c r="H742" i="12"/>
  <c r="I742" i="12" s="1"/>
  <c r="J742" i="12" s="1"/>
  <c r="N742" i="12"/>
  <c r="O742" i="12"/>
  <c r="P742" i="12" s="1"/>
  <c r="H738" i="12"/>
  <c r="I738" i="12" s="1"/>
  <c r="J738" i="12" s="1"/>
  <c r="N738" i="12"/>
  <c r="O738" i="12"/>
  <c r="P738" i="12" s="1"/>
  <c r="H734" i="12"/>
  <c r="I734" i="12" s="1"/>
  <c r="J734" i="12" s="1"/>
  <c r="N734" i="12"/>
  <c r="O734" i="12"/>
  <c r="P734" i="12" s="1"/>
  <c r="H730" i="12"/>
  <c r="I730" i="12" s="1"/>
  <c r="J730" i="12" s="1"/>
  <c r="N730" i="12"/>
  <c r="O730" i="12"/>
  <c r="P730" i="12" s="1"/>
  <c r="H726" i="12"/>
  <c r="I726" i="12" s="1"/>
  <c r="J726" i="12" s="1"/>
  <c r="N726" i="12"/>
  <c r="O726" i="12"/>
  <c r="P726" i="12" s="1"/>
  <c r="H722" i="12"/>
  <c r="I722" i="12" s="1"/>
  <c r="J722" i="12" s="1"/>
  <c r="N722" i="12"/>
  <c r="O722" i="12"/>
  <c r="P722" i="12" s="1"/>
  <c r="H718" i="12"/>
  <c r="I718" i="12" s="1"/>
  <c r="J718" i="12" s="1"/>
  <c r="N718" i="12"/>
  <c r="O718" i="12"/>
  <c r="P718" i="12" s="1"/>
  <c r="H714" i="12"/>
  <c r="I714" i="12" s="1"/>
  <c r="J714" i="12" s="1"/>
  <c r="N714" i="12"/>
  <c r="O714" i="12"/>
  <c r="P714" i="12" s="1"/>
  <c r="H710" i="12"/>
  <c r="I710" i="12" s="1"/>
  <c r="J710" i="12" s="1"/>
  <c r="N710" i="12"/>
  <c r="O710" i="12"/>
  <c r="P710" i="12" s="1"/>
  <c r="H706" i="12"/>
  <c r="I706" i="12" s="1"/>
  <c r="J706" i="12" s="1"/>
  <c r="N706" i="12"/>
  <c r="O706" i="12"/>
  <c r="P706" i="12" s="1"/>
  <c r="H702" i="12"/>
  <c r="I702" i="12" s="1"/>
  <c r="J702" i="12" s="1"/>
  <c r="N702" i="12"/>
  <c r="O702" i="12"/>
  <c r="P702" i="12" s="1"/>
  <c r="H698" i="12"/>
  <c r="I698" i="12" s="1"/>
  <c r="J698" i="12" s="1"/>
  <c r="N698" i="12"/>
  <c r="O698" i="12"/>
  <c r="P698" i="12" s="1"/>
  <c r="H694" i="12"/>
  <c r="I694" i="12" s="1"/>
  <c r="J694" i="12" s="1"/>
  <c r="N694" i="12"/>
  <c r="O694" i="12"/>
  <c r="P694" i="12" s="1"/>
  <c r="H690" i="12"/>
  <c r="I690" i="12" s="1"/>
  <c r="J690" i="12" s="1"/>
  <c r="N690" i="12"/>
  <c r="O690" i="12"/>
  <c r="P690" i="12" s="1"/>
  <c r="H686" i="12"/>
  <c r="I686" i="12" s="1"/>
  <c r="J686" i="12" s="1"/>
  <c r="N686" i="12"/>
  <c r="O686" i="12"/>
  <c r="P686" i="12" s="1"/>
  <c r="H682" i="12"/>
  <c r="I682" i="12" s="1"/>
  <c r="J682" i="12" s="1"/>
  <c r="N682" i="12"/>
  <c r="O682" i="12"/>
  <c r="P682" i="12" s="1"/>
  <c r="H678" i="12"/>
  <c r="I678" i="12" s="1"/>
  <c r="J678" i="12" s="1"/>
  <c r="N678" i="12"/>
  <c r="O678" i="12"/>
  <c r="P678" i="12" s="1"/>
  <c r="H674" i="12"/>
  <c r="I674" i="12" s="1"/>
  <c r="J674" i="12" s="1"/>
  <c r="N674" i="12"/>
  <c r="O674" i="12"/>
  <c r="P674" i="12" s="1"/>
  <c r="H670" i="12"/>
  <c r="I670" i="12" s="1"/>
  <c r="J670" i="12" s="1"/>
  <c r="N670" i="12"/>
  <c r="O670" i="12"/>
  <c r="P670" i="12" s="1"/>
  <c r="H666" i="12"/>
  <c r="I666" i="12" s="1"/>
  <c r="J666" i="12" s="1"/>
  <c r="N666" i="12"/>
  <c r="O666" i="12"/>
  <c r="P666" i="12" s="1"/>
  <c r="H662" i="12"/>
  <c r="I662" i="12" s="1"/>
  <c r="J662" i="12" s="1"/>
  <c r="N662" i="12"/>
  <c r="O662" i="12"/>
  <c r="P662" i="12" s="1"/>
  <c r="H658" i="12"/>
  <c r="I658" i="12" s="1"/>
  <c r="J658" i="12" s="1"/>
  <c r="N658" i="12"/>
  <c r="O658" i="12"/>
  <c r="P658" i="12" s="1"/>
  <c r="H654" i="12"/>
  <c r="I654" i="12" s="1"/>
  <c r="J654" i="12" s="1"/>
  <c r="N654" i="12"/>
  <c r="O654" i="12"/>
  <c r="P654" i="12" s="1"/>
  <c r="H650" i="12"/>
  <c r="I650" i="12" s="1"/>
  <c r="J650" i="12" s="1"/>
  <c r="N650" i="12"/>
  <c r="O650" i="12"/>
  <c r="P650" i="12" s="1"/>
  <c r="H646" i="12"/>
  <c r="I646" i="12" s="1"/>
  <c r="J646" i="12" s="1"/>
  <c r="N646" i="12"/>
  <c r="O646" i="12"/>
  <c r="P646" i="12" s="1"/>
  <c r="H642" i="12"/>
  <c r="I642" i="12" s="1"/>
  <c r="J642" i="12" s="1"/>
  <c r="N642" i="12"/>
  <c r="O642" i="12"/>
  <c r="P642" i="12" s="1"/>
  <c r="H638" i="12"/>
  <c r="I638" i="12" s="1"/>
  <c r="J638" i="12" s="1"/>
  <c r="N638" i="12"/>
  <c r="O638" i="12"/>
  <c r="P638" i="12" s="1"/>
  <c r="H634" i="12"/>
  <c r="I634" i="12" s="1"/>
  <c r="J634" i="12" s="1"/>
  <c r="N634" i="12"/>
  <c r="O634" i="12"/>
  <c r="P634" i="12" s="1"/>
  <c r="H630" i="12"/>
  <c r="I630" i="12" s="1"/>
  <c r="J630" i="12" s="1"/>
  <c r="N630" i="12"/>
  <c r="O630" i="12"/>
  <c r="P630" i="12" s="1"/>
  <c r="H626" i="12"/>
  <c r="I626" i="12" s="1"/>
  <c r="J626" i="12" s="1"/>
  <c r="N626" i="12"/>
  <c r="O626" i="12"/>
  <c r="P626" i="12" s="1"/>
  <c r="H622" i="12"/>
  <c r="I622" i="12" s="1"/>
  <c r="J622" i="12" s="1"/>
  <c r="N622" i="12"/>
  <c r="O622" i="12"/>
  <c r="P622" i="12" s="1"/>
  <c r="H618" i="12"/>
  <c r="I618" i="12" s="1"/>
  <c r="J618" i="12" s="1"/>
  <c r="N618" i="12"/>
  <c r="O618" i="12"/>
  <c r="P618" i="12" s="1"/>
  <c r="H614" i="12"/>
  <c r="I614" i="12" s="1"/>
  <c r="J614" i="12" s="1"/>
  <c r="N614" i="12"/>
  <c r="O614" i="12"/>
  <c r="P614" i="12" s="1"/>
  <c r="H610" i="12"/>
  <c r="I610" i="12" s="1"/>
  <c r="J610" i="12" s="1"/>
  <c r="N610" i="12"/>
  <c r="O610" i="12"/>
  <c r="P610" i="12" s="1"/>
  <c r="H606" i="12"/>
  <c r="I606" i="12" s="1"/>
  <c r="J606" i="12" s="1"/>
  <c r="N606" i="12"/>
  <c r="O606" i="12"/>
  <c r="P606" i="12" s="1"/>
  <c r="H602" i="12"/>
  <c r="I602" i="12" s="1"/>
  <c r="J602" i="12" s="1"/>
  <c r="N602" i="12"/>
  <c r="O602" i="12"/>
  <c r="P602" i="12" s="1"/>
  <c r="H598" i="12"/>
  <c r="I598" i="12" s="1"/>
  <c r="J598" i="12" s="1"/>
  <c r="N598" i="12"/>
  <c r="O598" i="12"/>
  <c r="P598" i="12" s="1"/>
  <c r="H594" i="12"/>
  <c r="I594" i="12" s="1"/>
  <c r="J594" i="12" s="1"/>
  <c r="N594" i="12"/>
  <c r="O594" i="12"/>
  <c r="P594" i="12" s="1"/>
  <c r="H590" i="12"/>
  <c r="I590" i="12" s="1"/>
  <c r="J590" i="12" s="1"/>
  <c r="N590" i="12"/>
  <c r="O590" i="12"/>
  <c r="P590" i="12" s="1"/>
  <c r="H586" i="12"/>
  <c r="I586" i="12" s="1"/>
  <c r="J586" i="12" s="1"/>
  <c r="N586" i="12"/>
  <c r="O586" i="12"/>
  <c r="P586" i="12" s="1"/>
  <c r="H582" i="12"/>
  <c r="I582" i="12" s="1"/>
  <c r="J582" i="12" s="1"/>
  <c r="N582" i="12"/>
  <c r="O582" i="12"/>
  <c r="P582" i="12" s="1"/>
  <c r="H578" i="12"/>
  <c r="I578" i="12" s="1"/>
  <c r="J578" i="12" s="1"/>
  <c r="N578" i="12"/>
  <c r="O578" i="12"/>
  <c r="P578" i="12" s="1"/>
  <c r="H574" i="12"/>
  <c r="I574" i="12" s="1"/>
  <c r="J574" i="12" s="1"/>
  <c r="N574" i="12"/>
  <c r="O574" i="12"/>
  <c r="P574" i="12" s="1"/>
  <c r="H570" i="12"/>
  <c r="I570" i="12" s="1"/>
  <c r="J570" i="12" s="1"/>
  <c r="N570" i="12"/>
  <c r="O570" i="12"/>
  <c r="P570" i="12" s="1"/>
  <c r="H566" i="12"/>
  <c r="I566" i="12" s="1"/>
  <c r="J566" i="12" s="1"/>
  <c r="N566" i="12"/>
  <c r="O566" i="12"/>
  <c r="P566" i="12" s="1"/>
  <c r="H562" i="12"/>
  <c r="I562" i="12" s="1"/>
  <c r="J562" i="12" s="1"/>
  <c r="N562" i="12"/>
  <c r="O562" i="12"/>
  <c r="P562" i="12" s="1"/>
  <c r="H558" i="12"/>
  <c r="I558" i="12" s="1"/>
  <c r="J558" i="12" s="1"/>
  <c r="N558" i="12"/>
  <c r="O558" i="12"/>
  <c r="P558" i="12" s="1"/>
  <c r="H554" i="12"/>
  <c r="I554" i="12" s="1"/>
  <c r="J554" i="12" s="1"/>
  <c r="N554" i="12"/>
  <c r="O554" i="12"/>
  <c r="P554" i="12" s="1"/>
  <c r="H550" i="12"/>
  <c r="I550" i="12" s="1"/>
  <c r="J550" i="12" s="1"/>
  <c r="N550" i="12"/>
  <c r="O550" i="12"/>
  <c r="P550" i="12" s="1"/>
  <c r="H546" i="12"/>
  <c r="I546" i="12" s="1"/>
  <c r="J546" i="12" s="1"/>
  <c r="N546" i="12"/>
  <c r="O546" i="12"/>
  <c r="P546" i="12" s="1"/>
  <c r="H542" i="12"/>
  <c r="I542" i="12" s="1"/>
  <c r="J542" i="12" s="1"/>
  <c r="N542" i="12"/>
  <c r="O542" i="12"/>
  <c r="P542" i="12" s="1"/>
  <c r="H538" i="12"/>
  <c r="I538" i="12" s="1"/>
  <c r="J538" i="12" s="1"/>
  <c r="N538" i="12"/>
  <c r="O538" i="12"/>
  <c r="P538" i="12" s="1"/>
  <c r="H534" i="12"/>
  <c r="I534" i="12" s="1"/>
  <c r="J534" i="12" s="1"/>
  <c r="N534" i="12"/>
  <c r="O534" i="12"/>
  <c r="P534" i="12" s="1"/>
  <c r="H530" i="12"/>
  <c r="I530" i="12" s="1"/>
  <c r="J530" i="12" s="1"/>
  <c r="N530" i="12"/>
  <c r="O530" i="12"/>
  <c r="P530" i="12" s="1"/>
  <c r="H526" i="12"/>
  <c r="I526" i="12" s="1"/>
  <c r="J526" i="12" s="1"/>
  <c r="N526" i="12"/>
  <c r="O526" i="12"/>
  <c r="P526" i="12" s="1"/>
  <c r="H522" i="12"/>
  <c r="I522" i="12" s="1"/>
  <c r="J522" i="12" s="1"/>
  <c r="N522" i="12"/>
  <c r="O522" i="12"/>
  <c r="P522" i="12" s="1"/>
  <c r="H518" i="12"/>
  <c r="I518" i="12" s="1"/>
  <c r="J518" i="12" s="1"/>
  <c r="N518" i="12"/>
  <c r="O518" i="12"/>
  <c r="P518" i="12" s="1"/>
  <c r="H514" i="12"/>
  <c r="I514" i="12" s="1"/>
  <c r="J514" i="12" s="1"/>
  <c r="N514" i="12"/>
  <c r="O514" i="12"/>
  <c r="P514" i="12" s="1"/>
  <c r="H510" i="12"/>
  <c r="I510" i="12" s="1"/>
  <c r="J510" i="12" s="1"/>
  <c r="N510" i="12"/>
  <c r="O510" i="12"/>
  <c r="P510" i="12" s="1"/>
  <c r="H506" i="12"/>
  <c r="I506" i="12" s="1"/>
  <c r="J506" i="12" s="1"/>
  <c r="N506" i="12"/>
  <c r="O506" i="12"/>
  <c r="P506" i="12" s="1"/>
  <c r="H502" i="12"/>
  <c r="I502" i="12" s="1"/>
  <c r="J502" i="12" s="1"/>
  <c r="N502" i="12"/>
  <c r="O502" i="12"/>
  <c r="P502" i="12" s="1"/>
  <c r="H498" i="12"/>
  <c r="I498" i="12" s="1"/>
  <c r="J498" i="12" s="1"/>
  <c r="N498" i="12"/>
  <c r="O498" i="12"/>
  <c r="P498" i="12" s="1"/>
  <c r="H494" i="12"/>
  <c r="I494" i="12" s="1"/>
  <c r="J494" i="12" s="1"/>
  <c r="N494" i="12"/>
  <c r="O494" i="12"/>
  <c r="P494" i="12" s="1"/>
  <c r="H490" i="12"/>
  <c r="I490" i="12" s="1"/>
  <c r="J490" i="12" s="1"/>
  <c r="N490" i="12"/>
  <c r="O490" i="12"/>
  <c r="P490" i="12" s="1"/>
  <c r="H486" i="12"/>
  <c r="I486" i="12" s="1"/>
  <c r="J486" i="12" s="1"/>
  <c r="N486" i="12"/>
  <c r="O486" i="12"/>
  <c r="P486" i="12" s="1"/>
  <c r="H482" i="12"/>
  <c r="I482" i="12" s="1"/>
  <c r="J482" i="12" s="1"/>
  <c r="N482" i="12"/>
  <c r="O482" i="12"/>
  <c r="P482" i="12" s="1"/>
  <c r="H478" i="12"/>
  <c r="I478" i="12" s="1"/>
  <c r="J478" i="12" s="1"/>
  <c r="N478" i="12"/>
  <c r="O478" i="12"/>
  <c r="P478" i="12" s="1"/>
  <c r="H474" i="12"/>
  <c r="I474" i="12" s="1"/>
  <c r="J474" i="12" s="1"/>
  <c r="N474" i="12"/>
  <c r="O474" i="12"/>
  <c r="P474" i="12" s="1"/>
  <c r="H470" i="12"/>
  <c r="I470" i="12" s="1"/>
  <c r="J470" i="12" s="1"/>
  <c r="N470" i="12"/>
  <c r="O470" i="12"/>
  <c r="P470" i="12" s="1"/>
  <c r="H466" i="12"/>
  <c r="I466" i="12" s="1"/>
  <c r="J466" i="12" s="1"/>
  <c r="N466" i="12"/>
  <c r="O466" i="12"/>
  <c r="P466" i="12" s="1"/>
  <c r="H462" i="12"/>
  <c r="I462" i="12" s="1"/>
  <c r="J462" i="12" s="1"/>
  <c r="N462" i="12"/>
  <c r="O462" i="12"/>
  <c r="P462" i="12" s="1"/>
  <c r="H458" i="12"/>
  <c r="I458" i="12" s="1"/>
  <c r="J458" i="12" s="1"/>
  <c r="N458" i="12"/>
  <c r="O458" i="12"/>
  <c r="P458" i="12" s="1"/>
  <c r="H454" i="12"/>
  <c r="I454" i="12" s="1"/>
  <c r="J454" i="12" s="1"/>
  <c r="N454" i="12"/>
  <c r="O454" i="12"/>
  <c r="P454" i="12" s="1"/>
  <c r="H450" i="12"/>
  <c r="I450" i="12" s="1"/>
  <c r="J450" i="12" s="1"/>
  <c r="N450" i="12"/>
  <c r="O450" i="12"/>
  <c r="P450" i="12" s="1"/>
  <c r="H446" i="12"/>
  <c r="I446" i="12" s="1"/>
  <c r="J446" i="12" s="1"/>
  <c r="N446" i="12"/>
  <c r="O446" i="12"/>
  <c r="P446" i="12" s="1"/>
  <c r="H442" i="12"/>
  <c r="I442" i="12" s="1"/>
  <c r="J442" i="12" s="1"/>
  <c r="N442" i="12"/>
  <c r="O442" i="12"/>
  <c r="P442" i="12" s="1"/>
  <c r="H438" i="12"/>
  <c r="I438" i="12" s="1"/>
  <c r="J438" i="12" s="1"/>
  <c r="N438" i="12"/>
  <c r="O438" i="12"/>
  <c r="P438" i="12" s="1"/>
  <c r="H434" i="12"/>
  <c r="I434" i="12" s="1"/>
  <c r="J434" i="12" s="1"/>
  <c r="N434" i="12"/>
  <c r="O434" i="12"/>
  <c r="P434" i="12" s="1"/>
  <c r="H430" i="12"/>
  <c r="I430" i="12" s="1"/>
  <c r="J430" i="12" s="1"/>
  <c r="N430" i="12"/>
  <c r="O430" i="12"/>
  <c r="P430" i="12" s="1"/>
  <c r="H426" i="12"/>
  <c r="I426" i="12" s="1"/>
  <c r="J426" i="12" s="1"/>
  <c r="N426" i="12"/>
  <c r="O426" i="12"/>
  <c r="P426" i="12" s="1"/>
  <c r="H422" i="12"/>
  <c r="I422" i="12" s="1"/>
  <c r="J422" i="12" s="1"/>
  <c r="N422" i="12"/>
  <c r="O422" i="12"/>
  <c r="P422" i="12" s="1"/>
  <c r="H418" i="12"/>
  <c r="I418" i="12" s="1"/>
  <c r="J418" i="12" s="1"/>
  <c r="N418" i="12"/>
  <c r="O418" i="12"/>
  <c r="P418" i="12" s="1"/>
  <c r="H414" i="12"/>
  <c r="I414" i="12" s="1"/>
  <c r="J414" i="12" s="1"/>
  <c r="N414" i="12"/>
  <c r="O414" i="12"/>
  <c r="P414" i="12" s="1"/>
  <c r="H410" i="12"/>
  <c r="I410" i="12" s="1"/>
  <c r="J410" i="12" s="1"/>
  <c r="N410" i="12"/>
  <c r="O410" i="12"/>
  <c r="P410" i="12" s="1"/>
  <c r="H406" i="12"/>
  <c r="I406" i="12" s="1"/>
  <c r="J406" i="12" s="1"/>
  <c r="N406" i="12"/>
  <c r="O406" i="12"/>
  <c r="P406" i="12" s="1"/>
  <c r="H402" i="12"/>
  <c r="I402" i="12" s="1"/>
  <c r="J402" i="12" s="1"/>
  <c r="N402" i="12"/>
  <c r="O402" i="12"/>
  <c r="P402" i="12" s="1"/>
  <c r="H398" i="12"/>
  <c r="I398" i="12" s="1"/>
  <c r="J398" i="12" s="1"/>
  <c r="N398" i="12"/>
  <c r="O398" i="12"/>
  <c r="P398" i="12" s="1"/>
  <c r="H394" i="12"/>
  <c r="I394" i="12" s="1"/>
  <c r="J394" i="12" s="1"/>
  <c r="N394" i="12"/>
  <c r="O394" i="12"/>
  <c r="P394" i="12" s="1"/>
  <c r="H390" i="12"/>
  <c r="I390" i="12" s="1"/>
  <c r="J390" i="12" s="1"/>
  <c r="N390" i="12"/>
  <c r="O390" i="12"/>
  <c r="P390" i="12" s="1"/>
  <c r="H386" i="12"/>
  <c r="I386" i="12" s="1"/>
  <c r="J386" i="12" s="1"/>
  <c r="N386" i="12"/>
  <c r="O386" i="12"/>
  <c r="P386" i="12" s="1"/>
  <c r="H382" i="12"/>
  <c r="I382" i="12" s="1"/>
  <c r="J382" i="12" s="1"/>
  <c r="N382" i="12"/>
  <c r="O382" i="12"/>
  <c r="P382" i="12" s="1"/>
  <c r="H378" i="12"/>
  <c r="I378" i="12" s="1"/>
  <c r="J378" i="12" s="1"/>
  <c r="N378" i="12"/>
  <c r="O378" i="12"/>
  <c r="P378" i="12" s="1"/>
  <c r="H374" i="12"/>
  <c r="I374" i="12" s="1"/>
  <c r="J374" i="12" s="1"/>
  <c r="N374" i="12"/>
  <c r="O374" i="12"/>
  <c r="P374" i="12" s="1"/>
  <c r="H370" i="12"/>
  <c r="I370" i="12" s="1"/>
  <c r="J370" i="12" s="1"/>
  <c r="N370" i="12"/>
  <c r="O370" i="12"/>
  <c r="P370" i="12" s="1"/>
  <c r="H366" i="12"/>
  <c r="I366" i="12" s="1"/>
  <c r="J366" i="12" s="1"/>
  <c r="N366" i="12"/>
  <c r="O366" i="12"/>
  <c r="P366" i="12" s="1"/>
  <c r="H362" i="12"/>
  <c r="I362" i="12" s="1"/>
  <c r="J362" i="12" s="1"/>
  <c r="N362" i="12"/>
  <c r="O362" i="12"/>
  <c r="P362" i="12" s="1"/>
  <c r="H358" i="12"/>
  <c r="I358" i="12" s="1"/>
  <c r="J358" i="12" s="1"/>
  <c r="N358" i="12"/>
  <c r="O358" i="12"/>
  <c r="P358" i="12" s="1"/>
  <c r="H354" i="12"/>
  <c r="I354" i="12" s="1"/>
  <c r="J354" i="12" s="1"/>
  <c r="N354" i="12"/>
  <c r="O354" i="12"/>
  <c r="P354" i="12" s="1"/>
  <c r="H350" i="12"/>
  <c r="I350" i="12" s="1"/>
  <c r="J350" i="12" s="1"/>
  <c r="N350" i="12"/>
  <c r="O350" i="12"/>
  <c r="P350" i="12" s="1"/>
  <c r="H346" i="12"/>
  <c r="I346" i="12" s="1"/>
  <c r="J346" i="12" s="1"/>
  <c r="N346" i="12"/>
  <c r="O346" i="12"/>
  <c r="P346" i="12" s="1"/>
  <c r="H342" i="12"/>
  <c r="I342" i="12" s="1"/>
  <c r="J342" i="12" s="1"/>
  <c r="N342" i="12"/>
  <c r="O342" i="12"/>
  <c r="P342" i="12" s="1"/>
  <c r="H338" i="12"/>
  <c r="I338" i="12" s="1"/>
  <c r="J338" i="12" s="1"/>
  <c r="N338" i="12"/>
  <c r="O338" i="12"/>
  <c r="P338" i="12" s="1"/>
  <c r="H334" i="12"/>
  <c r="I334" i="12" s="1"/>
  <c r="J334" i="12" s="1"/>
  <c r="N334" i="12"/>
  <c r="O334" i="12"/>
  <c r="P334" i="12" s="1"/>
  <c r="H330" i="12"/>
  <c r="I330" i="12" s="1"/>
  <c r="J330" i="12" s="1"/>
  <c r="N330" i="12"/>
  <c r="O330" i="12"/>
  <c r="P330" i="12" s="1"/>
  <c r="H326" i="12"/>
  <c r="I326" i="12" s="1"/>
  <c r="J326" i="12" s="1"/>
  <c r="N326" i="12"/>
  <c r="O326" i="12"/>
  <c r="P326" i="12" s="1"/>
  <c r="H322" i="12"/>
  <c r="I322" i="12" s="1"/>
  <c r="J322" i="12" s="1"/>
  <c r="N322" i="12"/>
  <c r="O322" i="12"/>
  <c r="P322" i="12" s="1"/>
  <c r="H318" i="12"/>
  <c r="I318" i="12" s="1"/>
  <c r="J318" i="12" s="1"/>
  <c r="N318" i="12"/>
  <c r="O318" i="12"/>
  <c r="P318" i="12" s="1"/>
  <c r="H314" i="12"/>
  <c r="I314" i="12" s="1"/>
  <c r="J314" i="12" s="1"/>
  <c r="N314" i="12"/>
  <c r="O314" i="12"/>
  <c r="P314" i="12" s="1"/>
  <c r="H310" i="12"/>
  <c r="I310" i="12" s="1"/>
  <c r="J310" i="12" s="1"/>
  <c r="N310" i="12"/>
  <c r="O310" i="12"/>
  <c r="P310" i="12" s="1"/>
  <c r="H306" i="12"/>
  <c r="I306" i="12" s="1"/>
  <c r="J306" i="12" s="1"/>
  <c r="N306" i="12"/>
  <c r="O306" i="12"/>
  <c r="P306" i="12" s="1"/>
  <c r="H302" i="12"/>
  <c r="I302" i="12" s="1"/>
  <c r="J302" i="12" s="1"/>
  <c r="N302" i="12"/>
  <c r="O302" i="12"/>
  <c r="P302" i="12" s="1"/>
  <c r="H298" i="12"/>
  <c r="I298" i="12" s="1"/>
  <c r="J298" i="12" s="1"/>
  <c r="N298" i="12"/>
  <c r="O298" i="12"/>
  <c r="P298" i="12" s="1"/>
  <c r="H294" i="12"/>
  <c r="I294" i="12" s="1"/>
  <c r="J294" i="12" s="1"/>
  <c r="N294" i="12"/>
  <c r="O294" i="12"/>
  <c r="P294" i="12" s="1"/>
  <c r="H290" i="12"/>
  <c r="I290" i="12" s="1"/>
  <c r="J290" i="12" s="1"/>
  <c r="N290" i="12"/>
  <c r="O290" i="12"/>
  <c r="P290" i="12" s="1"/>
  <c r="H286" i="12"/>
  <c r="I286" i="12" s="1"/>
  <c r="J286" i="12" s="1"/>
  <c r="N286" i="12"/>
  <c r="O286" i="12"/>
  <c r="P286" i="12" s="1"/>
  <c r="H282" i="12"/>
  <c r="I282" i="12" s="1"/>
  <c r="J282" i="12" s="1"/>
  <c r="N282" i="12"/>
  <c r="O282" i="12"/>
  <c r="P282" i="12" s="1"/>
  <c r="H278" i="12"/>
  <c r="I278" i="12" s="1"/>
  <c r="J278" i="12" s="1"/>
  <c r="N278" i="12"/>
  <c r="O278" i="12"/>
  <c r="P278" i="12" s="1"/>
  <c r="H274" i="12"/>
  <c r="I274" i="12" s="1"/>
  <c r="J274" i="12" s="1"/>
  <c r="N274" i="12"/>
  <c r="O274" i="12"/>
  <c r="P274" i="12" s="1"/>
  <c r="H270" i="12"/>
  <c r="I270" i="12" s="1"/>
  <c r="J270" i="12" s="1"/>
  <c r="N270" i="12"/>
  <c r="O270" i="12"/>
  <c r="P270" i="12" s="1"/>
  <c r="H266" i="12"/>
  <c r="I266" i="12" s="1"/>
  <c r="J266" i="12" s="1"/>
  <c r="N266" i="12"/>
  <c r="O266" i="12"/>
  <c r="P266" i="12" s="1"/>
  <c r="H262" i="12"/>
  <c r="I262" i="12" s="1"/>
  <c r="J262" i="12" s="1"/>
  <c r="N262" i="12"/>
  <c r="O262" i="12"/>
  <c r="P262" i="12" s="1"/>
  <c r="H258" i="12"/>
  <c r="I258" i="12" s="1"/>
  <c r="J258" i="12" s="1"/>
  <c r="N258" i="12"/>
  <c r="O258" i="12"/>
  <c r="P258" i="12" s="1"/>
  <c r="H254" i="12"/>
  <c r="I254" i="12" s="1"/>
  <c r="J254" i="12" s="1"/>
  <c r="N254" i="12"/>
  <c r="O254" i="12"/>
  <c r="P254" i="12" s="1"/>
  <c r="H250" i="12"/>
  <c r="I250" i="12" s="1"/>
  <c r="J250" i="12" s="1"/>
  <c r="N250" i="12"/>
  <c r="O250" i="12"/>
  <c r="P250" i="12" s="1"/>
  <c r="H246" i="12"/>
  <c r="I246" i="12" s="1"/>
  <c r="J246" i="12" s="1"/>
  <c r="N246" i="12"/>
  <c r="O246" i="12"/>
  <c r="P246" i="12" s="1"/>
  <c r="H242" i="12"/>
  <c r="I242" i="12" s="1"/>
  <c r="J242" i="12" s="1"/>
  <c r="N242" i="12"/>
  <c r="O242" i="12"/>
  <c r="P242" i="12" s="1"/>
  <c r="H238" i="12"/>
  <c r="I238" i="12" s="1"/>
  <c r="J238" i="12" s="1"/>
  <c r="N238" i="12"/>
  <c r="O238" i="12"/>
  <c r="P238" i="12" s="1"/>
  <c r="H234" i="12"/>
  <c r="I234" i="12" s="1"/>
  <c r="J234" i="12" s="1"/>
  <c r="N234" i="12"/>
  <c r="O234" i="12"/>
  <c r="P234" i="12" s="1"/>
  <c r="H230" i="12"/>
  <c r="I230" i="12" s="1"/>
  <c r="J230" i="12" s="1"/>
  <c r="N230" i="12"/>
  <c r="O230" i="12"/>
  <c r="P230" i="12" s="1"/>
  <c r="H226" i="12"/>
  <c r="I226" i="12" s="1"/>
  <c r="J226" i="12" s="1"/>
  <c r="N226" i="12"/>
  <c r="O226" i="12"/>
  <c r="P226" i="12" s="1"/>
  <c r="H222" i="12"/>
  <c r="I222" i="12" s="1"/>
  <c r="J222" i="12" s="1"/>
  <c r="N222" i="12"/>
  <c r="O222" i="12"/>
  <c r="P222" i="12" s="1"/>
  <c r="H218" i="12"/>
  <c r="I218" i="12" s="1"/>
  <c r="J218" i="12" s="1"/>
  <c r="N218" i="12"/>
  <c r="O218" i="12"/>
  <c r="P218" i="12" s="1"/>
  <c r="H214" i="12"/>
  <c r="I214" i="12" s="1"/>
  <c r="J214" i="12" s="1"/>
  <c r="N214" i="12"/>
  <c r="O214" i="12"/>
  <c r="P214" i="12" s="1"/>
  <c r="H210" i="12"/>
  <c r="I210" i="12" s="1"/>
  <c r="J210" i="12" s="1"/>
  <c r="N210" i="12"/>
  <c r="O210" i="12"/>
  <c r="P210" i="12" s="1"/>
  <c r="H206" i="12"/>
  <c r="I206" i="12" s="1"/>
  <c r="J206" i="12" s="1"/>
  <c r="N206" i="12"/>
  <c r="O206" i="12"/>
  <c r="P206" i="12" s="1"/>
  <c r="H202" i="12"/>
  <c r="I202" i="12" s="1"/>
  <c r="J202" i="12" s="1"/>
  <c r="N202" i="12"/>
  <c r="O202" i="12"/>
  <c r="P202" i="12" s="1"/>
  <c r="H198" i="12"/>
  <c r="I198" i="12" s="1"/>
  <c r="J198" i="12" s="1"/>
  <c r="N198" i="12"/>
  <c r="O198" i="12"/>
  <c r="P198" i="12" s="1"/>
  <c r="H194" i="12"/>
  <c r="I194" i="12" s="1"/>
  <c r="J194" i="12" s="1"/>
  <c r="N194" i="12"/>
  <c r="O194" i="12"/>
  <c r="P194" i="12" s="1"/>
  <c r="H190" i="12"/>
  <c r="I190" i="12" s="1"/>
  <c r="J190" i="12" s="1"/>
  <c r="N190" i="12"/>
  <c r="O190" i="12"/>
  <c r="P190" i="12" s="1"/>
  <c r="H186" i="12"/>
  <c r="I186" i="12" s="1"/>
  <c r="J186" i="12" s="1"/>
  <c r="N186" i="12"/>
  <c r="O186" i="12"/>
  <c r="P186" i="12" s="1"/>
  <c r="H182" i="12"/>
  <c r="I182" i="12" s="1"/>
  <c r="J182" i="12" s="1"/>
  <c r="N182" i="12"/>
  <c r="O182" i="12"/>
  <c r="P182" i="12" s="1"/>
  <c r="H178" i="12"/>
  <c r="I178" i="12" s="1"/>
  <c r="J178" i="12" s="1"/>
  <c r="N178" i="12"/>
  <c r="O178" i="12"/>
  <c r="P178" i="12" s="1"/>
  <c r="H174" i="12"/>
  <c r="I174" i="12" s="1"/>
  <c r="J174" i="12" s="1"/>
  <c r="N174" i="12"/>
  <c r="O174" i="12"/>
  <c r="P174" i="12" s="1"/>
  <c r="H170" i="12"/>
  <c r="I170" i="12" s="1"/>
  <c r="J170" i="12" s="1"/>
  <c r="N170" i="12"/>
  <c r="O170" i="12"/>
  <c r="P170" i="12" s="1"/>
  <c r="H166" i="12"/>
  <c r="I166" i="12" s="1"/>
  <c r="J166" i="12" s="1"/>
  <c r="N166" i="12"/>
  <c r="O166" i="12"/>
  <c r="P166" i="12" s="1"/>
  <c r="H162" i="12"/>
  <c r="I162" i="12" s="1"/>
  <c r="J162" i="12" s="1"/>
  <c r="N162" i="12"/>
  <c r="O162" i="12"/>
  <c r="P162" i="12" s="1"/>
  <c r="H158" i="12"/>
  <c r="I158" i="12" s="1"/>
  <c r="J158" i="12" s="1"/>
  <c r="N158" i="12"/>
  <c r="O158" i="12"/>
  <c r="P158" i="12" s="1"/>
  <c r="H154" i="12"/>
  <c r="I154" i="12" s="1"/>
  <c r="J154" i="12" s="1"/>
  <c r="N154" i="12"/>
  <c r="O154" i="12"/>
  <c r="P154" i="12" s="1"/>
  <c r="H150" i="12"/>
  <c r="I150" i="12" s="1"/>
  <c r="J150" i="12" s="1"/>
  <c r="N150" i="12"/>
  <c r="O150" i="12"/>
  <c r="P150" i="12" s="1"/>
  <c r="H146" i="12"/>
  <c r="I146" i="12" s="1"/>
  <c r="J146" i="12" s="1"/>
  <c r="N146" i="12"/>
  <c r="O146" i="12"/>
  <c r="P146" i="12" s="1"/>
  <c r="H142" i="12"/>
  <c r="I142" i="12" s="1"/>
  <c r="J142" i="12" s="1"/>
  <c r="N142" i="12"/>
  <c r="O142" i="12"/>
  <c r="P142" i="12" s="1"/>
  <c r="H138" i="12"/>
  <c r="I138" i="12" s="1"/>
  <c r="J138" i="12" s="1"/>
  <c r="N138" i="12"/>
  <c r="O138" i="12"/>
  <c r="P138" i="12" s="1"/>
  <c r="H134" i="12"/>
  <c r="I134" i="12" s="1"/>
  <c r="J134" i="12" s="1"/>
  <c r="N134" i="12"/>
  <c r="O134" i="12"/>
  <c r="P134" i="12" s="1"/>
  <c r="H130" i="12"/>
  <c r="I130" i="12" s="1"/>
  <c r="J130" i="12" s="1"/>
  <c r="N130" i="12"/>
  <c r="O130" i="12"/>
  <c r="P130" i="12" s="1"/>
  <c r="H126" i="12"/>
  <c r="I126" i="12" s="1"/>
  <c r="J126" i="12" s="1"/>
  <c r="N126" i="12"/>
  <c r="O126" i="12"/>
  <c r="P126" i="12" s="1"/>
  <c r="H122" i="12"/>
  <c r="I122" i="12" s="1"/>
  <c r="J122" i="12" s="1"/>
  <c r="N122" i="12"/>
  <c r="O122" i="12"/>
  <c r="P122" i="12" s="1"/>
  <c r="H118" i="12"/>
  <c r="I118" i="12" s="1"/>
  <c r="J118" i="12" s="1"/>
  <c r="N118" i="12"/>
  <c r="O118" i="12"/>
  <c r="P118" i="12" s="1"/>
  <c r="H114" i="12"/>
  <c r="I114" i="12" s="1"/>
  <c r="J114" i="12" s="1"/>
  <c r="N114" i="12"/>
  <c r="O114" i="12"/>
  <c r="P114" i="12" s="1"/>
  <c r="H110" i="12"/>
  <c r="I110" i="12" s="1"/>
  <c r="J110" i="12" s="1"/>
  <c r="N110" i="12"/>
  <c r="O110" i="12"/>
  <c r="P110" i="12" s="1"/>
  <c r="H106" i="12"/>
  <c r="I106" i="12" s="1"/>
  <c r="J106" i="12" s="1"/>
  <c r="N106" i="12"/>
  <c r="O106" i="12"/>
  <c r="P106" i="12" s="1"/>
  <c r="H102" i="12"/>
  <c r="I102" i="12" s="1"/>
  <c r="J102" i="12" s="1"/>
  <c r="N102" i="12"/>
  <c r="O102" i="12"/>
  <c r="P102" i="12" s="1"/>
  <c r="H98" i="12"/>
  <c r="I98" i="12" s="1"/>
  <c r="J98" i="12" s="1"/>
  <c r="N98" i="12"/>
  <c r="O98" i="12"/>
  <c r="P98" i="12" s="1"/>
  <c r="H94" i="12"/>
  <c r="I94" i="12" s="1"/>
  <c r="J94" i="12" s="1"/>
  <c r="N94" i="12"/>
  <c r="O94" i="12"/>
  <c r="P94" i="12" s="1"/>
  <c r="H90" i="12"/>
  <c r="I90" i="12" s="1"/>
  <c r="J90" i="12" s="1"/>
  <c r="N90" i="12"/>
  <c r="O90" i="12"/>
  <c r="P90" i="12" s="1"/>
  <c r="H86" i="12"/>
  <c r="I86" i="12" s="1"/>
  <c r="J86" i="12" s="1"/>
  <c r="N86" i="12"/>
  <c r="O86" i="12"/>
  <c r="P86" i="12" s="1"/>
  <c r="H82" i="12"/>
  <c r="I82" i="12" s="1"/>
  <c r="J82" i="12" s="1"/>
  <c r="N82" i="12"/>
  <c r="O82" i="12"/>
  <c r="P82" i="12" s="1"/>
  <c r="H78" i="12"/>
  <c r="I78" i="12" s="1"/>
  <c r="J78" i="12" s="1"/>
  <c r="N78" i="12"/>
  <c r="O78" i="12"/>
  <c r="P78" i="12" s="1"/>
  <c r="H74" i="12"/>
  <c r="I74" i="12" s="1"/>
  <c r="J74" i="12" s="1"/>
  <c r="N74" i="12"/>
  <c r="O74" i="12"/>
  <c r="P74" i="12" s="1"/>
  <c r="H70" i="12"/>
  <c r="I70" i="12" s="1"/>
  <c r="J70" i="12" s="1"/>
  <c r="N70" i="12"/>
  <c r="O70" i="12"/>
  <c r="P70" i="12" s="1"/>
  <c r="H66" i="12"/>
  <c r="I66" i="12" s="1"/>
  <c r="J66" i="12" s="1"/>
  <c r="N66" i="12"/>
  <c r="O66" i="12"/>
  <c r="P66" i="12" s="1"/>
  <c r="H62" i="12"/>
  <c r="I62" i="12" s="1"/>
  <c r="J62" i="12" s="1"/>
  <c r="N62" i="12"/>
  <c r="O62" i="12"/>
  <c r="P62" i="12" s="1"/>
  <c r="H58" i="12"/>
  <c r="I58" i="12" s="1"/>
  <c r="J58" i="12" s="1"/>
  <c r="N58" i="12"/>
  <c r="O58" i="12"/>
  <c r="P58" i="12" s="1"/>
  <c r="H54" i="12"/>
  <c r="I54" i="12" s="1"/>
  <c r="J54" i="12" s="1"/>
  <c r="N54" i="12"/>
  <c r="O54" i="12"/>
  <c r="P54" i="12" s="1"/>
  <c r="H50" i="12"/>
  <c r="I50" i="12" s="1"/>
  <c r="J50" i="12" s="1"/>
  <c r="N50" i="12"/>
  <c r="O50" i="12"/>
  <c r="P50" i="12" s="1"/>
  <c r="H46" i="12"/>
  <c r="I46" i="12" s="1"/>
  <c r="J46" i="12" s="1"/>
  <c r="N46" i="12"/>
  <c r="O46" i="12"/>
  <c r="P46" i="12" s="1"/>
  <c r="H42" i="12"/>
  <c r="I42" i="12" s="1"/>
  <c r="J42" i="12" s="1"/>
  <c r="N42" i="12"/>
  <c r="O42" i="12"/>
  <c r="P42" i="12" s="1"/>
  <c r="H38" i="12"/>
  <c r="I38" i="12" s="1"/>
  <c r="J38" i="12" s="1"/>
  <c r="N38" i="12"/>
  <c r="O38" i="12"/>
  <c r="P38" i="12" s="1"/>
  <c r="H34" i="12"/>
  <c r="I34" i="12" s="1"/>
  <c r="J34" i="12" s="1"/>
  <c r="N34" i="12"/>
  <c r="O34" i="12"/>
  <c r="P34" i="12" s="1"/>
  <c r="H30" i="12"/>
  <c r="I30" i="12" s="1"/>
  <c r="J30" i="12" s="1"/>
  <c r="N30" i="12"/>
  <c r="O30" i="12"/>
  <c r="P30" i="12" s="1"/>
  <c r="H26" i="12"/>
  <c r="I26" i="12" s="1"/>
  <c r="J26" i="12" s="1"/>
  <c r="N26" i="12"/>
  <c r="O26" i="12"/>
  <c r="P26" i="12" s="1"/>
  <c r="H22" i="12"/>
  <c r="I22" i="12" s="1"/>
  <c r="J22" i="12" s="1"/>
  <c r="O22" i="12"/>
  <c r="P22" i="12" s="1"/>
  <c r="H18" i="12"/>
  <c r="I18" i="12" s="1"/>
  <c r="J18" i="12" s="1"/>
  <c r="O18" i="12"/>
  <c r="P18" i="12" s="1"/>
  <c r="H14" i="12"/>
  <c r="I14" i="12" s="1"/>
  <c r="J14" i="12" s="1"/>
  <c r="O14" i="12"/>
  <c r="P14" i="12" s="1"/>
  <c r="H1349" i="12"/>
  <c r="I1349" i="12" s="1"/>
  <c r="J1349" i="12" s="1"/>
  <c r="N1349" i="12"/>
  <c r="O1349" i="12"/>
  <c r="P1349" i="12" s="1"/>
  <c r="H1345" i="12"/>
  <c r="I1345" i="12" s="1"/>
  <c r="J1345" i="12" s="1"/>
  <c r="N1345" i="12"/>
  <c r="O1345" i="12"/>
  <c r="P1345" i="12" s="1"/>
  <c r="H1341" i="12"/>
  <c r="I1341" i="12" s="1"/>
  <c r="J1341" i="12" s="1"/>
  <c r="N1341" i="12"/>
  <c r="O1341" i="12"/>
  <c r="P1341" i="12" s="1"/>
  <c r="H1337" i="12"/>
  <c r="I1337" i="12" s="1"/>
  <c r="J1337" i="12" s="1"/>
  <c r="N1337" i="12"/>
  <c r="O1337" i="12"/>
  <c r="P1337" i="12" s="1"/>
  <c r="H1333" i="12"/>
  <c r="I1333" i="12" s="1"/>
  <c r="J1333" i="12" s="1"/>
  <c r="N1333" i="12"/>
  <c r="O1333" i="12"/>
  <c r="P1333" i="12" s="1"/>
  <c r="H1329" i="12"/>
  <c r="I1329" i="12" s="1"/>
  <c r="J1329" i="12" s="1"/>
  <c r="N1329" i="12"/>
  <c r="O1329" i="12"/>
  <c r="P1329" i="12" s="1"/>
  <c r="H1325" i="12"/>
  <c r="I1325" i="12" s="1"/>
  <c r="J1325" i="12" s="1"/>
  <c r="N1325" i="12"/>
  <c r="O1325" i="12"/>
  <c r="P1325" i="12" s="1"/>
  <c r="H1321" i="12"/>
  <c r="I1321" i="12" s="1"/>
  <c r="J1321" i="12" s="1"/>
  <c r="N1321" i="12"/>
  <c r="O1321" i="12"/>
  <c r="P1321" i="12" s="1"/>
  <c r="H1317" i="12"/>
  <c r="I1317" i="12" s="1"/>
  <c r="J1317" i="12" s="1"/>
  <c r="N1317" i="12"/>
  <c r="O1317" i="12"/>
  <c r="P1317" i="12" s="1"/>
  <c r="H1313" i="12"/>
  <c r="I1313" i="12" s="1"/>
  <c r="J1313" i="12" s="1"/>
  <c r="N1313" i="12"/>
  <c r="O1313" i="12"/>
  <c r="P1313" i="12" s="1"/>
  <c r="H1309" i="12"/>
  <c r="I1309" i="12" s="1"/>
  <c r="J1309" i="12" s="1"/>
  <c r="N1309" i="12"/>
  <c r="O1309" i="12"/>
  <c r="P1309" i="12" s="1"/>
  <c r="H1305" i="12"/>
  <c r="I1305" i="12" s="1"/>
  <c r="J1305" i="12" s="1"/>
  <c r="N1305" i="12"/>
  <c r="O1305" i="12"/>
  <c r="P1305" i="12" s="1"/>
  <c r="H1301" i="12"/>
  <c r="I1301" i="12" s="1"/>
  <c r="J1301" i="12" s="1"/>
  <c r="N1301" i="12"/>
  <c r="O1301" i="12"/>
  <c r="P1301" i="12" s="1"/>
  <c r="H1297" i="12"/>
  <c r="I1297" i="12" s="1"/>
  <c r="J1297" i="12" s="1"/>
  <c r="N1297" i="12"/>
  <c r="O1297" i="12"/>
  <c r="P1297" i="12" s="1"/>
  <c r="H1293" i="12"/>
  <c r="I1293" i="12" s="1"/>
  <c r="J1293" i="12" s="1"/>
  <c r="N1293" i="12"/>
  <c r="O1293" i="12"/>
  <c r="P1293" i="12" s="1"/>
  <c r="H1289" i="12"/>
  <c r="I1289" i="12" s="1"/>
  <c r="J1289" i="12" s="1"/>
  <c r="N1289" i="12"/>
  <c r="O1289" i="12"/>
  <c r="P1289" i="12" s="1"/>
  <c r="H1285" i="12"/>
  <c r="I1285" i="12" s="1"/>
  <c r="J1285" i="12" s="1"/>
  <c r="N1285" i="12"/>
  <c r="O1285" i="12"/>
  <c r="P1285" i="12" s="1"/>
  <c r="H1281" i="12"/>
  <c r="I1281" i="12" s="1"/>
  <c r="J1281" i="12" s="1"/>
  <c r="N1281" i="12"/>
  <c r="O1281" i="12"/>
  <c r="P1281" i="12" s="1"/>
  <c r="H1277" i="12"/>
  <c r="I1277" i="12" s="1"/>
  <c r="J1277" i="12" s="1"/>
  <c r="N1277" i="12"/>
  <c r="O1277" i="12"/>
  <c r="P1277" i="12" s="1"/>
  <c r="H1273" i="12"/>
  <c r="I1273" i="12" s="1"/>
  <c r="J1273" i="12" s="1"/>
  <c r="N1273" i="12"/>
  <c r="O1273" i="12"/>
  <c r="P1273" i="12" s="1"/>
  <c r="H1269" i="12"/>
  <c r="I1269" i="12" s="1"/>
  <c r="J1269" i="12" s="1"/>
  <c r="N1269" i="12"/>
  <c r="O1269" i="12"/>
  <c r="P1269" i="12" s="1"/>
  <c r="H1265" i="12"/>
  <c r="I1265" i="12" s="1"/>
  <c r="J1265" i="12" s="1"/>
  <c r="N1265" i="12"/>
  <c r="O1265" i="12"/>
  <c r="P1265" i="12" s="1"/>
  <c r="H1261" i="12"/>
  <c r="I1261" i="12" s="1"/>
  <c r="J1261" i="12" s="1"/>
  <c r="N1261" i="12"/>
  <c r="O1261" i="12"/>
  <c r="P1261" i="12" s="1"/>
  <c r="H1257" i="12"/>
  <c r="I1257" i="12" s="1"/>
  <c r="J1257" i="12" s="1"/>
  <c r="N1257" i="12"/>
  <c r="O1257" i="12"/>
  <c r="P1257" i="12" s="1"/>
  <c r="H1253" i="12"/>
  <c r="I1253" i="12" s="1"/>
  <c r="J1253" i="12" s="1"/>
  <c r="N1253" i="12"/>
  <c r="O1253" i="12"/>
  <c r="P1253" i="12" s="1"/>
  <c r="H1249" i="12"/>
  <c r="I1249" i="12" s="1"/>
  <c r="J1249" i="12" s="1"/>
  <c r="N1249" i="12"/>
  <c r="O1249" i="12"/>
  <c r="P1249" i="12" s="1"/>
  <c r="H1245" i="12"/>
  <c r="I1245" i="12" s="1"/>
  <c r="J1245" i="12" s="1"/>
  <c r="N1245" i="12"/>
  <c r="O1245" i="12"/>
  <c r="P1245" i="12" s="1"/>
  <c r="H1241" i="12"/>
  <c r="I1241" i="12" s="1"/>
  <c r="J1241" i="12" s="1"/>
  <c r="N1241" i="12"/>
  <c r="O1241" i="12"/>
  <c r="P1241" i="12" s="1"/>
  <c r="H1237" i="12"/>
  <c r="I1237" i="12" s="1"/>
  <c r="J1237" i="12" s="1"/>
  <c r="N1237" i="12"/>
  <c r="O1237" i="12"/>
  <c r="P1237" i="12" s="1"/>
  <c r="H1233" i="12"/>
  <c r="I1233" i="12" s="1"/>
  <c r="J1233" i="12" s="1"/>
  <c r="N1233" i="12"/>
  <c r="O1233" i="12"/>
  <c r="P1233" i="12" s="1"/>
  <c r="H1229" i="12"/>
  <c r="I1229" i="12" s="1"/>
  <c r="J1229" i="12" s="1"/>
  <c r="N1229" i="12"/>
  <c r="O1229" i="12"/>
  <c r="P1229" i="12" s="1"/>
  <c r="H1225" i="12"/>
  <c r="I1225" i="12" s="1"/>
  <c r="J1225" i="12" s="1"/>
  <c r="N1225" i="12"/>
  <c r="O1225" i="12"/>
  <c r="P1225" i="12" s="1"/>
  <c r="H1221" i="12"/>
  <c r="I1221" i="12" s="1"/>
  <c r="J1221" i="12" s="1"/>
  <c r="N1221" i="12"/>
  <c r="O1221" i="12"/>
  <c r="P1221" i="12" s="1"/>
  <c r="H1217" i="12"/>
  <c r="I1217" i="12" s="1"/>
  <c r="J1217" i="12" s="1"/>
  <c r="N1217" i="12"/>
  <c r="O1217" i="12"/>
  <c r="P1217" i="12" s="1"/>
  <c r="H1213" i="12"/>
  <c r="I1213" i="12" s="1"/>
  <c r="J1213" i="12" s="1"/>
  <c r="N1213" i="12"/>
  <c r="O1213" i="12"/>
  <c r="P1213" i="12" s="1"/>
  <c r="H1209" i="12"/>
  <c r="I1209" i="12" s="1"/>
  <c r="J1209" i="12" s="1"/>
  <c r="N1209" i="12"/>
  <c r="O1209" i="12"/>
  <c r="P1209" i="12" s="1"/>
  <c r="H1205" i="12"/>
  <c r="I1205" i="12" s="1"/>
  <c r="J1205" i="12" s="1"/>
  <c r="N1205" i="12"/>
  <c r="O1205" i="12"/>
  <c r="P1205" i="12" s="1"/>
  <c r="H1201" i="12"/>
  <c r="I1201" i="12" s="1"/>
  <c r="J1201" i="12" s="1"/>
  <c r="N1201" i="12"/>
  <c r="O1201" i="12"/>
  <c r="P1201" i="12" s="1"/>
  <c r="H1197" i="12"/>
  <c r="I1197" i="12" s="1"/>
  <c r="J1197" i="12" s="1"/>
  <c r="N1197" i="12"/>
  <c r="O1197" i="12"/>
  <c r="P1197" i="12" s="1"/>
  <c r="H1193" i="12"/>
  <c r="I1193" i="12" s="1"/>
  <c r="J1193" i="12" s="1"/>
  <c r="N1193" i="12"/>
  <c r="O1193" i="12"/>
  <c r="P1193" i="12" s="1"/>
  <c r="H1189" i="12"/>
  <c r="I1189" i="12" s="1"/>
  <c r="J1189" i="12" s="1"/>
  <c r="N1189" i="12"/>
  <c r="O1189" i="12"/>
  <c r="P1189" i="12" s="1"/>
  <c r="H1185" i="12"/>
  <c r="I1185" i="12" s="1"/>
  <c r="J1185" i="12" s="1"/>
  <c r="N1185" i="12"/>
  <c r="O1185" i="12"/>
  <c r="P1185" i="12" s="1"/>
  <c r="H1181" i="12"/>
  <c r="I1181" i="12" s="1"/>
  <c r="J1181" i="12" s="1"/>
  <c r="N1181" i="12"/>
  <c r="O1181" i="12"/>
  <c r="P1181" i="12" s="1"/>
  <c r="H1177" i="12"/>
  <c r="I1177" i="12" s="1"/>
  <c r="J1177" i="12" s="1"/>
  <c r="N1177" i="12"/>
  <c r="O1177" i="12"/>
  <c r="P1177" i="12" s="1"/>
  <c r="H1173" i="12"/>
  <c r="I1173" i="12" s="1"/>
  <c r="J1173" i="12" s="1"/>
  <c r="N1173" i="12"/>
  <c r="O1173" i="12"/>
  <c r="P1173" i="12" s="1"/>
  <c r="H1169" i="12"/>
  <c r="I1169" i="12" s="1"/>
  <c r="J1169" i="12" s="1"/>
  <c r="N1169" i="12"/>
  <c r="O1169" i="12"/>
  <c r="P1169" i="12" s="1"/>
  <c r="H1165" i="12"/>
  <c r="I1165" i="12" s="1"/>
  <c r="J1165" i="12" s="1"/>
  <c r="N1165" i="12"/>
  <c r="O1165" i="12"/>
  <c r="P1165" i="12" s="1"/>
  <c r="H1161" i="12"/>
  <c r="I1161" i="12" s="1"/>
  <c r="J1161" i="12" s="1"/>
  <c r="N1161" i="12"/>
  <c r="O1161" i="12"/>
  <c r="P1161" i="12" s="1"/>
  <c r="H1157" i="12"/>
  <c r="I1157" i="12" s="1"/>
  <c r="J1157" i="12" s="1"/>
  <c r="N1157" i="12"/>
  <c r="O1157" i="12"/>
  <c r="P1157" i="12" s="1"/>
  <c r="H1153" i="12"/>
  <c r="I1153" i="12" s="1"/>
  <c r="J1153" i="12" s="1"/>
  <c r="N1153" i="12"/>
  <c r="O1153" i="12"/>
  <c r="P1153" i="12" s="1"/>
  <c r="H1149" i="12"/>
  <c r="I1149" i="12" s="1"/>
  <c r="J1149" i="12" s="1"/>
  <c r="N1149" i="12"/>
  <c r="O1149" i="12"/>
  <c r="P1149" i="12" s="1"/>
  <c r="H1145" i="12"/>
  <c r="I1145" i="12" s="1"/>
  <c r="J1145" i="12" s="1"/>
  <c r="N1145" i="12"/>
  <c r="O1145" i="12"/>
  <c r="P1145" i="12" s="1"/>
  <c r="H1141" i="12"/>
  <c r="I1141" i="12" s="1"/>
  <c r="J1141" i="12" s="1"/>
  <c r="N1141" i="12"/>
  <c r="O1141" i="12"/>
  <c r="P1141" i="12" s="1"/>
  <c r="H1137" i="12"/>
  <c r="I1137" i="12" s="1"/>
  <c r="J1137" i="12" s="1"/>
  <c r="N1137" i="12"/>
  <c r="O1137" i="12"/>
  <c r="P1137" i="12" s="1"/>
  <c r="H1133" i="12"/>
  <c r="I1133" i="12" s="1"/>
  <c r="J1133" i="12" s="1"/>
  <c r="N1133" i="12"/>
  <c r="O1133" i="12"/>
  <c r="P1133" i="12" s="1"/>
  <c r="H1129" i="12"/>
  <c r="I1129" i="12" s="1"/>
  <c r="J1129" i="12" s="1"/>
  <c r="N1129" i="12"/>
  <c r="O1129" i="12"/>
  <c r="P1129" i="12" s="1"/>
  <c r="H1125" i="12"/>
  <c r="I1125" i="12" s="1"/>
  <c r="J1125" i="12" s="1"/>
  <c r="N1125" i="12"/>
  <c r="O1125" i="12"/>
  <c r="P1125" i="12" s="1"/>
  <c r="H1121" i="12"/>
  <c r="I1121" i="12" s="1"/>
  <c r="J1121" i="12" s="1"/>
  <c r="N1121" i="12"/>
  <c r="O1121" i="12"/>
  <c r="P1121" i="12" s="1"/>
  <c r="H1117" i="12"/>
  <c r="I1117" i="12" s="1"/>
  <c r="J1117" i="12" s="1"/>
  <c r="N1117" i="12"/>
  <c r="O1117" i="12"/>
  <c r="P1117" i="12" s="1"/>
  <c r="H1113" i="12"/>
  <c r="I1113" i="12" s="1"/>
  <c r="J1113" i="12" s="1"/>
  <c r="N1113" i="12"/>
  <c r="O1113" i="12"/>
  <c r="P1113" i="12" s="1"/>
  <c r="H1109" i="12"/>
  <c r="I1109" i="12" s="1"/>
  <c r="J1109" i="12" s="1"/>
  <c r="N1109" i="12"/>
  <c r="O1109" i="12"/>
  <c r="P1109" i="12" s="1"/>
  <c r="H1105" i="12"/>
  <c r="I1105" i="12" s="1"/>
  <c r="J1105" i="12" s="1"/>
  <c r="N1105" i="12"/>
  <c r="O1105" i="12"/>
  <c r="P1105" i="12" s="1"/>
  <c r="H1101" i="12"/>
  <c r="I1101" i="12" s="1"/>
  <c r="J1101" i="12" s="1"/>
  <c r="N1101" i="12"/>
  <c r="O1101" i="12"/>
  <c r="P1101" i="12" s="1"/>
  <c r="H1097" i="12"/>
  <c r="I1097" i="12" s="1"/>
  <c r="J1097" i="12" s="1"/>
  <c r="N1097" i="12"/>
  <c r="O1097" i="12"/>
  <c r="P1097" i="12" s="1"/>
  <c r="H1093" i="12"/>
  <c r="I1093" i="12" s="1"/>
  <c r="J1093" i="12" s="1"/>
  <c r="N1093" i="12"/>
  <c r="O1093" i="12"/>
  <c r="P1093" i="12" s="1"/>
  <c r="H1089" i="12"/>
  <c r="I1089" i="12" s="1"/>
  <c r="J1089" i="12" s="1"/>
  <c r="N1089" i="12"/>
  <c r="O1089" i="12"/>
  <c r="P1089" i="12" s="1"/>
  <c r="H1085" i="12"/>
  <c r="I1085" i="12" s="1"/>
  <c r="J1085" i="12" s="1"/>
  <c r="N1085" i="12"/>
  <c r="O1085" i="12"/>
  <c r="P1085" i="12" s="1"/>
  <c r="H1081" i="12"/>
  <c r="I1081" i="12" s="1"/>
  <c r="J1081" i="12" s="1"/>
  <c r="N1081" i="12"/>
  <c r="O1081" i="12"/>
  <c r="P1081" i="12" s="1"/>
  <c r="H1077" i="12"/>
  <c r="I1077" i="12" s="1"/>
  <c r="J1077" i="12" s="1"/>
  <c r="N1077" i="12"/>
  <c r="O1077" i="12"/>
  <c r="P1077" i="12" s="1"/>
  <c r="H1073" i="12"/>
  <c r="I1073" i="12" s="1"/>
  <c r="J1073" i="12" s="1"/>
  <c r="N1073" i="12"/>
  <c r="O1073" i="12"/>
  <c r="P1073" i="12" s="1"/>
  <c r="H1069" i="12"/>
  <c r="I1069" i="12" s="1"/>
  <c r="J1069" i="12" s="1"/>
  <c r="N1069" i="12"/>
  <c r="O1069" i="12"/>
  <c r="P1069" i="12" s="1"/>
  <c r="H1065" i="12"/>
  <c r="I1065" i="12" s="1"/>
  <c r="J1065" i="12" s="1"/>
  <c r="N1065" i="12"/>
  <c r="O1065" i="12"/>
  <c r="P1065" i="12" s="1"/>
  <c r="H1061" i="12"/>
  <c r="I1061" i="12" s="1"/>
  <c r="J1061" i="12" s="1"/>
  <c r="N1061" i="12"/>
  <c r="O1061" i="12"/>
  <c r="P1061" i="12" s="1"/>
  <c r="H1057" i="12"/>
  <c r="I1057" i="12" s="1"/>
  <c r="J1057" i="12" s="1"/>
  <c r="N1057" i="12"/>
  <c r="O1057" i="12"/>
  <c r="P1057" i="12" s="1"/>
  <c r="H1053" i="12"/>
  <c r="I1053" i="12" s="1"/>
  <c r="J1053" i="12" s="1"/>
  <c r="N1053" i="12"/>
  <c r="O1053" i="12"/>
  <c r="P1053" i="12" s="1"/>
  <c r="H1049" i="12"/>
  <c r="I1049" i="12" s="1"/>
  <c r="J1049" i="12" s="1"/>
  <c r="N1049" i="12"/>
  <c r="O1049" i="12"/>
  <c r="P1049" i="12" s="1"/>
  <c r="H1045" i="12"/>
  <c r="I1045" i="12" s="1"/>
  <c r="J1045" i="12" s="1"/>
  <c r="N1045" i="12"/>
  <c r="O1045" i="12"/>
  <c r="P1045" i="12" s="1"/>
  <c r="H1041" i="12"/>
  <c r="I1041" i="12" s="1"/>
  <c r="J1041" i="12" s="1"/>
  <c r="N1041" i="12"/>
  <c r="O1041" i="12"/>
  <c r="P1041" i="12" s="1"/>
  <c r="H1037" i="12"/>
  <c r="I1037" i="12" s="1"/>
  <c r="J1037" i="12" s="1"/>
  <c r="N1037" i="12"/>
  <c r="O1037" i="12"/>
  <c r="P1037" i="12" s="1"/>
  <c r="H1033" i="12"/>
  <c r="I1033" i="12" s="1"/>
  <c r="J1033" i="12" s="1"/>
  <c r="N1033" i="12"/>
  <c r="O1033" i="12"/>
  <c r="P1033" i="12" s="1"/>
  <c r="H1029" i="12"/>
  <c r="I1029" i="12" s="1"/>
  <c r="J1029" i="12" s="1"/>
  <c r="N1029" i="12"/>
  <c r="O1029" i="12"/>
  <c r="P1029" i="12" s="1"/>
  <c r="H1025" i="12"/>
  <c r="I1025" i="12" s="1"/>
  <c r="J1025" i="12" s="1"/>
  <c r="N1025" i="12"/>
  <c r="O1025" i="12"/>
  <c r="P1025" i="12" s="1"/>
  <c r="H1021" i="12"/>
  <c r="I1021" i="12" s="1"/>
  <c r="J1021" i="12" s="1"/>
  <c r="N1021" i="12"/>
  <c r="O1021" i="12"/>
  <c r="P1021" i="12" s="1"/>
  <c r="H1017" i="12"/>
  <c r="I1017" i="12" s="1"/>
  <c r="J1017" i="12" s="1"/>
  <c r="N1017" i="12"/>
  <c r="O1017" i="12"/>
  <c r="P1017" i="12" s="1"/>
  <c r="H1013" i="12"/>
  <c r="I1013" i="12" s="1"/>
  <c r="J1013" i="12" s="1"/>
  <c r="N1013" i="12"/>
  <c r="O1013" i="12"/>
  <c r="P1013" i="12" s="1"/>
  <c r="H1009" i="12"/>
  <c r="I1009" i="12" s="1"/>
  <c r="J1009" i="12" s="1"/>
  <c r="N1009" i="12"/>
  <c r="O1009" i="12"/>
  <c r="P1009" i="12" s="1"/>
  <c r="H1005" i="12"/>
  <c r="I1005" i="12" s="1"/>
  <c r="J1005" i="12" s="1"/>
  <c r="N1005" i="12"/>
  <c r="O1005" i="12"/>
  <c r="P1005" i="12" s="1"/>
  <c r="H1001" i="12"/>
  <c r="I1001" i="12" s="1"/>
  <c r="J1001" i="12" s="1"/>
  <c r="N1001" i="12"/>
  <c r="O1001" i="12"/>
  <c r="P1001" i="12" s="1"/>
  <c r="H997" i="12"/>
  <c r="I997" i="12" s="1"/>
  <c r="J997" i="12" s="1"/>
  <c r="N997" i="12"/>
  <c r="O997" i="12"/>
  <c r="P997" i="12" s="1"/>
  <c r="H993" i="12"/>
  <c r="I993" i="12" s="1"/>
  <c r="J993" i="12" s="1"/>
  <c r="N993" i="12"/>
  <c r="O993" i="12"/>
  <c r="P993" i="12" s="1"/>
  <c r="H989" i="12"/>
  <c r="I989" i="12" s="1"/>
  <c r="J989" i="12" s="1"/>
  <c r="N989" i="12"/>
  <c r="O989" i="12"/>
  <c r="P989" i="12" s="1"/>
  <c r="H985" i="12"/>
  <c r="I985" i="12" s="1"/>
  <c r="J985" i="12" s="1"/>
  <c r="N985" i="12"/>
  <c r="O985" i="12"/>
  <c r="P985" i="12" s="1"/>
  <c r="H981" i="12"/>
  <c r="I981" i="12" s="1"/>
  <c r="J981" i="12" s="1"/>
  <c r="N981" i="12"/>
  <c r="O981" i="12"/>
  <c r="P981" i="12" s="1"/>
  <c r="H977" i="12"/>
  <c r="I977" i="12" s="1"/>
  <c r="J977" i="12" s="1"/>
  <c r="N977" i="12"/>
  <c r="O977" i="12"/>
  <c r="P977" i="12" s="1"/>
  <c r="H973" i="12"/>
  <c r="I973" i="12" s="1"/>
  <c r="J973" i="12" s="1"/>
  <c r="N973" i="12"/>
  <c r="O973" i="12"/>
  <c r="P973" i="12" s="1"/>
  <c r="H969" i="12"/>
  <c r="I969" i="12" s="1"/>
  <c r="J969" i="12" s="1"/>
  <c r="N969" i="12"/>
  <c r="O969" i="12"/>
  <c r="P969" i="12" s="1"/>
  <c r="H965" i="12"/>
  <c r="I965" i="12" s="1"/>
  <c r="J965" i="12" s="1"/>
  <c r="N965" i="12"/>
  <c r="O965" i="12"/>
  <c r="P965" i="12" s="1"/>
  <c r="H961" i="12"/>
  <c r="I961" i="12" s="1"/>
  <c r="J961" i="12" s="1"/>
  <c r="N961" i="12"/>
  <c r="O961" i="12"/>
  <c r="P961" i="12" s="1"/>
  <c r="H957" i="12"/>
  <c r="I957" i="12" s="1"/>
  <c r="J957" i="12" s="1"/>
  <c r="N957" i="12"/>
  <c r="O957" i="12"/>
  <c r="P957" i="12" s="1"/>
  <c r="H953" i="12"/>
  <c r="I953" i="12" s="1"/>
  <c r="J953" i="12" s="1"/>
  <c r="N953" i="12"/>
  <c r="O953" i="12"/>
  <c r="P953" i="12" s="1"/>
  <c r="H949" i="12"/>
  <c r="I949" i="12" s="1"/>
  <c r="J949" i="12" s="1"/>
  <c r="N949" i="12"/>
  <c r="O949" i="12"/>
  <c r="P949" i="12" s="1"/>
  <c r="H945" i="12"/>
  <c r="I945" i="12" s="1"/>
  <c r="J945" i="12" s="1"/>
  <c r="N945" i="12"/>
  <c r="O945" i="12"/>
  <c r="P945" i="12" s="1"/>
  <c r="H941" i="12"/>
  <c r="I941" i="12" s="1"/>
  <c r="J941" i="12" s="1"/>
  <c r="N941" i="12"/>
  <c r="O941" i="12"/>
  <c r="P941" i="12" s="1"/>
  <c r="H937" i="12"/>
  <c r="I937" i="12" s="1"/>
  <c r="J937" i="12" s="1"/>
  <c r="N937" i="12"/>
  <c r="O937" i="12"/>
  <c r="P937" i="12" s="1"/>
  <c r="H933" i="12"/>
  <c r="I933" i="12" s="1"/>
  <c r="J933" i="12" s="1"/>
  <c r="N933" i="12"/>
  <c r="O933" i="12"/>
  <c r="P933" i="12" s="1"/>
  <c r="H929" i="12"/>
  <c r="I929" i="12" s="1"/>
  <c r="J929" i="12" s="1"/>
  <c r="N929" i="12"/>
  <c r="O929" i="12"/>
  <c r="P929" i="12" s="1"/>
  <c r="H925" i="12"/>
  <c r="I925" i="12" s="1"/>
  <c r="J925" i="12" s="1"/>
  <c r="N925" i="12"/>
  <c r="O925" i="12"/>
  <c r="P925" i="12" s="1"/>
  <c r="H921" i="12"/>
  <c r="I921" i="12" s="1"/>
  <c r="J921" i="12" s="1"/>
  <c r="N921" i="12"/>
  <c r="O921" i="12"/>
  <c r="P921" i="12" s="1"/>
  <c r="H917" i="12"/>
  <c r="I917" i="12" s="1"/>
  <c r="J917" i="12" s="1"/>
  <c r="N917" i="12"/>
  <c r="O917" i="12"/>
  <c r="P917" i="12" s="1"/>
  <c r="H913" i="12"/>
  <c r="I913" i="12" s="1"/>
  <c r="J913" i="12" s="1"/>
  <c r="N913" i="12"/>
  <c r="O913" i="12"/>
  <c r="P913" i="12" s="1"/>
  <c r="H909" i="12"/>
  <c r="I909" i="12" s="1"/>
  <c r="J909" i="12" s="1"/>
  <c r="N909" i="12"/>
  <c r="O909" i="12"/>
  <c r="P909" i="12" s="1"/>
  <c r="H905" i="12"/>
  <c r="I905" i="12" s="1"/>
  <c r="J905" i="12" s="1"/>
  <c r="N905" i="12"/>
  <c r="O905" i="12"/>
  <c r="P905" i="12" s="1"/>
  <c r="H901" i="12"/>
  <c r="I901" i="12" s="1"/>
  <c r="J901" i="12" s="1"/>
  <c r="N901" i="12"/>
  <c r="O901" i="12"/>
  <c r="P901" i="12" s="1"/>
  <c r="H897" i="12"/>
  <c r="I897" i="12" s="1"/>
  <c r="J897" i="12" s="1"/>
  <c r="N897" i="12"/>
  <c r="O897" i="12"/>
  <c r="P897" i="12" s="1"/>
  <c r="H893" i="12"/>
  <c r="I893" i="12" s="1"/>
  <c r="J893" i="12" s="1"/>
  <c r="N893" i="12"/>
  <c r="O893" i="12"/>
  <c r="P893" i="12" s="1"/>
  <c r="H889" i="12"/>
  <c r="I889" i="12" s="1"/>
  <c r="J889" i="12" s="1"/>
  <c r="N889" i="12"/>
  <c r="O889" i="12"/>
  <c r="P889" i="12" s="1"/>
  <c r="H885" i="12"/>
  <c r="I885" i="12" s="1"/>
  <c r="J885" i="12" s="1"/>
  <c r="N885" i="12"/>
  <c r="O885" i="12"/>
  <c r="P885" i="12" s="1"/>
  <c r="H881" i="12"/>
  <c r="I881" i="12" s="1"/>
  <c r="J881" i="12" s="1"/>
  <c r="N881" i="12"/>
  <c r="O881" i="12"/>
  <c r="P881" i="12" s="1"/>
  <c r="H877" i="12"/>
  <c r="I877" i="12" s="1"/>
  <c r="J877" i="12" s="1"/>
  <c r="N877" i="12"/>
  <c r="O877" i="12"/>
  <c r="P877" i="12" s="1"/>
  <c r="H873" i="12"/>
  <c r="I873" i="12" s="1"/>
  <c r="J873" i="12" s="1"/>
  <c r="N873" i="12"/>
  <c r="O873" i="12"/>
  <c r="P873" i="12" s="1"/>
  <c r="H869" i="12"/>
  <c r="I869" i="12" s="1"/>
  <c r="J869" i="12" s="1"/>
  <c r="N869" i="12"/>
  <c r="O869" i="12"/>
  <c r="P869" i="12" s="1"/>
  <c r="H865" i="12"/>
  <c r="I865" i="12" s="1"/>
  <c r="J865" i="12" s="1"/>
  <c r="N865" i="12"/>
  <c r="O865" i="12"/>
  <c r="P865" i="12" s="1"/>
  <c r="H861" i="12"/>
  <c r="I861" i="12" s="1"/>
  <c r="J861" i="12" s="1"/>
  <c r="N861" i="12"/>
  <c r="O861" i="12"/>
  <c r="P861" i="12" s="1"/>
  <c r="H857" i="12"/>
  <c r="I857" i="12" s="1"/>
  <c r="J857" i="12" s="1"/>
  <c r="N857" i="12"/>
  <c r="O857" i="12"/>
  <c r="P857" i="12" s="1"/>
  <c r="H853" i="12"/>
  <c r="I853" i="12" s="1"/>
  <c r="J853" i="12" s="1"/>
  <c r="N853" i="12"/>
  <c r="O853" i="12"/>
  <c r="P853" i="12" s="1"/>
  <c r="H849" i="12"/>
  <c r="I849" i="12" s="1"/>
  <c r="J849" i="12" s="1"/>
  <c r="N849" i="12"/>
  <c r="O849" i="12"/>
  <c r="P849" i="12" s="1"/>
  <c r="H845" i="12"/>
  <c r="I845" i="12" s="1"/>
  <c r="J845" i="12" s="1"/>
  <c r="N845" i="12"/>
  <c r="O845" i="12"/>
  <c r="P845" i="12" s="1"/>
  <c r="H841" i="12"/>
  <c r="I841" i="12" s="1"/>
  <c r="J841" i="12" s="1"/>
  <c r="N841" i="12"/>
  <c r="O841" i="12"/>
  <c r="P841" i="12" s="1"/>
  <c r="H837" i="12"/>
  <c r="I837" i="12" s="1"/>
  <c r="J837" i="12" s="1"/>
  <c r="N837" i="12"/>
  <c r="O837" i="12"/>
  <c r="P837" i="12" s="1"/>
  <c r="H833" i="12"/>
  <c r="I833" i="12" s="1"/>
  <c r="J833" i="12" s="1"/>
  <c r="N833" i="12"/>
  <c r="O833" i="12"/>
  <c r="P833" i="12" s="1"/>
  <c r="H829" i="12"/>
  <c r="I829" i="12" s="1"/>
  <c r="J829" i="12" s="1"/>
  <c r="N829" i="12"/>
  <c r="O829" i="12"/>
  <c r="P829" i="12" s="1"/>
  <c r="H825" i="12"/>
  <c r="I825" i="12" s="1"/>
  <c r="J825" i="12" s="1"/>
  <c r="N825" i="12"/>
  <c r="O825" i="12"/>
  <c r="P825" i="12" s="1"/>
  <c r="H821" i="12"/>
  <c r="I821" i="12" s="1"/>
  <c r="J821" i="12" s="1"/>
  <c r="N821" i="12"/>
  <c r="O821" i="12"/>
  <c r="P821" i="12" s="1"/>
  <c r="H817" i="12"/>
  <c r="I817" i="12" s="1"/>
  <c r="J817" i="12" s="1"/>
  <c r="N817" i="12"/>
  <c r="O817" i="12"/>
  <c r="P817" i="12" s="1"/>
  <c r="H813" i="12"/>
  <c r="I813" i="12" s="1"/>
  <c r="J813" i="12" s="1"/>
  <c r="N813" i="12"/>
  <c r="O813" i="12"/>
  <c r="P813" i="12" s="1"/>
  <c r="H809" i="12"/>
  <c r="I809" i="12" s="1"/>
  <c r="J809" i="12" s="1"/>
  <c r="N809" i="12"/>
  <c r="O809" i="12"/>
  <c r="P809" i="12" s="1"/>
  <c r="H805" i="12"/>
  <c r="I805" i="12" s="1"/>
  <c r="J805" i="12" s="1"/>
  <c r="N805" i="12"/>
  <c r="O805" i="12"/>
  <c r="P805" i="12" s="1"/>
  <c r="H801" i="12"/>
  <c r="I801" i="12" s="1"/>
  <c r="J801" i="12" s="1"/>
  <c r="N801" i="12"/>
  <c r="O801" i="12"/>
  <c r="P801" i="12" s="1"/>
  <c r="H797" i="12"/>
  <c r="I797" i="12" s="1"/>
  <c r="J797" i="12" s="1"/>
  <c r="N797" i="12"/>
  <c r="O797" i="12"/>
  <c r="P797" i="12" s="1"/>
  <c r="H793" i="12"/>
  <c r="I793" i="12" s="1"/>
  <c r="J793" i="12" s="1"/>
  <c r="N793" i="12"/>
  <c r="O793" i="12"/>
  <c r="P793" i="12" s="1"/>
  <c r="H789" i="12"/>
  <c r="I789" i="12" s="1"/>
  <c r="J789" i="12" s="1"/>
  <c r="N789" i="12"/>
  <c r="O789" i="12"/>
  <c r="P789" i="12" s="1"/>
  <c r="H785" i="12"/>
  <c r="I785" i="12" s="1"/>
  <c r="J785" i="12" s="1"/>
  <c r="N785" i="12"/>
  <c r="O785" i="12"/>
  <c r="P785" i="12" s="1"/>
  <c r="H781" i="12"/>
  <c r="I781" i="12" s="1"/>
  <c r="J781" i="12" s="1"/>
  <c r="N781" i="12"/>
  <c r="O781" i="12"/>
  <c r="P781" i="12" s="1"/>
  <c r="H777" i="12"/>
  <c r="I777" i="12" s="1"/>
  <c r="J777" i="12" s="1"/>
  <c r="N777" i="12"/>
  <c r="O777" i="12"/>
  <c r="P777" i="12" s="1"/>
  <c r="H773" i="12"/>
  <c r="I773" i="12" s="1"/>
  <c r="J773" i="12" s="1"/>
  <c r="N773" i="12"/>
  <c r="O773" i="12"/>
  <c r="P773" i="12" s="1"/>
  <c r="H769" i="12"/>
  <c r="I769" i="12" s="1"/>
  <c r="J769" i="12" s="1"/>
  <c r="N769" i="12"/>
  <c r="O769" i="12"/>
  <c r="P769" i="12" s="1"/>
  <c r="H765" i="12"/>
  <c r="I765" i="12" s="1"/>
  <c r="J765" i="12" s="1"/>
  <c r="N765" i="12"/>
  <c r="O765" i="12"/>
  <c r="P765" i="12" s="1"/>
  <c r="H761" i="12"/>
  <c r="I761" i="12" s="1"/>
  <c r="J761" i="12" s="1"/>
  <c r="N761" i="12"/>
  <c r="O761" i="12"/>
  <c r="P761" i="12" s="1"/>
  <c r="H757" i="12"/>
  <c r="I757" i="12" s="1"/>
  <c r="J757" i="12" s="1"/>
  <c r="N757" i="12"/>
  <c r="O757" i="12"/>
  <c r="P757" i="12" s="1"/>
  <c r="H753" i="12"/>
  <c r="I753" i="12" s="1"/>
  <c r="J753" i="12" s="1"/>
  <c r="N753" i="12"/>
  <c r="O753" i="12"/>
  <c r="P753" i="12" s="1"/>
  <c r="H749" i="12"/>
  <c r="I749" i="12" s="1"/>
  <c r="J749" i="12" s="1"/>
  <c r="N749" i="12"/>
  <c r="O749" i="12"/>
  <c r="P749" i="12" s="1"/>
  <c r="H745" i="12"/>
  <c r="I745" i="12" s="1"/>
  <c r="J745" i="12" s="1"/>
  <c r="N745" i="12"/>
  <c r="O745" i="12"/>
  <c r="P745" i="12" s="1"/>
  <c r="H741" i="12"/>
  <c r="I741" i="12" s="1"/>
  <c r="J741" i="12" s="1"/>
  <c r="N741" i="12"/>
  <c r="O741" i="12"/>
  <c r="P741" i="12" s="1"/>
  <c r="H737" i="12"/>
  <c r="I737" i="12" s="1"/>
  <c r="J737" i="12" s="1"/>
  <c r="N737" i="12"/>
  <c r="O737" i="12"/>
  <c r="P737" i="12" s="1"/>
  <c r="H733" i="12"/>
  <c r="I733" i="12" s="1"/>
  <c r="J733" i="12" s="1"/>
  <c r="N733" i="12"/>
  <c r="O733" i="12"/>
  <c r="P733" i="12" s="1"/>
  <c r="H729" i="12"/>
  <c r="I729" i="12" s="1"/>
  <c r="J729" i="12" s="1"/>
  <c r="N729" i="12"/>
  <c r="O729" i="12"/>
  <c r="P729" i="12" s="1"/>
  <c r="H725" i="12"/>
  <c r="I725" i="12" s="1"/>
  <c r="J725" i="12" s="1"/>
  <c r="N725" i="12"/>
  <c r="O725" i="12"/>
  <c r="P725" i="12" s="1"/>
  <c r="H721" i="12"/>
  <c r="I721" i="12" s="1"/>
  <c r="J721" i="12" s="1"/>
  <c r="N721" i="12"/>
  <c r="O721" i="12"/>
  <c r="P721" i="12" s="1"/>
  <c r="H717" i="12"/>
  <c r="I717" i="12" s="1"/>
  <c r="J717" i="12" s="1"/>
  <c r="N717" i="12"/>
  <c r="O717" i="12"/>
  <c r="P717" i="12" s="1"/>
  <c r="H713" i="12"/>
  <c r="I713" i="12" s="1"/>
  <c r="J713" i="12" s="1"/>
  <c r="N713" i="12"/>
  <c r="O713" i="12"/>
  <c r="P713" i="12" s="1"/>
  <c r="H709" i="12"/>
  <c r="I709" i="12" s="1"/>
  <c r="J709" i="12" s="1"/>
  <c r="N709" i="12"/>
  <c r="O709" i="12"/>
  <c r="P709" i="12" s="1"/>
  <c r="H705" i="12"/>
  <c r="I705" i="12" s="1"/>
  <c r="J705" i="12" s="1"/>
  <c r="N705" i="12"/>
  <c r="O705" i="12"/>
  <c r="P705" i="12" s="1"/>
  <c r="H701" i="12"/>
  <c r="I701" i="12" s="1"/>
  <c r="J701" i="12" s="1"/>
  <c r="N701" i="12"/>
  <c r="O701" i="12"/>
  <c r="P701" i="12" s="1"/>
  <c r="H697" i="12"/>
  <c r="I697" i="12" s="1"/>
  <c r="J697" i="12" s="1"/>
  <c r="N697" i="12"/>
  <c r="O697" i="12"/>
  <c r="P697" i="12" s="1"/>
  <c r="H693" i="12"/>
  <c r="I693" i="12" s="1"/>
  <c r="J693" i="12" s="1"/>
  <c r="N693" i="12"/>
  <c r="O693" i="12"/>
  <c r="P693" i="12" s="1"/>
  <c r="H689" i="12"/>
  <c r="I689" i="12" s="1"/>
  <c r="J689" i="12" s="1"/>
  <c r="N689" i="12"/>
  <c r="O689" i="12"/>
  <c r="P689" i="12" s="1"/>
  <c r="H685" i="12"/>
  <c r="I685" i="12" s="1"/>
  <c r="J685" i="12" s="1"/>
  <c r="N685" i="12"/>
  <c r="O685" i="12"/>
  <c r="P685" i="12" s="1"/>
  <c r="H681" i="12"/>
  <c r="I681" i="12" s="1"/>
  <c r="J681" i="12" s="1"/>
  <c r="N681" i="12"/>
  <c r="O681" i="12"/>
  <c r="P681" i="12" s="1"/>
  <c r="H677" i="12"/>
  <c r="I677" i="12" s="1"/>
  <c r="J677" i="12" s="1"/>
  <c r="N677" i="12"/>
  <c r="O677" i="12"/>
  <c r="P677" i="12" s="1"/>
  <c r="H673" i="12"/>
  <c r="I673" i="12" s="1"/>
  <c r="J673" i="12" s="1"/>
  <c r="N673" i="12"/>
  <c r="O673" i="12"/>
  <c r="P673" i="12" s="1"/>
  <c r="H669" i="12"/>
  <c r="I669" i="12" s="1"/>
  <c r="J669" i="12" s="1"/>
  <c r="N669" i="12"/>
  <c r="O669" i="12"/>
  <c r="P669" i="12" s="1"/>
  <c r="H665" i="12"/>
  <c r="I665" i="12" s="1"/>
  <c r="J665" i="12" s="1"/>
  <c r="N665" i="12"/>
  <c r="O665" i="12"/>
  <c r="P665" i="12" s="1"/>
  <c r="H661" i="12"/>
  <c r="I661" i="12" s="1"/>
  <c r="J661" i="12" s="1"/>
  <c r="N661" i="12"/>
  <c r="O661" i="12"/>
  <c r="P661" i="12" s="1"/>
  <c r="H657" i="12"/>
  <c r="I657" i="12" s="1"/>
  <c r="J657" i="12" s="1"/>
  <c r="N657" i="12"/>
  <c r="O657" i="12"/>
  <c r="P657" i="12" s="1"/>
  <c r="H653" i="12"/>
  <c r="I653" i="12" s="1"/>
  <c r="J653" i="12" s="1"/>
  <c r="N653" i="12"/>
  <c r="O653" i="12"/>
  <c r="P653" i="12" s="1"/>
  <c r="H649" i="12"/>
  <c r="I649" i="12" s="1"/>
  <c r="J649" i="12" s="1"/>
  <c r="N649" i="12"/>
  <c r="O649" i="12"/>
  <c r="P649" i="12" s="1"/>
  <c r="H645" i="12"/>
  <c r="I645" i="12" s="1"/>
  <c r="J645" i="12" s="1"/>
  <c r="N645" i="12"/>
  <c r="O645" i="12"/>
  <c r="P645" i="12" s="1"/>
  <c r="H641" i="12"/>
  <c r="I641" i="12" s="1"/>
  <c r="J641" i="12" s="1"/>
  <c r="N641" i="12"/>
  <c r="O641" i="12"/>
  <c r="P641" i="12" s="1"/>
  <c r="H637" i="12"/>
  <c r="I637" i="12" s="1"/>
  <c r="J637" i="12" s="1"/>
  <c r="N637" i="12"/>
  <c r="O637" i="12"/>
  <c r="P637" i="12" s="1"/>
  <c r="H633" i="12"/>
  <c r="I633" i="12" s="1"/>
  <c r="J633" i="12" s="1"/>
  <c r="N633" i="12"/>
  <c r="O633" i="12"/>
  <c r="P633" i="12" s="1"/>
  <c r="H629" i="12"/>
  <c r="I629" i="12" s="1"/>
  <c r="J629" i="12" s="1"/>
  <c r="N629" i="12"/>
  <c r="O629" i="12"/>
  <c r="P629" i="12" s="1"/>
  <c r="H625" i="12"/>
  <c r="I625" i="12" s="1"/>
  <c r="J625" i="12" s="1"/>
  <c r="N625" i="12"/>
  <c r="O625" i="12"/>
  <c r="P625" i="12" s="1"/>
  <c r="H621" i="12"/>
  <c r="I621" i="12" s="1"/>
  <c r="J621" i="12" s="1"/>
  <c r="N621" i="12"/>
  <c r="O621" i="12"/>
  <c r="P621" i="12" s="1"/>
  <c r="H617" i="12"/>
  <c r="I617" i="12" s="1"/>
  <c r="J617" i="12" s="1"/>
  <c r="N617" i="12"/>
  <c r="O617" i="12"/>
  <c r="P617" i="12" s="1"/>
  <c r="H613" i="12"/>
  <c r="I613" i="12" s="1"/>
  <c r="J613" i="12" s="1"/>
  <c r="N613" i="12"/>
  <c r="O613" i="12"/>
  <c r="P613" i="12" s="1"/>
  <c r="H609" i="12"/>
  <c r="I609" i="12" s="1"/>
  <c r="J609" i="12" s="1"/>
  <c r="N609" i="12"/>
  <c r="O609" i="12"/>
  <c r="P609" i="12" s="1"/>
  <c r="H605" i="12"/>
  <c r="I605" i="12" s="1"/>
  <c r="J605" i="12" s="1"/>
  <c r="N605" i="12"/>
  <c r="O605" i="12"/>
  <c r="P605" i="12" s="1"/>
  <c r="H601" i="12"/>
  <c r="I601" i="12" s="1"/>
  <c r="J601" i="12" s="1"/>
  <c r="N601" i="12"/>
  <c r="O601" i="12"/>
  <c r="P601" i="12" s="1"/>
  <c r="H597" i="12"/>
  <c r="I597" i="12" s="1"/>
  <c r="J597" i="12" s="1"/>
  <c r="N597" i="12"/>
  <c r="O597" i="12"/>
  <c r="P597" i="12" s="1"/>
  <c r="H593" i="12"/>
  <c r="I593" i="12" s="1"/>
  <c r="J593" i="12" s="1"/>
  <c r="N593" i="12"/>
  <c r="O593" i="12"/>
  <c r="P593" i="12" s="1"/>
  <c r="H589" i="12"/>
  <c r="I589" i="12" s="1"/>
  <c r="J589" i="12" s="1"/>
  <c r="N589" i="12"/>
  <c r="O589" i="12"/>
  <c r="P589" i="12" s="1"/>
  <c r="H585" i="12"/>
  <c r="I585" i="12" s="1"/>
  <c r="J585" i="12" s="1"/>
  <c r="N585" i="12"/>
  <c r="O585" i="12"/>
  <c r="P585" i="12" s="1"/>
  <c r="H581" i="12"/>
  <c r="I581" i="12" s="1"/>
  <c r="J581" i="12" s="1"/>
  <c r="N581" i="12"/>
  <c r="O581" i="12"/>
  <c r="P581" i="12" s="1"/>
  <c r="H577" i="12"/>
  <c r="I577" i="12" s="1"/>
  <c r="J577" i="12" s="1"/>
  <c r="N577" i="12"/>
  <c r="O577" i="12"/>
  <c r="P577" i="12" s="1"/>
  <c r="H573" i="12"/>
  <c r="I573" i="12" s="1"/>
  <c r="J573" i="12" s="1"/>
  <c r="N573" i="12"/>
  <c r="O573" i="12"/>
  <c r="P573" i="12" s="1"/>
  <c r="H569" i="12"/>
  <c r="I569" i="12" s="1"/>
  <c r="J569" i="12" s="1"/>
  <c r="N569" i="12"/>
  <c r="O569" i="12"/>
  <c r="P569" i="12" s="1"/>
  <c r="H565" i="12"/>
  <c r="I565" i="12" s="1"/>
  <c r="J565" i="12" s="1"/>
  <c r="N565" i="12"/>
  <c r="O565" i="12"/>
  <c r="P565" i="12" s="1"/>
  <c r="H561" i="12"/>
  <c r="I561" i="12" s="1"/>
  <c r="J561" i="12" s="1"/>
  <c r="N561" i="12"/>
  <c r="O561" i="12"/>
  <c r="P561" i="12" s="1"/>
  <c r="H557" i="12"/>
  <c r="I557" i="12" s="1"/>
  <c r="J557" i="12" s="1"/>
  <c r="N557" i="12"/>
  <c r="O557" i="12"/>
  <c r="P557" i="12" s="1"/>
  <c r="H553" i="12"/>
  <c r="I553" i="12" s="1"/>
  <c r="J553" i="12" s="1"/>
  <c r="N553" i="12"/>
  <c r="O553" i="12"/>
  <c r="P553" i="12" s="1"/>
  <c r="H549" i="12"/>
  <c r="I549" i="12" s="1"/>
  <c r="J549" i="12" s="1"/>
  <c r="N549" i="12"/>
  <c r="O549" i="12"/>
  <c r="P549" i="12" s="1"/>
  <c r="H545" i="12"/>
  <c r="I545" i="12" s="1"/>
  <c r="J545" i="12" s="1"/>
  <c r="N545" i="12"/>
  <c r="O545" i="12"/>
  <c r="P545" i="12" s="1"/>
  <c r="H541" i="12"/>
  <c r="I541" i="12" s="1"/>
  <c r="J541" i="12" s="1"/>
  <c r="N541" i="12"/>
  <c r="O541" i="12"/>
  <c r="P541" i="12" s="1"/>
  <c r="H537" i="12"/>
  <c r="I537" i="12" s="1"/>
  <c r="J537" i="12" s="1"/>
  <c r="N537" i="12"/>
  <c r="O537" i="12"/>
  <c r="P537" i="12" s="1"/>
  <c r="H533" i="12"/>
  <c r="I533" i="12" s="1"/>
  <c r="J533" i="12" s="1"/>
  <c r="N533" i="12"/>
  <c r="O533" i="12"/>
  <c r="P533" i="12" s="1"/>
  <c r="H529" i="12"/>
  <c r="I529" i="12" s="1"/>
  <c r="J529" i="12" s="1"/>
  <c r="N529" i="12"/>
  <c r="O529" i="12"/>
  <c r="P529" i="12" s="1"/>
  <c r="H525" i="12"/>
  <c r="I525" i="12" s="1"/>
  <c r="J525" i="12" s="1"/>
  <c r="N525" i="12"/>
  <c r="O525" i="12"/>
  <c r="P525" i="12" s="1"/>
  <c r="H521" i="12"/>
  <c r="I521" i="12" s="1"/>
  <c r="J521" i="12" s="1"/>
  <c r="N521" i="12"/>
  <c r="O521" i="12"/>
  <c r="P521" i="12" s="1"/>
  <c r="H517" i="12"/>
  <c r="I517" i="12" s="1"/>
  <c r="J517" i="12" s="1"/>
  <c r="N517" i="12"/>
  <c r="O517" i="12"/>
  <c r="P517" i="12" s="1"/>
  <c r="H513" i="12"/>
  <c r="I513" i="12" s="1"/>
  <c r="J513" i="12" s="1"/>
  <c r="N513" i="12"/>
  <c r="O513" i="12"/>
  <c r="P513" i="12" s="1"/>
  <c r="H509" i="12"/>
  <c r="I509" i="12" s="1"/>
  <c r="J509" i="12" s="1"/>
  <c r="N509" i="12"/>
  <c r="O509" i="12"/>
  <c r="P509" i="12" s="1"/>
  <c r="H505" i="12"/>
  <c r="I505" i="12" s="1"/>
  <c r="J505" i="12" s="1"/>
  <c r="N505" i="12"/>
  <c r="O505" i="12"/>
  <c r="P505" i="12" s="1"/>
  <c r="H501" i="12"/>
  <c r="I501" i="12" s="1"/>
  <c r="J501" i="12" s="1"/>
  <c r="N501" i="12"/>
  <c r="O501" i="12"/>
  <c r="P501" i="12" s="1"/>
  <c r="H497" i="12"/>
  <c r="I497" i="12" s="1"/>
  <c r="J497" i="12" s="1"/>
  <c r="N497" i="12"/>
  <c r="O497" i="12"/>
  <c r="P497" i="12" s="1"/>
  <c r="H493" i="12"/>
  <c r="I493" i="12" s="1"/>
  <c r="J493" i="12" s="1"/>
  <c r="N493" i="12"/>
  <c r="O493" i="12"/>
  <c r="P493" i="12" s="1"/>
  <c r="H489" i="12"/>
  <c r="I489" i="12" s="1"/>
  <c r="J489" i="12" s="1"/>
  <c r="N489" i="12"/>
  <c r="O489" i="12"/>
  <c r="P489" i="12" s="1"/>
  <c r="H485" i="12"/>
  <c r="I485" i="12" s="1"/>
  <c r="J485" i="12" s="1"/>
  <c r="N485" i="12"/>
  <c r="O485" i="12"/>
  <c r="P485" i="12" s="1"/>
  <c r="H481" i="12"/>
  <c r="I481" i="12" s="1"/>
  <c r="J481" i="12" s="1"/>
  <c r="N481" i="12"/>
  <c r="O481" i="12"/>
  <c r="P481" i="12" s="1"/>
  <c r="H477" i="12"/>
  <c r="I477" i="12" s="1"/>
  <c r="J477" i="12" s="1"/>
  <c r="N477" i="12"/>
  <c r="O477" i="12"/>
  <c r="P477" i="12" s="1"/>
  <c r="H473" i="12"/>
  <c r="I473" i="12" s="1"/>
  <c r="J473" i="12" s="1"/>
  <c r="N473" i="12"/>
  <c r="O473" i="12"/>
  <c r="P473" i="12" s="1"/>
  <c r="H469" i="12"/>
  <c r="I469" i="12" s="1"/>
  <c r="J469" i="12" s="1"/>
  <c r="N469" i="12"/>
  <c r="O469" i="12"/>
  <c r="P469" i="12" s="1"/>
  <c r="H465" i="12"/>
  <c r="I465" i="12" s="1"/>
  <c r="J465" i="12" s="1"/>
  <c r="N465" i="12"/>
  <c r="O465" i="12"/>
  <c r="P465" i="12" s="1"/>
  <c r="H461" i="12"/>
  <c r="I461" i="12" s="1"/>
  <c r="J461" i="12" s="1"/>
  <c r="N461" i="12"/>
  <c r="O461" i="12"/>
  <c r="P461" i="12" s="1"/>
  <c r="H457" i="12"/>
  <c r="I457" i="12" s="1"/>
  <c r="J457" i="12" s="1"/>
  <c r="N457" i="12"/>
  <c r="O457" i="12"/>
  <c r="P457" i="12" s="1"/>
  <c r="H453" i="12"/>
  <c r="I453" i="12" s="1"/>
  <c r="J453" i="12" s="1"/>
  <c r="N453" i="12"/>
  <c r="O453" i="12"/>
  <c r="P453" i="12" s="1"/>
  <c r="H449" i="12"/>
  <c r="I449" i="12" s="1"/>
  <c r="J449" i="12" s="1"/>
  <c r="N449" i="12"/>
  <c r="O449" i="12"/>
  <c r="P449" i="12" s="1"/>
  <c r="H445" i="12"/>
  <c r="I445" i="12" s="1"/>
  <c r="J445" i="12" s="1"/>
  <c r="N445" i="12"/>
  <c r="O445" i="12"/>
  <c r="P445" i="12" s="1"/>
  <c r="H441" i="12"/>
  <c r="I441" i="12" s="1"/>
  <c r="J441" i="12" s="1"/>
  <c r="N441" i="12"/>
  <c r="O441" i="12"/>
  <c r="P441" i="12" s="1"/>
  <c r="H437" i="12"/>
  <c r="I437" i="12" s="1"/>
  <c r="J437" i="12" s="1"/>
  <c r="N437" i="12"/>
  <c r="O437" i="12"/>
  <c r="P437" i="12" s="1"/>
  <c r="H433" i="12"/>
  <c r="I433" i="12" s="1"/>
  <c r="J433" i="12" s="1"/>
  <c r="N433" i="12"/>
  <c r="O433" i="12"/>
  <c r="P433" i="12" s="1"/>
  <c r="H429" i="12"/>
  <c r="I429" i="12" s="1"/>
  <c r="J429" i="12" s="1"/>
  <c r="N429" i="12"/>
  <c r="O429" i="12"/>
  <c r="P429" i="12" s="1"/>
  <c r="H425" i="12"/>
  <c r="I425" i="12" s="1"/>
  <c r="J425" i="12" s="1"/>
  <c r="N425" i="12"/>
  <c r="O425" i="12"/>
  <c r="P425" i="12" s="1"/>
  <c r="H421" i="12"/>
  <c r="I421" i="12" s="1"/>
  <c r="J421" i="12" s="1"/>
  <c r="N421" i="12"/>
  <c r="O421" i="12"/>
  <c r="P421" i="12" s="1"/>
  <c r="H417" i="12"/>
  <c r="I417" i="12" s="1"/>
  <c r="J417" i="12" s="1"/>
  <c r="N417" i="12"/>
  <c r="O417" i="12"/>
  <c r="P417" i="12" s="1"/>
  <c r="H413" i="12"/>
  <c r="I413" i="12" s="1"/>
  <c r="J413" i="12" s="1"/>
  <c r="N413" i="12"/>
  <c r="O413" i="12"/>
  <c r="P413" i="12" s="1"/>
  <c r="H409" i="12"/>
  <c r="I409" i="12" s="1"/>
  <c r="J409" i="12" s="1"/>
  <c r="N409" i="12"/>
  <c r="O409" i="12"/>
  <c r="P409" i="12" s="1"/>
  <c r="H405" i="12"/>
  <c r="I405" i="12" s="1"/>
  <c r="J405" i="12" s="1"/>
  <c r="N405" i="12"/>
  <c r="O405" i="12"/>
  <c r="P405" i="12" s="1"/>
  <c r="H401" i="12"/>
  <c r="I401" i="12" s="1"/>
  <c r="J401" i="12" s="1"/>
  <c r="N401" i="12"/>
  <c r="O401" i="12"/>
  <c r="P401" i="12" s="1"/>
  <c r="H397" i="12"/>
  <c r="I397" i="12" s="1"/>
  <c r="J397" i="12" s="1"/>
  <c r="N397" i="12"/>
  <c r="O397" i="12"/>
  <c r="P397" i="12" s="1"/>
  <c r="H393" i="12"/>
  <c r="I393" i="12" s="1"/>
  <c r="J393" i="12" s="1"/>
  <c r="N393" i="12"/>
  <c r="O393" i="12"/>
  <c r="P393" i="12" s="1"/>
  <c r="H389" i="12"/>
  <c r="I389" i="12" s="1"/>
  <c r="J389" i="12" s="1"/>
  <c r="N389" i="12"/>
  <c r="O389" i="12"/>
  <c r="P389" i="12" s="1"/>
  <c r="H385" i="12"/>
  <c r="I385" i="12" s="1"/>
  <c r="J385" i="12" s="1"/>
  <c r="N385" i="12"/>
  <c r="O385" i="12"/>
  <c r="P385" i="12" s="1"/>
  <c r="H381" i="12"/>
  <c r="I381" i="12" s="1"/>
  <c r="J381" i="12" s="1"/>
  <c r="N381" i="12"/>
  <c r="O381" i="12"/>
  <c r="P381" i="12" s="1"/>
  <c r="H377" i="12"/>
  <c r="I377" i="12" s="1"/>
  <c r="J377" i="12" s="1"/>
  <c r="N377" i="12"/>
  <c r="O377" i="12"/>
  <c r="P377" i="12" s="1"/>
  <c r="H373" i="12"/>
  <c r="I373" i="12" s="1"/>
  <c r="J373" i="12" s="1"/>
  <c r="N373" i="12"/>
  <c r="O373" i="12"/>
  <c r="P373" i="12" s="1"/>
  <c r="H369" i="12"/>
  <c r="I369" i="12" s="1"/>
  <c r="J369" i="12" s="1"/>
  <c r="N369" i="12"/>
  <c r="O369" i="12"/>
  <c r="P369" i="12" s="1"/>
  <c r="H365" i="12"/>
  <c r="I365" i="12" s="1"/>
  <c r="J365" i="12" s="1"/>
  <c r="N365" i="12"/>
  <c r="O365" i="12"/>
  <c r="P365" i="12" s="1"/>
  <c r="H361" i="12"/>
  <c r="I361" i="12" s="1"/>
  <c r="J361" i="12" s="1"/>
  <c r="N361" i="12"/>
  <c r="O361" i="12"/>
  <c r="P361" i="12" s="1"/>
  <c r="H357" i="12"/>
  <c r="I357" i="12" s="1"/>
  <c r="J357" i="12" s="1"/>
  <c r="N357" i="12"/>
  <c r="O357" i="12"/>
  <c r="P357" i="12" s="1"/>
  <c r="H353" i="12"/>
  <c r="I353" i="12" s="1"/>
  <c r="J353" i="12" s="1"/>
  <c r="N353" i="12"/>
  <c r="O353" i="12"/>
  <c r="P353" i="12" s="1"/>
  <c r="H349" i="12"/>
  <c r="I349" i="12" s="1"/>
  <c r="J349" i="12" s="1"/>
  <c r="N349" i="12"/>
  <c r="O349" i="12"/>
  <c r="P349" i="12" s="1"/>
  <c r="H345" i="12"/>
  <c r="I345" i="12" s="1"/>
  <c r="J345" i="12" s="1"/>
  <c r="N345" i="12"/>
  <c r="O345" i="12"/>
  <c r="P345" i="12" s="1"/>
  <c r="H341" i="12"/>
  <c r="I341" i="12" s="1"/>
  <c r="J341" i="12" s="1"/>
  <c r="N341" i="12"/>
  <c r="O341" i="12"/>
  <c r="P341" i="12" s="1"/>
  <c r="H337" i="12"/>
  <c r="I337" i="12" s="1"/>
  <c r="J337" i="12" s="1"/>
  <c r="N337" i="12"/>
  <c r="O337" i="12"/>
  <c r="P337" i="12" s="1"/>
  <c r="H333" i="12"/>
  <c r="I333" i="12" s="1"/>
  <c r="J333" i="12" s="1"/>
  <c r="N333" i="12"/>
  <c r="O333" i="12"/>
  <c r="P333" i="12" s="1"/>
  <c r="H329" i="12"/>
  <c r="I329" i="12" s="1"/>
  <c r="J329" i="12" s="1"/>
  <c r="N329" i="12"/>
  <c r="O329" i="12"/>
  <c r="P329" i="12" s="1"/>
  <c r="H325" i="12"/>
  <c r="I325" i="12" s="1"/>
  <c r="J325" i="12" s="1"/>
  <c r="N325" i="12"/>
  <c r="O325" i="12"/>
  <c r="P325" i="12" s="1"/>
  <c r="H321" i="12"/>
  <c r="I321" i="12" s="1"/>
  <c r="J321" i="12" s="1"/>
  <c r="N321" i="12"/>
  <c r="O321" i="12"/>
  <c r="P321" i="12" s="1"/>
  <c r="H317" i="12"/>
  <c r="I317" i="12" s="1"/>
  <c r="J317" i="12" s="1"/>
  <c r="N317" i="12"/>
  <c r="O317" i="12"/>
  <c r="P317" i="12" s="1"/>
  <c r="H313" i="12"/>
  <c r="I313" i="12" s="1"/>
  <c r="J313" i="12" s="1"/>
  <c r="N313" i="12"/>
  <c r="O313" i="12"/>
  <c r="P313" i="12" s="1"/>
  <c r="H309" i="12"/>
  <c r="I309" i="12" s="1"/>
  <c r="J309" i="12" s="1"/>
  <c r="N309" i="12"/>
  <c r="O309" i="12"/>
  <c r="P309" i="12" s="1"/>
  <c r="H305" i="12"/>
  <c r="I305" i="12" s="1"/>
  <c r="J305" i="12" s="1"/>
  <c r="N305" i="12"/>
  <c r="O305" i="12"/>
  <c r="P305" i="12" s="1"/>
  <c r="H301" i="12"/>
  <c r="I301" i="12" s="1"/>
  <c r="J301" i="12" s="1"/>
  <c r="N301" i="12"/>
  <c r="O301" i="12"/>
  <c r="P301" i="12" s="1"/>
  <c r="H297" i="12"/>
  <c r="I297" i="12" s="1"/>
  <c r="J297" i="12" s="1"/>
  <c r="N297" i="12"/>
  <c r="O297" i="12"/>
  <c r="P297" i="12" s="1"/>
  <c r="H293" i="12"/>
  <c r="I293" i="12" s="1"/>
  <c r="J293" i="12" s="1"/>
  <c r="N293" i="12"/>
  <c r="O293" i="12"/>
  <c r="P293" i="12" s="1"/>
  <c r="H289" i="12"/>
  <c r="I289" i="12" s="1"/>
  <c r="J289" i="12" s="1"/>
  <c r="N289" i="12"/>
  <c r="O289" i="12"/>
  <c r="P289" i="12" s="1"/>
  <c r="H285" i="12"/>
  <c r="I285" i="12" s="1"/>
  <c r="J285" i="12" s="1"/>
  <c r="N285" i="12"/>
  <c r="O285" i="12"/>
  <c r="P285" i="12" s="1"/>
  <c r="H281" i="12"/>
  <c r="I281" i="12" s="1"/>
  <c r="J281" i="12" s="1"/>
  <c r="N281" i="12"/>
  <c r="O281" i="12"/>
  <c r="P281" i="12" s="1"/>
  <c r="H277" i="12"/>
  <c r="I277" i="12" s="1"/>
  <c r="J277" i="12" s="1"/>
  <c r="N277" i="12"/>
  <c r="O277" i="12"/>
  <c r="P277" i="12" s="1"/>
  <c r="H273" i="12"/>
  <c r="I273" i="12" s="1"/>
  <c r="J273" i="12" s="1"/>
  <c r="N273" i="12"/>
  <c r="O273" i="12"/>
  <c r="P273" i="12" s="1"/>
  <c r="H269" i="12"/>
  <c r="I269" i="12" s="1"/>
  <c r="J269" i="12" s="1"/>
  <c r="N269" i="12"/>
  <c r="O269" i="12"/>
  <c r="P269" i="12" s="1"/>
  <c r="H265" i="12"/>
  <c r="I265" i="12" s="1"/>
  <c r="J265" i="12" s="1"/>
  <c r="N265" i="12"/>
  <c r="O265" i="12"/>
  <c r="P265" i="12" s="1"/>
  <c r="H261" i="12"/>
  <c r="I261" i="12" s="1"/>
  <c r="J261" i="12" s="1"/>
  <c r="N261" i="12"/>
  <c r="O261" i="12"/>
  <c r="P261" i="12" s="1"/>
  <c r="H257" i="12"/>
  <c r="I257" i="12" s="1"/>
  <c r="J257" i="12" s="1"/>
  <c r="N257" i="12"/>
  <c r="O257" i="12"/>
  <c r="P257" i="12" s="1"/>
  <c r="H253" i="12"/>
  <c r="I253" i="12" s="1"/>
  <c r="J253" i="12" s="1"/>
  <c r="N253" i="12"/>
  <c r="O253" i="12"/>
  <c r="P253" i="12" s="1"/>
  <c r="H249" i="12"/>
  <c r="I249" i="12" s="1"/>
  <c r="J249" i="12" s="1"/>
  <c r="N249" i="12"/>
  <c r="O249" i="12"/>
  <c r="P249" i="12" s="1"/>
  <c r="H245" i="12"/>
  <c r="I245" i="12" s="1"/>
  <c r="J245" i="12" s="1"/>
  <c r="N245" i="12"/>
  <c r="O245" i="12"/>
  <c r="P245" i="12" s="1"/>
  <c r="H241" i="12"/>
  <c r="I241" i="12" s="1"/>
  <c r="J241" i="12" s="1"/>
  <c r="N241" i="12"/>
  <c r="O241" i="12"/>
  <c r="P241" i="12" s="1"/>
  <c r="H237" i="12"/>
  <c r="I237" i="12" s="1"/>
  <c r="J237" i="12" s="1"/>
  <c r="N237" i="12"/>
  <c r="O237" i="12"/>
  <c r="P237" i="12" s="1"/>
  <c r="H233" i="12"/>
  <c r="I233" i="12" s="1"/>
  <c r="J233" i="12" s="1"/>
  <c r="N233" i="12"/>
  <c r="O233" i="12"/>
  <c r="P233" i="12" s="1"/>
  <c r="H229" i="12"/>
  <c r="I229" i="12" s="1"/>
  <c r="J229" i="12" s="1"/>
  <c r="N229" i="12"/>
  <c r="O229" i="12"/>
  <c r="P229" i="12" s="1"/>
  <c r="H225" i="12"/>
  <c r="I225" i="12" s="1"/>
  <c r="J225" i="12" s="1"/>
  <c r="N225" i="12"/>
  <c r="O225" i="12"/>
  <c r="P225" i="12" s="1"/>
  <c r="H221" i="12"/>
  <c r="I221" i="12" s="1"/>
  <c r="J221" i="12" s="1"/>
  <c r="N221" i="12"/>
  <c r="O221" i="12"/>
  <c r="P221" i="12" s="1"/>
  <c r="H217" i="12"/>
  <c r="I217" i="12" s="1"/>
  <c r="J217" i="12" s="1"/>
  <c r="N217" i="12"/>
  <c r="O217" i="12"/>
  <c r="P217" i="12" s="1"/>
  <c r="H213" i="12"/>
  <c r="I213" i="12" s="1"/>
  <c r="J213" i="12" s="1"/>
  <c r="N213" i="12"/>
  <c r="O213" i="12"/>
  <c r="P213" i="12" s="1"/>
  <c r="H209" i="12"/>
  <c r="I209" i="12" s="1"/>
  <c r="J209" i="12" s="1"/>
  <c r="N209" i="12"/>
  <c r="O209" i="12"/>
  <c r="P209" i="12" s="1"/>
  <c r="H205" i="12"/>
  <c r="I205" i="12" s="1"/>
  <c r="J205" i="12" s="1"/>
  <c r="N205" i="12"/>
  <c r="O205" i="12"/>
  <c r="P205" i="12" s="1"/>
  <c r="H201" i="12"/>
  <c r="I201" i="12" s="1"/>
  <c r="J201" i="12" s="1"/>
  <c r="N201" i="12"/>
  <c r="O201" i="12"/>
  <c r="P201" i="12" s="1"/>
  <c r="H197" i="12"/>
  <c r="I197" i="12" s="1"/>
  <c r="J197" i="12" s="1"/>
  <c r="N197" i="12"/>
  <c r="O197" i="12"/>
  <c r="P197" i="12" s="1"/>
  <c r="H193" i="12"/>
  <c r="I193" i="12" s="1"/>
  <c r="J193" i="12" s="1"/>
  <c r="N193" i="12"/>
  <c r="O193" i="12"/>
  <c r="P193" i="12" s="1"/>
  <c r="H189" i="12"/>
  <c r="I189" i="12" s="1"/>
  <c r="J189" i="12" s="1"/>
  <c r="N189" i="12"/>
  <c r="O189" i="12"/>
  <c r="P189" i="12" s="1"/>
  <c r="H185" i="12"/>
  <c r="I185" i="12" s="1"/>
  <c r="J185" i="12" s="1"/>
  <c r="N185" i="12"/>
  <c r="O185" i="12"/>
  <c r="P185" i="12" s="1"/>
  <c r="H181" i="12"/>
  <c r="I181" i="12" s="1"/>
  <c r="J181" i="12" s="1"/>
  <c r="N181" i="12"/>
  <c r="O181" i="12"/>
  <c r="P181" i="12" s="1"/>
  <c r="H177" i="12"/>
  <c r="I177" i="12" s="1"/>
  <c r="J177" i="12" s="1"/>
  <c r="N177" i="12"/>
  <c r="O177" i="12"/>
  <c r="P177" i="12" s="1"/>
  <c r="H173" i="12"/>
  <c r="I173" i="12" s="1"/>
  <c r="J173" i="12" s="1"/>
  <c r="N173" i="12"/>
  <c r="O173" i="12"/>
  <c r="P173" i="12" s="1"/>
  <c r="H169" i="12"/>
  <c r="I169" i="12" s="1"/>
  <c r="J169" i="12" s="1"/>
  <c r="N169" i="12"/>
  <c r="O169" i="12"/>
  <c r="P169" i="12" s="1"/>
  <c r="H165" i="12"/>
  <c r="I165" i="12" s="1"/>
  <c r="J165" i="12" s="1"/>
  <c r="N165" i="12"/>
  <c r="O165" i="12"/>
  <c r="P165" i="12" s="1"/>
  <c r="H161" i="12"/>
  <c r="I161" i="12" s="1"/>
  <c r="J161" i="12" s="1"/>
  <c r="N161" i="12"/>
  <c r="O161" i="12"/>
  <c r="P161" i="12" s="1"/>
  <c r="H157" i="12"/>
  <c r="I157" i="12" s="1"/>
  <c r="J157" i="12" s="1"/>
  <c r="N157" i="12"/>
  <c r="O157" i="12"/>
  <c r="P157" i="12" s="1"/>
  <c r="H153" i="12"/>
  <c r="I153" i="12" s="1"/>
  <c r="J153" i="12" s="1"/>
  <c r="N153" i="12"/>
  <c r="O153" i="12"/>
  <c r="P153" i="12" s="1"/>
  <c r="H149" i="12"/>
  <c r="I149" i="12" s="1"/>
  <c r="J149" i="12" s="1"/>
  <c r="N149" i="12"/>
  <c r="O149" i="12"/>
  <c r="P149" i="12" s="1"/>
  <c r="H145" i="12"/>
  <c r="I145" i="12" s="1"/>
  <c r="J145" i="12" s="1"/>
  <c r="N145" i="12"/>
  <c r="O145" i="12"/>
  <c r="P145" i="12" s="1"/>
  <c r="H141" i="12"/>
  <c r="I141" i="12" s="1"/>
  <c r="J141" i="12" s="1"/>
  <c r="N141" i="12"/>
  <c r="O141" i="12"/>
  <c r="P141" i="12" s="1"/>
  <c r="H137" i="12"/>
  <c r="I137" i="12" s="1"/>
  <c r="J137" i="12" s="1"/>
  <c r="N137" i="12"/>
  <c r="O137" i="12"/>
  <c r="P137" i="12" s="1"/>
  <c r="H133" i="12"/>
  <c r="I133" i="12" s="1"/>
  <c r="J133" i="12" s="1"/>
  <c r="N133" i="12"/>
  <c r="O133" i="12"/>
  <c r="P133" i="12" s="1"/>
  <c r="H129" i="12"/>
  <c r="I129" i="12" s="1"/>
  <c r="J129" i="12" s="1"/>
  <c r="N129" i="12"/>
  <c r="O129" i="12"/>
  <c r="P129" i="12" s="1"/>
  <c r="H125" i="12"/>
  <c r="I125" i="12" s="1"/>
  <c r="J125" i="12" s="1"/>
  <c r="N125" i="12"/>
  <c r="O125" i="12"/>
  <c r="P125" i="12" s="1"/>
  <c r="H121" i="12"/>
  <c r="I121" i="12" s="1"/>
  <c r="J121" i="12" s="1"/>
  <c r="N121" i="12"/>
  <c r="O121" i="12"/>
  <c r="P121" i="12" s="1"/>
  <c r="H117" i="12"/>
  <c r="I117" i="12" s="1"/>
  <c r="J117" i="12" s="1"/>
  <c r="N117" i="12"/>
  <c r="O117" i="12"/>
  <c r="P117" i="12" s="1"/>
  <c r="H113" i="12"/>
  <c r="I113" i="12" s="1"/>
  <c r="J113" i="12" s="1"/>
  <c r="N113" i="12"/>
  <c r="O113" i="12"/>
  <c r="P113" i="12" s="1"/>
  <c r="H109" i="12"/>
  <c r="I109" i="12" s="1"/>
  <c r="J109" i="12" s="1"/>
  <c r="N109" i="12"/>
  <c r="O109" i="12"/>
  <c r="P109" i="12" s="1"/>
  <c r="H105" i="12"/>
  <c r="I105" i="12" s="1"/>
  <c r="J105" i="12" s="1"/>
  <c r="N105" i="12"/>
  <c r="O105" i="12"/>
  <c r="P105" i="12" s="1"/>
  <c r="H101" i="12"/>
  <c r="I101" i="12" s="1"/>
  <c r="J101" i="12" s="1"/>
  <c r="N101" i="12"/>
  <c r="O101" i="12"/>
  <c r="P101" i="12" s="1"/>
  <c r="H97" i="12"/>
  <c r="I97" i="12" s="1"/>
  <c r="J97" i="12" s="1"/>
  <c r="N97" i="12"/>
  <c r="O97" i="12"/>
  <c r="P97" i="12" s="1"/>
  <c r="H93" i="12"/>
  <c r="I93" i="12" s="1"/>
  <c r="J93" i="12" s="1"/>
  <c r="N93" i="12"/>
  <c r="O93" i="12"/>
  <c r="P93" i="12" s="1"/>
  <c r="H89" i="12"/>
  <c r="I89" i="12" s="1"/>
  <c r="J89" i="12" s="1"/>
  <c r="N89" i="12"/>
  <c r="O89" i="12"/>
  <c r="P89" i="12" s="1"/>
  <c r="H85" i="12"/>
  <c r="I85" i="12" s="1"/>
  <c r="J85" i="12" s="1"/>
  <c r="N85" i="12"/>
  <c r="O85" i="12"/>
  <c r="P85" i="12" s="1"/>
  <c r="H81" i="12"/>
  <c r="I81" i="12" s="1"/>
  <c r="J81" i="12" s="1"/>
  <c r="N81" i="12"/>
  <c r="O81" i="12"/>
  <c r="P81" i="12" s="1"/>
  <c r="H77" i="12"/>
  <c r="I77" i="12" s="1"/>
  <c r="J77" i="12" s="1"/>
  <c r="N77" i="12"/>
  <c r="O77" i="12"/>
  <c r="P77" i="12" s="1"/>
  <c r="H73" i="12"/>
  <c r="I73" i="12" s="1"/>
  <c r="J73" i="12" s="1"/>
  <c r="N73" i="12"/>
  <c r="O73" i="12"/>
  <c r="P73" i="12" s="1"/>
  <c r="H69" i="12"/>
  <c r="I69" i="12" s="1"/>
  <c r="J69" i="12" s="1"/>
  <c r="N69" i="12"/>
  <c r="O69" i="12"/>
  <c r="P69" i="12" s="1"/>
  <c r="H65" i="12"/>
  <c r="I65" i="12" s="1"/>
  <c r="J65" i="12" s="1"/>
  <c r="N65" i="12"/>
  <c r="O65" i="12"/>
  <c r="P65" i="12" s="1"/>
  <c r="H61" i="12"/>
  <c r="I61" i="12" s="1"/>
  <c r="J61" i="12" s="1"/>
  <c r="N61" i="12"/>
  <c r="O61" i="12"/>
  <c r="P61" i="12" s="1"/>
  <c r="H57" i="12"/>
  <c r="I57" i="12" s="1"/>
  <c r="J57" i="12" s="1"/>
  <c r="N57" i="12"/>
  <c r="O57" i="12"/>
  <c r="P57" i="12" s="1"/>
  <c r="H53" i="12"/>
  <c r="I53" i="12" s="1"/>
  <c r="J53" i="12" s="1"/>
  <c r="N53" i="12"/>
  <c r="O53" i="12"/>
  <c r="P53" i="12" s="1"/>
  <c r="H49" i="12"/>
  <c r="I49" i="12" s="1"/>
  <c r="J49" i="12" s="1"/>
  <c r="N49" i="12"/>
  <c r="O49" i="12"/>
  <c r="P49" i="12" s="1"/>
  <c r="H45" i="12"/>
  <c r="I45" i="12" s="1"/>
  <c r="J45" i="12" s="1"/>
  <c r="N45" i="12"/>
  <c r="O45" i="12"/>
  <c r="P45" i="12" s="1"/>
  <c r="H41" i="12"/>
  <c r="I41" i="12" s="1"/>
  <c r="J41" i="12" s="1"/>
  <c r="N41" i="12"/>
  <c r="O41" i="12"/>
  <c r="P41" i="12" s="1"/>
  <c r="H37" i="12"/>
  <c r="I37" i="12" s="1"/>
  <c r="J37" i="12" s="1"/>
  <c r="N37" i="12"/>
  <c r="O37" i="12"/>
  <c r="P37" i="12" s="1"/>
  <c r="H33" i="12"/>
  <c r="I33" i="12" s="1"/>
  <c r="J33" i="12" s="1"/>
  <c r="N33" i="12"/>
  <c r="O33" i="12"/>
  <c r="P33" i="12" s="1"/>
  <c r="H29" i="12"/>
  <c r="I29" i="12" s="1"/>
  <c r="J29" i="12" s="1"/>
  <c r="N29" i="12"/>
  <c r="O29" i="12"/>
  <c r="P29" i="12" s="1"/>
  <c r="H25" i="12"/>
  <c r="I25" i="12" s="1"/>
  <c r="J25" i="12" s="1"/>
  <c r="N25" i="12"/>
  <c r="O25" i="12"/>
  <c r="P25" i="12" s="1"/>
  <c r="H21" i="12"/>
  <c r="I21" i="12" s="1"/>
  <c r="J21" i="12" s="1"/>
  <c r="O21" i="12"/>
  <c r="P21" i="12" s="1"/>
  <c r="H17" i="12"/>
  <c r="I17" i="12" s="1"/>
  <c r="J17" i="12" s="1"/>
  <c r="O17" i="12"/>
  <c r="P17" i="12" s="1"/>
  <c r="H13" i="12"/>
  <c r="I13" i="12" s="1"/>
  <c r="J13" i="12" s="1"/>
  <c r="O13" i="12"/>
  <c r="P13" i="12" s="1"/>
  <c r="T3" i="6"/>
  <c r="U4" i="6"/>
  <c r="U3" i="6"/>
  <c r="T4" i="6"/>
  <c r="V4" i="6" s="1"/>
  <c r="N23" i="12"/>
  <c r="N19" i="12"/>
  <c r="N15" i="12"/>
  <c r="N22" i="12"/>
  <c r="N18" i="12"/>
  <c r="N14" i="12"/>
  <c r="H11" i="12"/>
  <c r="I11" i="12" s="1"/>
  <c r="R4" i="12"/>
  <c r="R3" i="12"/>
  <c r="S4" i="12"/>
  <c r="S3" i="12"/>
  <c r="N11" i="12"/>
  <c r="N21" i="12"/>
  <c r="N17" i="12"/>
  <c r="N13" i="12"/>
  <c r="N24" i="12"/>
  <c r="N20" i="12"/>
  <c r="N16" i="12"/>
  <c r="N12" i="12"/>
  <c r="M31" i="13"/>
  <c r="M32" i="13"/>
  <c r="M34" i="13"/>
  <c r="M33" i="13"/>
  <c r="G29" i="13"/>
  <c r="N29" i="13"/>
  <c r="G23" i="13"/>
  <c r="H23" i="13" s="1"/>
  <c r="I23" i="13" s="1"/>
  <c r="U23" i="13"/>
  <c r="G28" i="13"/>
  <c r="U28" i="13"/>
  <c r="M30" i="13"/>
  <c r="G24" i="13"/>
  <c r="H24" i="13" s="1"/>
  <c r="I24" i="13" s="1"/>
  <c r="F31" i="13"/>
  <c r="N32" i="13" s="1"/>
  <c r="G32" i="13"/>
  <c r="M29" i="13"/>
  <c r="N33" i="13"/>
  <c r="G25" i="13"/>
  <c r="H25" i="13" s="1"/>
  <c r="I25" i="13" s="1"/>
  <c r="U25" i="13"/>
  <c r="G33" i="13"/>
  <c r="U33" i="13"/>
  <c r="M28" i="13"/>
  <c r="N28" i="13"/>
  <c r="G26" i="13"/>
  <c r="H26" i="13" s="1"/>
  <c r="I26" i="13" s="1"/>
  <c r="U26" i="13"/>
  <c r="G27" i="13"/>
  <c r="U27" i="13"/>
  <c r="G30" i="13"/>
  <c r="U30" i="13"/>
  <c r="G34" i="13"/>
  <c r="U34" i="13"/>
  <c r="M27" i="13"/>
  <c r="N27" i="13"/>
  <c r="L14" i="13"/>
  <c r="M36" i="13"/>
  <c r="M37" i="13"/>
  <c r="N26" i="13"/>
  <c r="H16" i="13"/>
  <c r="I16" i="13" s="1"/>
  <c r="L16" i="13"/>
  <c r="M25" i="13"/>
  <c r="M38" i="13"/>
  <c r="O15" i="13"/>
  <c r="L6" i="13"/>
  <c r="L11" i="13"/>
  <c r="L15" i="13"/>
  <c r="L37" i="13"/>
  <c r="F36" i="13"/>
  <c r="N37" i="13" s="1"/>
  <c r="M19" i="13"/>
  <c r="M26" i="13"/>
  <c r="N24" i="13"/>
  <c r="O14" i="13"/>
  <c r="L12" i="13"/>
  <c r="L26" i="13"/>
  <c r="L38" i="13"/>
  <c r="M17" i="13"/>
  <c r="M20" i="13"/>
  <c r="N25" i="13"/>
  <c r="N38" i="13"/>
  <c r="O13" i="13"/>
  <c r="L13" i="13"/>
  <c r="L35" i="13"/>
  <c r="M24" i="13"/>
  <c r="O11" i="13"/>
  <c r="O12" i="13"/>
  <c r="L24" i="13"/>
  <c r="M18" i="13"/>
  <c r="F17" i="13"/>
  <c r="G18" i="13"/>
  <c r="F20" i="13"/>
  <c r="F19" i="13"/>
  <c r="M12" i="13"/>
  <c r="N12" i="13"/>
  <c r="M13" i="13"/>
  <c r="N13" i="13"/>
  <c r="M14" i="13"/>
  <c r="N14" i="13"/>
  <c r="M8" i="13"/>
  <c r="M15" i="13"/>
  <c r="N15" i="13"/>
  <c r="M7" i="13"/>
  <c r="G9" i="13"/>
  <c r="L9" i="13" s="1"/>
  <c r="N9" i="13"/>
  <c r="F7" i="13"/>
  <c r="P6" i="13" s="1"/>
  <c r="M9" i="13"/>
  <c r="G8" i="13"/>
  <c r="L8" i="13" s="1"/>
  <c r="D6" i="8"/>
  <c r="E6" i="8" s="1"/>
  <c r="F6" i="8" s="1"/>
  <c r="G6" i="8" s="1"/>
  <c r="G3" i="8" s="1"/>
  <c r="I3" i="8" s="1"/>
  <c r="I11" i="6"/>
  <c r="I8" i="12" l="1"/>
  <c r="S5" i="12"/>
  <c r="R5" i="12"/>
  <c r="P8" i="12"/>
  <c r="V3" i="6"/>
  <c r="I18" i="6"/>
  <c r="J18" i="6" s="1"/>
  <c r="K18" i="6" s="1"/>
  <c r="Q18" i="6"/>
  <c r="R18" i="6" s="1"/>
  <c r="I26" i="6"/>
  <c r="J26" i="6" s="1"/>
  <c r="K26" i="6" s="1"/>
  <c r="Q26" i="6"/>
  <c r="R26" i="6" s="1"/>
  <c r="I34" i="6"/>
  <c r="J34" i="6" s="1"/>
  <c r="K34" i="6" s="1"/>
  <c r="Q34" i="6"/>
  <c r="R34" i="6" s="1"/>
  <c r="I42" i="6"/>
  <c r="J42" i="6" s="1"/>
  <c r="K42" i="6" s="1"/>
  <c r="Q42" i="6"/>
  <c r="R42" i="6" s="1"/>
  <c r="I50" i="6"/>
  <c r="J50" i="6" s="1"/>
  <c r="K50" i="6" s="1"/>
  <c r="Q50" i="6"/>
  <c r="R50" i="6" s="1"/>
  <c r="I62" i="6"/>
  <c r="J62" i="6" s="1"/>
  <c r="K62" i="6" s="1"/>
  <c r="Q62" i="6"/>
  <c r="R62" i="6" s="1"/>
  <c r="I70" i="6"/>
  <c r="J70" i="6" s="1"/>
  <c r="K70" i="6" s="1"/>
  <c r="Q70" i="6"/>
  <c r="R70" i="6" s="1"/>
  <c r="I78" i="6"/>
  <c r="J78" i="6" s="1"/>
  <c r="K78" i="6" s="1"/>
  <c r="Q78" i="6"/>
  <c r="R78" i="6" s="1"/>
  <c r="I90" i="6"/>
  <c r="J90" i="6" s="1"/>
  <c r="K90" i="6" s="1"/>
  <c r="Q90" i="6"/>
  <c r="R90" i="6" s="1"/>
  <c r="I98" i="6"/>
  <c r="J98" i="6" s="1"/>
  <c r="K98" i="6" s="1"/>
  <c r="Q98" i="6"/>
  <c r="R98" i="6" s="1"/>
  <c r="I106" i="6"/>
  <c r="J106" i="6" s="1"/>
  <c r="K106" i="6" s="1"/>
  <c r="Q106" i="6"/>
  <c r="R106" i="6" s="1"/>
  <c r="I118" i="6"/>
  <c r="J118" i="6" s="1"/>
  <c r="K118" i="6" s="1"/>
  <c r="Q118" i="6"/>
  <c r="R118" i="6" s="1"/>
  <c r="I130" i="6"/>
  <c r="J130" i="6" s="1"/>
  <c r="K130" i="6" s="1"/>
  <c r="Q130" i="6"/>
  <c r="R130" i="6" s="1"/>
  <c r="I138" i="6"/>
  <c r="J138" i="6" s="1"/>
  <c r="K138" i="6" s="1"/>
  <c r="Q138" i="6"/>
  <c r="R138" i="6" s="1"/>
  <c r="I146" i="6"/>
  <c r="J146" i="6" s="1"/>
  <c r="K146" i="6" s="1"/>
  <c r="Q146" i="6"/>
  <c r="R146" i="6" s="1"/>
  <c r="I154" i="6"/>
  <c r="J154" i="6" s="1"/>
  <c r="K154" i="6" s="1"/>
  <c r="Q154" i="6"/>
  <c r="R154" i="6" s="1"/>
  <c r="I162" i="6"/>
  <c r="J162" i="6" s="1"/>
  <c r="K162" i="6" s="1"/>
  <c r="Q162" i="6"/>
  <c r="R162" i="6" s="1"/>
  <c r="I174" i="6"/>
  <c r="J174" i="6" s="1"/>
  <c r="K174" i="6" s="1"/>
  <c r="Q174" i="6"/>
  <c r="R174" i="6" s="1"/>
  <c r="I182" i="6"/>
  <c r="J182" i="6" s="1"/>
  <c r="K182" i="6" s="1"/>
  <c r="Q182" i="6"/>
  <c r="R182" i="6" s="1"/>
  <c r="I190" i="6"/>
  <c r="J190" i="6" s="1"/>
  <c r="K190" i="6" s="1"/>
  <c r="Q190" i="6"/>
  <c r="R190" i="6" s="1"/>
  <c r="I198" i="6"/>
  <c r="J198" i="6" s="1"/>
  <c r="K198" i="6" s="1"/>
  <c r="Q198" i="6"/>
  <c r="R198" i="6" s="1"/>
  <c r="I206" i="6"/>
  <c r="J206" i="6" s="1"/>
  <c r="K206" i="6" s="1"/>
  <c r="Q206" i="6"/>
  <c r="R206" i="6" s="1"/>
  <c r="I214" i="6"/>
  <c r="J214" i="6" s="1"/>
  <c r="K214" i="6" s="1"/>
  <c r="Q214" i="6"/>
  <c r="R214" i="6" s="1"/>
  <c r="I226" i="6"/>
  <c r="J226" i="6" s="1"/>
  <c r="K226" i="6" s="1"/>
  <c r="Q226" i="6"/>
  <c r="R226" i="6" s="1"/>
  <c r="I238" i="6"/>
  <c r="J238" i="6" s="1"/>
  <c r="K238" i="6" s="1"/>
  <c r="Q238" i="6"/>
  <c r="R238" i="6" s="1"/>
  <c r="I246" i="6"/>
  <c r="J246" i="6" s="1"/>
  <c r="K246" i="6" s="1"/>
  <c r="Q246" i="6"/>
  <c r="R246" i="6" s="1"/>
  <c r="I254" i="6"/>
  <c r="J254" i="6" s="1"/>
  <c r="K254" i="6" s="1"/>
  <c r="Q254" i="6"/>
  <c r="R254" i="6" s="1"/>
  <c r="I262" i="6"/>
  <c r="J262" i="6" s="1"/>
  <c r="K262" i="6" s="1"/>
  <c r="Q262" i="6"/>
  <c r="R262" i="6" s="1"/>
  <c r="I270" i="6"/>
  <c r="J270" i="6" s="1"/>
  <c r="K270" i="6" s="1"/>
  <c r="Q270" i="6"/>
  <c r="R270" i="6" s="1"/>
  <c r="I278" i="6"/>
  <c r="J278" i="6" s="1"/>
  <c r="K278" i="6" s="1"/>
  <c r="Q278" i="6"/>
  <c r="R278" i="6" s="1"/>
  <c r="I286" i="6"/>
  <c r="J286" i="6" s="1"/>
  <c r="K286" i="6" s="1"/>
  <c r="Q286" i="6"/>
  <c r="R286" i="6" s="1"/>
  <c r="I294" i="6"/>
  <c r="J294" i="6" s="1"/>
  <c r="K294" i="6" s="1"/>
  <c r="Q294" i="6"/>
  <c r="R294" i="6" s="1"/>
  <c r="I302" i="6"/>
  <c r="J302" i="6" s="1"/>
  <c r="K302" i="6" s="1"/>
  <c r="Q302" i="6"/>
  <c r="R302" i="6" s="1"/>
  <c r="I310" i="6"/>
  <c r="J310" i="6" s="1"/>
  <c r="K310" i="6" s="1"/>
  <c r="Q310" i="6"/>
  <c r="R310" i="6" s="1"/>
  <c r="I322" i="6"/>
  <c r="J322" i="6" s="1"/>
  <c r="K322" i="6" s="1"/>
  <c r="Q322" i="6"/>
  <c r="R322" i="6" s="1"/>
  <c r="I330" i="6"/>
  <c r="J330" i="6" s="1"/>
  <c r="K330" i="6" s="1"/>
  <c r="Q330" i="6"/>
  <c r="R330" i="6" s="1"/>
  <c r="I338" i="6"/>
  <c r="J338" i="6" s="1"/>
  <c r="K338" i="6" s="1"/>
  <c r="Q338" i="6"/>
  <c r="R338" i="6" s="1"/>
  <c r="I350" i="6"/>
  <c r="J350" i="6" s="1"/>
  <c r="K350" i="6" s="1"/>
  <c r="Q350" i="6"/>
  <c r="R350" i="6" s="1"/>
  <c r="I358" i="6"/>
  <c r="J358" i="6" s="1"/>
  <c r="K358" i="6" s="1"/>
  <c r="Q358" i="6"/>
  <c r="R358" i="6" s="1"/>
  <c r="I370" i="6"/>
  <c r="J370" i="6" s="1"/>
  <c r="K370" i="6" s="1"/>
  <c r="Q370" i="6"/>
  <c r="R370" i="6" s="1"/>
  <c r="I378" i="6"/>
  <c r="J378" i="6" s="1"/>
  <c r="K378" i="6" s="1"/>
  <c r="Q378" i="6"/>
  <c r="R378" i="6" s="1"/>
  <c r="I386" i="6"/>
  <c r="J386" i="6" s="1"/>
  <c r="K386" i="6" s="1"/>
  <c r="Q386" i="6"/>
  <c r="R386" i="6" s="1"/>
  <c r="I394" i="6"/>
  <c r="J394" i="6" s="1"/>
  <c r="K394" i="6" s="1"/>
  <c r="Q394" i="6"/>
  <c r="R394" i="6" s="1"/>
  <c r="I402" i="6"/>
  <c r="J402" i="6" s="1"/>
  <c r="K402" i="6" s="1"/>
  <c r="Q402" i="6"/>
  <c r="R402" i="6" s="1"/>
  <c r="I410" i="6"/>
  <c r="J410" i="6" s="1"/>
  <c r="K410" i="6" s="1"/>
  <c r="Q410" i="6"/>
  <c r="R410" i="6" s="1"/>
  <c r="I418" i="6"/>
  <c r="J418" i="6" s="1"/>
  <c r="K418" i="6" s="1"/>
  <c r="Q418" i="6"/>
  <c r="R418" i="6" s="1"/>
  <c r="I426" i="6"/>
  <c r="J426" i="6" s="1"/>
  <c r="K426" i="6" s="1"/>
  <c r="Q426" i="6"/>
  <c r="R426" i="6" s="1"/>
  <c r="I434" i="6"/>
  <c r="J434" i="6" s="1"/>
  <c r="K434" i="6" s="1"/>
  <c r="Q434" i="6"/>
  <c r="R434" i="6" s="1"/>
  <c r="I442" i="6"/>
  <c r="J442" i="6" s="1"/>
  <c r="K442" i="6" s="1"/>
  <c r="Q442" i="6"/>
  <c r="R442" i="6" s="1"/>
  <c r="I450" i="6"/>
  <c r="J450" i="6" s="1"/>
  <c r="K450" i="6" s="1"/>
  <c r="Q450" i="6"/>
  <c r="R450" i="6" s="1"/>
  <c r="I458" i="6"/>
  <c r="J458" i="6" s="1"/>
  <c r="K458" i="6" s="1"/>
  <c r="Q458" i="6"/>
  <c r="R458" i="6" s="1"/>
  <c r="I466" i="6"/>
  <c r="J466" i="6" s="1"/>
  <c r="K466" i="6" s="1"/>
  <c r="Q466" i="6"/>
  <c r="R466" i="6" s="1"/>
  <c r="I474" i="6"/>
  <c r="J474" i="6" s="1"/>
  <c r="K474" i="6" s="1"/>
  <c r="Q474" i="6"/>
  <c r="R474" i="6" s="1"/>
  <c r="I486" i="6"/>
  <c r="J486" i="6" s="1"/>
  <c r="K486" i="6" s="1"/>
  <c r="Q486" i="6"/>
  <c r="R486" i="6" s="1"/>
  <c r="I494" i="6"/>
  <c r="J494" i="6" s="1"/>
  <c r="K494" i="6" s="1"/>
  <c r="Q494" i="6"/>
  <c r="R494" i="6" s="1"/>
  <c r="I506" i="6"/>
  <c r="J506" i="6" s="1"/>
  <c r="K506" i="6" s="1"/>
  <c r="Q506" i="6"/>
  <c r="R506" i="6" s="1"/>
  <c r="I514" i="6"/>
  <c r="J514" i="6" s="1"/>
  <c r="K514" i="6" s="1"/>
  <c r="Q514" i="6"/>
  <c r="R514" i="6" s="1"/>
  <c r="I522" i="6"/>
  <c r="J522" i="6" s="1"/>
  <c r="K522" i="6" s="1"/>
  <c r="Q522" i="6"/>
  <c r="R522" i="6" s="1"/>
  <c r="I530" i="6"/>
  <c r="J530" i="6" s="1"/>
  <c r="K530" i="6" s="1"/>
  <c r="Q530" i="6"/>
  <c r="R530" i="6" s="1"/>
  <c r="I538" i="6"/>
  <c r="J538" i="6" s="1"/>
  <c r="K538" i="6" s="1"/>
  <c r="Q538" i="6"/>
  <c r="R538" i="6" s="1"/>
  <c r="I546" i="6"/>
  <c r="J546" i="6" s="1"/>
  <c r="K546" i="6" s="1"/>
  <c r="Q546" i="6"/>
  <c r="R546" i="6" s="1"/>
  <c r="I558" i="6"/>
  <c r="J558" i="6" s="1"/>
  <c r="K558" i="6" s="1"/>
  <c r="Q558" i="6"/>
  <c r="R558" i="6" s="1"/>
  <c r="I566" i="6"/>
  <c r="J566" i="6" s="1"/>
  <c r="K566" i="6" s="1"/>
  <c r="Q566" i="6"/>
  <c r="R566" i="6" s="1"/>
  <c r="I574" i="6"/>
  <c r="J574" i="6" s="1"/>
  <c r="K574" i="6" s="1"/>
  <c r="Q574" i="6"/>
  <c r="R574" i="6" s="1"/>
  <c r="I582" i="6"/>
  <c r="J582" i="6" s="1"/>
  <c r="K582" i="6" s="1"/>
  <c r="Q582" i="6"/>
  <c r="R582" i="6" s="1"/>
  <c r="I590" i="6"/>
  <c r="J590" i="6" s="1"/>
  <c r="K590" i="6" s="1"/>
  <c r="Q590" i="6"/>
  <c r="R590" i="6" s="1"/>
  <c r="I598" i="6"/>
  <c r="J598" i="6" s="1"/>
  <c r="K598" i="6" s="1"/>
  <c r="Q598" i="6"/>
  <c r="R598" i="6" s="1"/>
  <c r="I606" i="6"/>
  <c r="J606" i="6" s="1"/>
  <c r="K606" i="6" s="1"/>
  <c r="Q606" i="6"/>
  <c r="R606" i="6" s="1"/>
  <c r="I614" i="6"/>
  <c r="J614" i="6" s="1"/>
  <c r="K614" i="6" s="1"/>
  <c r="Q614" i="6"/>
  <c r="R614" i="6" s="1"/>
  <c r="I622" i="6"/>
  <c r="J622" i="6" s="1"/>
  <c r="K622" i="6" s="1"/>
  <c r="Q622" i="6"/>
  <c r="R622" i="6" s="1"/>
  <c r="I630" i="6"/>
  <c r="J630" i="6" s="1"/>
  <c r="K630" i="6" s="1"/>
  <c r="Q630" i="6"/>
  <c r="R630" i="6" s="1"/>
  <c r="I638" i="6"/>
  <c r="J638" i="6" s="1"/>
  <c r="K638" i="6" s="1"/>
  <c r="Q638" i="6"/>
  <c r="R638" i="6" s="1"/>
  <c r="I646" i="6"/>
  <c r="J646" i="6" s="1"/>
  <c r="K646" i="6" s="1"/>
  <c r="Q646" i="6"/>
  <c r="R646" i="6" s="1"/>
  <c r="I654" i="6"/>
  <c r="J654" i="6" s="1"/>
  <c r="K654" i="6" s="1"/>
  <c r="Q654" i="6"/>
  <c r="R654" i="6" s="1"/>
  <c r="I666" i="6"/>
  <c r="J666" i="6" s="1"/>
  <c r="K666" i="6" s="1"/>
  <c r="Q666" i="6"/>
  <c r="R666" i="6" s="1"/>
  <c r="I674" i="6"/>
  <c r="J674" i="6" s="1"/>
  <c r="K674" i="6" s="1"/>
  <c r="Q674" i="6"/>
  <c r="R674" i="6" s="1"/>
  <c r="I682" i="6"/>
  <c r="J682" i="6" s="1"/>
  <c r="K682" i="6" s="1"/>
  <c r="Q682" i="6"/>
  <c r="R682" i="6" s="1"/>
  <c r="I690" i="6"/>
  <c r="J690" i="6" s="1"/>
  <c r="K690" i="6" s="1"/>
  <c r="Q690" i="6"/>
  <c r="R690" i="6" s="1"/>
  <c r="I698" i="6"/>
  <c r="J698" i="6" s="1"/>
  <c r="K698" i="6" s="1"/>
  <c r="Q698" i="6"/>
  <c r="R698" i="6" s="1"/>
  <c r="I706" i="6"/>
  <c r="J706" i="6" s="1"/>
  <c r="K706" i="6" s="1"/>
  <c r="Q706" i="6"/>
  <c r="R706" i="6" s="1"/>
  <c r="I714" i="6"/>
  <c r="J714" i="6" s="1"/>
  <c r="K714" i="6" s="1"/>
  <c r="Q714" i="6"/>
  <c r="R714" i="6" s="1"/>
  <c r="I722" i="6"/>
  <c r="J722" i="6" s="1"/>
  <c r="K722" i="6" s="1"/>
  <c r="Q722" i="6"/>
  <c r="R722" i="6" s="1"/>
  <c r="I730" i="6"/>
  <c r="J730" i="6" s="1"/>
  <c r="K730" i="6" s="1"/>
  <c r="Q730" i="6"/>
  <c r="R730" i="6" s="1"/>
  <c r="I738" i="6"/>
  <c r="J738" i="6" s="1"/>
  <c r="K738" i="6" s="1"/>
  <c r="Q738" i="6"/>
  <c r="R738" i="6" s="1"/>
  <c r="I746" i="6"/>
  <c r="J746" i="6" s="1"/>
  <c r="K746" i="6" s="1"/>
  <c r="Q746" i="6"/>
  <c r="R746" i="6" s="1"/>
  <c r="I754" i="6"/>
  <c r="J754" i="6" s="1"/>
  <c r="K754" i="6" s="1"/>
  <c r="Q754" i="6"/>
  <c r="R754" i="6" s="1"/>
  <c r="I762" i="6"/>
  <c r="J762" i="6" s="1"/>
  <c r="K762" i="6" s="1"/>
  <c r="Q762" i="6"/>
  <c r="R762" i="6" s="1"/>
  <c r="I770" i="6"/>
  <c r="J770" i="6" s="1"/>
  <c r="K770" i="6" s="1"/>
  <c r="Q770" i="6"/>
  <c r="R770" i="6" s="1"/>
  <c r="I778" i="6"/>
  <c r="J778" i="6" s="1"/>
  <c r="K778" i="6" s="1"/>
  <c r="Q778" i="6"/>
  <c r="R778" i="6" s="1"/>
  <c r="I786" i="6"/>
  <c r="J786" i="6" s="1"/>
  <c r="K786" i="6" s="1"/>
  <c r="Q786" i="6"/>
  <c r="R786" i="6" s="1"/>
  <c r="I794" i="6"/>
  <c r="J794" i="6" s="1"/>
  <c r="K794" i="6" s="1"/>
  <c r="Q794" i="6"/>
  <c r="R794" i="6" s="1"/>
  <c r="I802" i="6"/>
  <c r="J802" i="6" s="1"/>
  <c r="K802" i="6" s="1"/>
  <c r="Q802" i="6"/>
  <c r="R802" i="6" s="1"/>
  <c r="I810" i="6"/>
  <c r="J810" i="6" s="1"/>
  <c r="K810" i="6" s="1"/>
  <c r="Q810" i="6"/>
  <c r="R810" i="6" s="1"/>
  <c r="I818" i="6"/>
  <c r="J818" i="6" s="1"/>
  <c r="K818" i="6" s="1"/>
  <c r="Q818" i="6"/>
  <c r="R818" i="6" s="1"/>
  <c r="I826" i="6"/>
  <c r="J826" i="6" s="1"/>
  <c r="K826" i="6" s="1"/>
  <c r="Q826" i="6"/>
  <c r="R826" i="6" s="1"/>
  <c r="I834" i="6"/>
  <c r="J834" i="6" s="1"/>
  <c r="K834" i="6" s="1"/>
  <c r="Q834" i="6"/>
  <c r="R834" i="6" s="1"/>
  <c r="I842" i="6"/>
  <c r="J842" i="6" s="1"/>
  <c r="K842" i="6" s="1"/>
  <c r="Q842" i="6"/>
  <c r="R842" i="6" s="1"/>
  <c r="I850" i="6"/>
  <c r="J850" i="6" s="1"/>
  <c r="K850" i="6" s="1"/>
  <c r="Q850" i="6"/>
  <c r="R850" i="6" s="1"/>
  <c r="I858" i="6"/>
  <c r="J858" i="6" s="1"/>
  <c r="K858" i="6" s="1"/>
  <c r="Q858" i="6"/>
  <c r="R858" i="6" s="1"/>
  <c r="I866" i="6"/>
  <c r="J866" i="6" s="1"/>
  <c r="K866" i="6" s="1"/>
  <c r="Q866" i="6"/>
  <c r="R866" i="6" s="1"/>
  <c r="I874" i="6"/>
  <c r="J874" i="6" s="1"/>
  <c r="K874" i="6" s="1"/>
  <c r="Q874" i="6"/>
  <c r="R874" i="6" s="1"/>
  <c r="I882" i="6"/>
  <c r="J882" i="6" s="1"/>
  <c r="K882" i="6" s="1"/>
  <c r="Q882" i="6"/>
  <c r="R882" i="6" s="1"/>
  <c r="I890" i="6"/>
  <c r="J890" i="6" s="1"/>
  <c r="K890" i="6" s="1"/>
  <c r="Q890" i="6"/>
  <c r="R890" i="6" s="1"/>
  <c r="I898" i="6"/>
  <c r="J898" i="6" s="1"/>
  <c r="K898" i="6" s="1"/>
  <c r="Q898" i="6"/>
  <c r="R898" i="6" s="1"/>
  <c r="I906" i="6"/>
  <c r="J906" i="6" s="1"/>
  <c r="K906" i="6" s="1"/>
  <c r="Q906" i="6"/>
  <c r="R906" i="6" s="1"/>
  <c r="I914" i="6"/>
  <c r="J914" i="6" s="1"/>
  <c r="K914" i="6" s="1"/>
  <c r="Q914" i="6"/>
  <c r="R914" i="6" s="1"/>
  <c r="I922" i="6"/>
  <c r="J922" i="6" s="1"/>
  <c r="K922" i="6" s="1"/>
  <c r="Q922" i="6"/>
  <c r="R922" i="6" s="1"/>
  <c r="I930" i="6"/>
  <c r="J930" i="6" s="1"/>
  <c r="K930" i="6" s="1"/>
  <c r="Q930" i="6"/>
  <c r="R930" i="6" s="1"/>
  <c r="I938" i="6"/>
  <c r="J938" i="6" s="1"/>
  <c r="K938" i="6" s="1"/>
  <c r="Q938" i="6"/>
  <c r="R938" i="6" s="1"/>
  <c r="I946" i="6"/>
  <c r="J946" i="6" s="1"/>
  <c r="K946" i="6" s="1"/>
  <c r="Q946" i="6"/>
  <c r="R946" i="6" s="1"/>
  <c r="I954" i="6"/>
  <c r="J954" i="6" s="1"/>
  <c r="K954" i="6" s="1"/>
  <c r="Q954" i="6"/>
  <c r="R954" i="6" s="1"/>
  <c r="I962" i="6"/>
  <c r="J962" i="6" s="1"/>
  <c r="K962" i="6" s="1"/>
  <c r="Q962" i="6"/>
  <c r="R962" i="6" s="1"/>
  <c r="I970" i="6"/>
  <c r="J970" i="6" s="1"/>
  <c r="K970" i="6" s="1"/>
  <c r="Q970" i="6"/>
  <c r="R970" i="6" s="1"/>
  <c r="I978" i="6"/>
  <c r="J978" i="6" s="1"/>
  <c r="K978" i="6" s="1"/>
  <c r="Q978" i="6"/>
  <c r="R978" i="6" s="1"/>
  <c r="I986" i="6"/>
  <c r="J986" i="6" s="1"/>
  <c r="K986" i="6" s="1"/>
  <c r="Q986" i="6"/>
  <c r="R986" i="6" s="1"/>
  <c r="I994" i="6"/>
  <c r="J994" i="6" s="1"/>
  <c r="K994" i="6" s="1"/>
  <c r="Q994" i="6"/>
  <c r="R994" i="6" s="1"/>
  <c r="I1002" i="6"/>
  <c r="J1002" i="6" s="1"/>
  <c r="K1002" i="6" s="1"/>
  <c r="Q1002" i="6"/>
  <c r="R1002" i="6" s="1"/>
  <c r="I1010" i="6"/>
  <c r="J1010" i="6" s="1"/>
  <c r="K1010" i="6" s="1"/>
  <c r="Q1010" i="6"/>
  <c r="R1010" i="6" s="1"/>
  <c r="I1018" i="6"/>
  <c r="J1018" i="6" s="1"/>
  <c r="K1018" i="6" s="1"/>
  <c r="Q1018" i="6"/>
  <c r="R1018" i="6" s="1"/>
  <c r="I1026" i="6"/>
  <c r="J1026" i="6" s="1"/>
  <c r="K1026" i="6" s="1"/>
  <c r="Q1026" i="6"/>
  <c r="R1026" i="6" s="1"/>
  <c r="I1034" i="6"/>
  <c r="J1034" i="6" s="1"/>
  <c r="K1034" i="6" s="1"/>
  <c r="Q1034" i="6"/>
  <c r="R1034" i="6" s="1"/>
  <c r="I1042" i="6"/>
  <c r="J1042" i="6" s="1"/>
  <c r="K1042" i="6" s="1"/>
  <c r="Q1042" i="6"/>
  <c r="R1042" i="6" s="1"/>
  <c r="I1050" i="6"/>
  <c r="J1050" i="6" s="1"/>
  <c r="K1050" i="6" s="1"/>
  <c r="Q1050" i="6"/>
  <c r="R1050" i="6" s="1"/>
  <c r="I1058" i="6"/>
  <c r="J1058" i="6" s="1"/>
  <c r="K1058" i="6" s="1"/>
  <c r="Q1058" i="6"/>
  <c r="R1058" i="6" s="1"/>
  <c r="I1066" i="6"/>
  <c r="J1066" i="6" s="1"/>
  <c r="K1066" i="6" s="1"/>
  <c r="Q1066" i="6"/>
  <c r="R1066" i="6" s="1"/>
  <c r="I1074" i="6"/>
  <c r="J1074" i="6" s="1"/>
  <c r="K1074" i="6" s="1"/>
  <c r="Q1074" i="6"/>
  <c r="R1074" i="6" s="1"/>
  <c r="I1082" i="6"/>
  <c r="J1082" i="6" s="1"/>
  <c r="K1082" i="6" s="1"/>
  <c r="Q1082" i="6"/>
  <c r="R1082" i="6" s="1"/>
  <c r="I1090" i="6"/>
  <c r="J1090" i="6" s="1"/>
  <c r="K1090" i="6" s="1"/>
  <c r="Q1090" i="6"/>
  <c r="R1090" i="6" s="1"/>
  <c r="I1098" i="6"/>
  <c r="J1098" i="6" s="1"/>
  <c r="K1098" i="6" s="1"/>
  <c r="Q1098" i="6"/>
  <c r="R1098" i="6" s="1"/>
  <c r="I1106" i="6"/>
  <c r="J1106" i="6" s="1"/>
  <c r="K1106" i="6" s="1"/>
  <c r="Q1106" i="6"/>
  <c r="R1106" i="6" s="1"/>
  <c r="I1114" i="6"/>
  <c r="J1114" i="6" s="1"/>
  <c r="K1114" i="6" s="1"/>
  <c r="Q1114" i="6"/>
  <c r="R1114" i="6" s="1"/>
  <c r="I1122" i="6"/>
  <c r="J1122" i="6" s="1"/>
  <c r="K1122" i="6" s="1"/>
  <c r="Q1122" i="6"/>
  <c r="R1122" i="6" s="1"/>
  <c r="I1130" i="6"/>
  <c r="J1130" i="6" s="1"/>
  <c r="K1130" i="6" s="1"/>
  <c r="Q1130" i="6"/>
  <c r="R1130" i="6" s="1"/>
  <c r="I1138" i="6"/>
  <c r="J1138" i="6" s="1"/>
  <c r="K1138" i="6" s="1"/>
  <c r="Q1138" i="6"/>
  <c r="R1138" i="6" s="1"/>
  <c r="I1146" i="6"/>
  <c r="J1146" i="6" s="1"/>
  <c r="K1146" i="6" s="1"/>
  <c r="Q1146" i="6"/>
  <c r="R1146" i="6" s="1"/>
  <c r="I1154" i="6"/>
  <c r="J1154" i="6" s="1"/>
  <c r="K1154" i="6" s="1"/>
  <c r="Q1154" i="6"/>
  <c r="R1154" i="6" s="1"/>
  <c r="I1162" i="6"/>
  <c r="J1162" i="6" s="1"/>
  <c r="K1162" i="6" s="1"/>
  <c r="Q1162" i="6"/>
  <c r="R1162" i="6" s="1"/>
  <c r="I1170" i="6"/>
  <c r="J1170" i="6" s="1"/>
  <c r="K1170" i="6" s="1"/>
  <c r="Q1170" i="6"/>
  <c r="R1170" i="6" s="1"/>
  <c r="I1178" i="6"/>
  <c r="J1178" i="6" s="1"/>
  <c r="K1178" i="6" s="1"/>
  <c r="Q1178" i="6"/>
  <c r="R1178" i="6" s="1"/>
  <c r="I1186" i="6"/>
  <c r="J1186" i="6" s="1"/>
  <c r="K1186" i="6" s="1"/>
  <c r="Q1186" i="6"/>
  <c r="R1186" i="6" s="1"/>
  <c r="I1194" i="6"/>
  <c r="J1194" i="6" s="1"/>
  <c r="K1194" i="6" s="1"/>
  <c r="Q1194" i="6"/>
  <c r="R1194" i="6" s="1"/>
  <c r="I1202" i="6"/>
  <c r="J1202" i="6" s="1"/>
  <c r="K1202" i="6" s="1"/>
  <c r="Q1202" i="6"/>
  <c r="R1202" i="6" s="1"/>
  <c r="I1210" i="6"/>
  <c r="J1210" i="6" s="1"/>
  <c r="K1210" i="6" s="1"/>
  <c r="Q1210" i="6"/>
  <c r="R1210" i="6" s="1"/>
  <c r="I1218" i="6"/>
  <c r="J1218" i="6" s="1"/>
  <c r="K1218" i="6" s="1"/>
  <c r="Q1218" i="6"/>
  <c r="R1218" i="6" s="1"/>
  <c r="I1226" i="6"/>
  <c r="J1226" i="6" s="1"/>
  <c r="K1226" i="6" s="1"/>
  <c r="Q1226" i="6"/>
  <c r="R1226" i="6" s="1"/>
  <c r="I1234" i="6"/>
  <c r="J1234" i="6" s="1"/>
  <c r="K1234" i="6" s="1"/>
  <c r="Q1234" i="6"/>
  <c r="R1234" i="6" s="1"/>
  <c r="I1242" i="6"/>
  <c r="J1242" i="6" s="1"/>
  <c r="K1242" i="6" s="1"/>
  <c r="Q1242" i="6"/>
  <c r="R1242" i="6" s="1"/>
  <c r="I1250" i="6"/>
  <c r="J1250" i="6" s="1"/>
  <c r="K1250" i="6" s="1"/>
  <c r="Q1250" i="6"/>
  <c r="R1250" i="6" s="1"/>
  <c r="I1258" i="6"/>
  <c r="J1258" i="6" s="1"/>
  <c r="K1258" i="6" s="1"/>
  <c r="Q1258" i="6"/>
  <c r="R1258" i="6" s="1"/>
  <c r="I1266" i="6"/>
  <c r="J1266" i="6" s="1"/>
  <c r="K1266" i="6" s="1"/>
  <c r="Q1266" i="6"/>
  <c r="R1266" i="6" s="1"/>
  <c r="I1274" i="6"/>
  <c r="J1274" i="6" s="1"/>
  <c r="K1274" i="6" s="1"/>
  <c r="Q1274" i="6"/>
  <c r="R1274" i="6" s="1"/>
  <c r="I1282" i="6"/>
  <c r="J1282" i="6" s="1"/>
  <c r="K1282" i="6" s="1"/>
  <c r="Q1282" i="6"/>
  <c r="R1282" i="6" s="1"/>
  <c r="I1290" i="6"/>
  <c r="J1290" i="6" s="1"/>
  <c r="K1290" i="6" s="1"/>
  <c r="Q1290" i="6"/>
  <c r="R1290" i="6" s="1"/>
  <c r="I1298" i="6"/>
  <c r="J1298" i="6" s="1"/>
  <c r="K1298" i="6" s="1"/>
  <c r="Q1298" i="6"/>
  <c r="R1298" i="6" s="1"/>
  <c r="I1306" i="6"/>
  <c r="J1306" i="6" s="1"/>
  <c r="K1306" i="6" s="1"/>
  <c r="Q1306" i="6"/>
  <c r="R1306" i="6" s="1"/>
  <c r="I1314" i="6"/>
  <c r="J1314" i="6" s="1"/>
  <c r="K1314" i="6" s="1"/>
  <c r="Q1314" i="6"/>
  <c r="R1314" i="6" s="1"/>
  <c r="I1322" i="6"/>
  <c r="J1322" i="6" s="1"/>
  <c r="K1322" i="6" s="1"/>
  <c r="Q1322" i="6"/>
  <c r="R1322" i="6" s="1"/>
  <c r="I1330" i="6"/>
  <c r="J1330" i="6" s="1"/>
  <c r="K1330" i="6" s="1"/>
  <c r="Q1330" i="6"/>
  <c r="R1330" i="6" s="1"/>
  <c r="I1338" i="6"/>
  <c r="J1338" i="6" s="1"/>
  <c r="K1338" i="6" s="1"/>
  <c r="Q1338" i="6"/>
  <c r="R1338" i="6" s="1"/>
  <c r="I1346" i="6"/>
  <c r="J1346" i="6" s="1"/>
  <c r="K1346" i="6" s="1"/>
  <c r="Q1346" i="6"/>
  <c r="R1346" i="6" s="1"/>
  <c r="I19" i="6"/>
  <c r="J19" i="6" s="1"/>
  <c r="K19" i="6" s="1"/>
  <c r="Q19" i="6"/>
  <c r="R19" i="6" s="1"/>
  <c r="I27" i="6"/>
  <c r="J27" i="6" s="1"/>
  <c r="K27" i="6" s="1"/>
  <c r="Q27" i="6"/>
  <c r="R27" i="6" s="1"/>
  <c r="I35" i="6"/>
  <c r="J35" i="6" s="1"/>
  <c r="K35" i="6" s="1"/>
  <c r="Q35" i="6"/>
  <c r="R35" i="6" s="1"/>
  <c r="I43" i="6"/>
  <c r="J43" i="6" s="1"/>
  <c r="K43" i="6" s="1"/>
  <c r="Q43" i="6"/>
  <c r="R43" i="6" s="1"/>
  <c r="I51" i="6"/>
  <c r="J51" i="6" s="1"/>
  <c r="K51" i="6" s="1"/>
  <c r="Q51" i="6"/>
  <c r="R51" i="6" s="1"/>
  <c r="I59" i="6"/>
  <c r="J59" i="6" s="1"/>
  <c r="K59" i="6" s="1"/>
  <c r="Q59" i="6"/>
  <c r="R59" i="6" s="1"/>
  <c r="I67" i="6"/>
  <c r="J67" i="6" s="1"/>
  <c r="K67" i="6" s="1"/>
  <c r="Q67" i="6"/>
  <c r="R67" i="6" s="1"/>
  <c r="I75" i="6"/>
  <c r="J75" i="6" s="1"/>
  <c r="K75" i="6" s="1"/>
  <c r="Q75" i="6"/>
  <c r="R75" i="6" s="1"/>
  <c r="I83" i="6"/>
  <c r="J83" i="6" s="1"/>
  <c r="K83" i="6" s="1"/>
  <c r="Q83" i="6"/>
  <c r="R83" i="6" s="1"/>
  <c r="I91" i="6"/>
  <c r="J91" i="6" s="1"/>
  <c r="K91" i="6" s="1"/>
  <c r="Q91" i="6"/>
  <c r="R91" i="6" s="1"/>
  <c r="I99" i="6"/>
  <c r="J99" i="6" s="1"/>
  <c r="K99" i="6" s="1"/>
  <c r="Q99" i="6"/>
  <c r="R99" i="6" s="1"/>
  <c r="I107" i="6"/>
  <c r="J107" i="6" s="1"/>
  <c r="K107" i="6" s="1"/>
  <c r="Q107" i="6"/>
  <c r="R107" i="6" s="1"/>
  <c r="I115" i="6"/>
  <c r="J115" i="6" s="1"/>
  <c r="K115" i="6" s="1"/>
  <c r="Q115" i="6"/>
  <c r="R115" i="6" s="1"/>
  <c r="I123" i="6"/>
  <c r="J123" i="6" s="1"/>
  <c r="K123" i="6" s="1"/>
  <c r="Q123" i="6"/>
  <c r="R123" i="6" s="1"/>
  <c r="I131" i="6"/>
  <c r="J131" i="6" s="1"/>
  <c r="K131" i="6" s="1"/>
  <c r="Q131" i="6"/>
  <c r="R131" i="6" s="1"/>
  <c r="I139" i="6"/>
  <c r="J139" i="6" s="1"/>
  <c r="K139" i="6" s="1"/>
  <c r="Q139" i="6"/>
  <c r="R139" i="6" s="1"/>
  <c r="I147" i="6"/>
  <c r="J147" i="6" s="1"/>
  <c r="K147" i="6" s="1"/>
  <c r="Q147" i="6"/>
  <c r="R147" i="6" s="1"/>
  <c r="I155" i="6"/>
  <c r="J155" i="6" s="1"/>
  <c r="K155" i="6" s="1"/>
  <c r="Q155" i="6"/>
  <c r="R155" i="6" s="1"/>
  <c r="I163" i="6"/>
  <c r="J163" i="6" s="1"/>
  <c r="K163" i="6" s="1"/>
  <c r="Q163" i="6"/>
  <c r="R163" i="6" s="1"/>
  <c r="I171" i="6"/>
  <c r="J171" i="6" s="1"/>
  <c r="K171" i="6" s="1"/>
  <c r="Q171" i="6"/>
  <c r="R171" i="6" s="1"/>
  <c r="I179" i="6"/>
  <c r="J179" i="6" s="1"/>
  <c r="K179" i="6" s="1"/>
  <c r="Q179" i="6"/>
  <c r="R179" i="6" s="1"/>
  <c r="I187" i="6"/>
  <c r="J187" i="6" s="1"/>
  <c r="K187" i="6" s="1"/>
  <c r="Q187" i="6"/>
  <c r="R187" i="6" s="1"/>
  <c r="I195" i="6"/>
  <c r="J195" i="6" s="1"/>
  <c r="K195" i="6" s="1"/>
  <c r="Q195" i="6"/>
  <c r="R195" i="6" s="1"/>
  <c r="I203" i="6"/>
  <c r="J203" i="6" s="1"/>
  <c r="K203" i="6" s="1"/>
  <c r="Q203" i="6"/>
  <c r="R203" i="6" s="1"/>
  <c r="I211" i="6"/>
  <c r="J211" i="6" s="1"/>
  <c r="K211" i="6" s="1"/>
  <c r="Q211" i="6"/>
  <c r="R211" i="6" s="1"/>
  <c r="I219" i="6"/>
  <c r="J219" i="6" s="1"/>
  <c r="K219" i="6" s="1"/>
  <c r="Q219" i="6"/>
  <c r="R219" i="6" s="1"/>
  <c r="I227" i="6"/>
  <c r="J227" i="6" s="1"/>
  <c r="K227" i="6" s="1"/>
  <c r="Q227" i="6"/>
  <c r="R227" i="6" s="1"/>
  <c r="I235" i="6"/>
  <c r="J235" i="6" s="1"/>
  <c r="K235" i="6" s="1"/>
  <c r="Q235" i="6"/>
  <c r="R235" i="6" s="1"/>
  <c r="I243" i="6"/>
  <c r="J243" i="6" s="1"/>
  <c r="K243" i="6" s="1"/>
  <c r="Q243" i="6"/>
  <c r="R243" i="6" s="1"/>
  <c r="I251" i="6"/>
  <c r="J251" i="6" s="1"/>
  <c r="K251" i="6" s="1"/>
  <c r="Q251" i="6"/>
  <c r="R251" i="6" s="1"/>
  <c r="I259" i="6"/>
  <c r="J259" i="6" s="1"/>
  <c r="K259" i="6" s="1"/>
  <c r="Q259" i="6"/>
  <c r="R259" i="6" s="1"/>
  <c r="I267" i="6"/>
  <c r="J267" i="6" s="1"/>
  <c r="K267" i="6" s="1"/>
  <c r="Q267" i="6"/>
  <c r="R267" i="6" s="1"/>
  <c r="I275" i="6"/>
  <c r="J275" i="6" s="1"/>
  <c r="K275" i="6" s="1"/>
  <c r="Q275" i="6"/>
  <c r="R275" i="6" s="1"/>
  <c r="I283" i="6"/>
  <c r="J283" i="6" s="1"/>
  <c r="K283" i="6" s="1"/>
  <c r="Q283" i="6"/>
  <c r="R283" i="6" s="1"/>
  <c r="I291" i="6"/>
  <c r="J291" i="6" s="1"/>
  <c r="K291" i="6" s="1"/>
  <c r="Q291" i="6"/>
  <c r="R291" i="6" s="1"/>
  <c r="I299" i="6"/>
  <c r="J299" i="6" s="1"/>
  <c r="K299" i="6" s="1"/>
  <c r="Q299" i="6"/>
  <c r="R299" i="6" s="1"/>
  <c r="I307" i="6"/>
  <c r="J307" i="6" s="1"/>
  <c r="K307" i="6" s="1"/>
  <c r="Q307" i="6"/>
  <c r="R307" i="6" s="1"/>
  <c r="I315" i="6"/>
  <c r="J315" i="6" s="1"/>
  <c r="K315" i="6" s="1"/>
  <c r="Q315" i="6"/>
  <c r="R315" i="6" s="1"/>
  <c r="I323" i="6"/>
  <c r="J323" i="6" s="1"/>
  <c r="K323" i="6" s="1"/>
  <c r="Q323" i="6"/>
  <c r="R323" i="6" s="1"/>
  <c r="I331" i="6"/>
  <c r="J331" i="6" s="1"/>
  <c r="K331" i="6" s="1"/>
  <c r="Q331" i="6"/>
  <c r="R331" i="6" s="1"/>
  <c r="I339" i="6"/>
  <c r="J339" i="6" s="1"/>
  <c r="K339" i="6" s="1"/>
  <c r="Q339" i="6"/>
  <c r="R339" i="6" s="1"/>
  <c r="I347" i="6"/>
  <c r="J347" i="6" s="1"/>
  <c r="K347" i="6" s="1"/>
  <c r="Q347" i="6"/>
  <c r="R347" i="6" s="1"/>
  <c r="I355" i="6"/>
  <c r="J355" i="6" s="1"/>
  <c r="K355" i="6" s="1"/>
  <c r="Q355" i="6"/>
  <c r="R355" i="6" s="1"/>
  <c r="I363" i="6"/>
  <c r="J363" i="6" s="1"/>
  <c r="K363" i="6" s="1"/>
  <c r="Q363" i="6"/>
  <c r="R363" i="6" s="1"/>
  <c r="I371" i="6"/>
  <c r="J371" i="6" s="1"/>
  <c r="K371" i="6" s="1"/>
  <c r="Q371" i="6"/>
  <c r="R371" i="6" s="1"/>
  <c r="I379" i="6"/>
  <c r="J379" i="6" s="1"/>
  <c r="K379" i="6" s="1"/>
  <c r="Q379" i="6"/>
  <c r="R379" i="6" s="1"/>
  <c r="I387" i="6"/>
  <c r="J387" i="6" s="1"/>
  <c r="K387" i="6" s="1"/>
  <c r="Q387" i="6"/>
  <c r="R387" i="6" s="1"/>
  <c r="I395" i="6"/>
  <c r="J395" i="6" s="1"/>
  <c r="K395" i="6" s="1"/>
  <c r="Q395" i="6"/>
  <c r="R395" i="6" s="1"/>
  <c r="I403" i="6"/>
  <c r="J403" i="6" s="1"/>
  <c r="K403" i="6" s="1"/>
  <c r="Q403" i="6"/>
  <c r="R403" i="6" s="1"/>
  <c r="I411" i="6"/>
  <c r="J411" i="6" s="1"/>
  <c r="K411" i="6" s="1"/>
  <c r="Q411" i="6"/>
  <c r="R411" i="6" s="1"/>
  <c r="I419" i="6"/>
  <c r="J419" i="6" s="1"/>
  <c r="K419" i="6" s="1"/>
  <c r="Q419" i="6"/>
  <c r="R419" i="6" s="1"/>
  <c r="I427" i="6"/>
  <c r="J427" i="6" s="1"/>
  <c r="K427" i="6" s="1"/>
  <c r="Q427" i="6"/>
  <c r="R427" i="6" s="1"/>
  <c r="I435" i="6"/>
  <c r="J435" i="6" s="1"/>
  <c r="K435" i="6" s="1"/>
  <c r="Q435" i="6"/>
  <c r="R435" i="6" s="1"/>
  <c r="I443" i="6"/>
  <c r="J443" i="6" s="1"/>
  <c r="K443" i="6" s="1"/>
  <c r="Q443" i="6"/>
  <c r="R443" i="6" s="1"/>
  <c r="I451" i="6"/>
  <c r="J451" i="6" s="1"/>
  <c r="K451" i="6" s="1"/>
  <c r="Q451" i="6"/>
  <c r="R451" i="6" s="1"/>
  <c r="I459" i="6"/>
  <c r="J459" i="6" s="1"/>
  <c r="K459" i="6" s="1"/>
  <c r="Q459" i="6"/>
  <c r="R459" i="6" s="1"/>
  <c r="I467" i="6"/>
  <c r="J467" i="6" s="1"/>
  <c r="K467" i="6" s="1"/>
  <c r="Q467" i="6"/>
  <c r="R467" i="6" s="1"/>
  <c r="I475" i="6"/>
  <c r="J475" i="6" s="1"/>
  <c r="K475" i="6" s="1"/>
  <c r="Q475" i="6"/>
  <c r="R475" i="6" s="1"/>
  <c r="I483" i="6"/>
  <c r="J483" i="6" s="1"/>
  <c r="K483" i="6" s="1"/>
  <c r="Q483" i="6"/>
  <c r="R483" i="6" s="1"/>
  <c r="I491" i="6"/>
  <c r="J491" i="6" s="1"/>
  <c r="K491" i="6" s="1"/>
  <c r="Q491" i="6"/>
  <c r="R491" i="6" s="1"/>
  <c r="I499" i="6"/>
  <c r="J499" i="6" s="1"/>
  <c r="K499" i="6" s="1"/>
  <c r="Q499" i="6"/>
  <c r="R499" i="6" s="1"/>
  <c r="I507" i="6"/>
  <c r="J507" i="6" s="1"/>
  <c r="K507" i="6" s="1"/>
  <c r="Q507" i="6"/>
  <c r="R507" i="6" s="1"/>
  <c r="I515" i="6"/>
  <c r="J515" i="6" s="1"/>
  <c r="K515" i="6" s="1"/>
  <c r="Q515" i="6"/>
  <c r="R515" i="6" s="1"/>
  <c r="I523" i="6"/>
  <c r="J523" i="6" s="1"/>
  <c r="K523" i="6" s="1"/>
  <c r="Q523" i="6"/>
  <c r="R523" i="6" s="1"/>
  <c r="I531" i="6"/>
  <c r="J531" i="6" s="1"/>
  <c r="K531" i="6" s="1"/>
  <c r="Q531" i="6"/>
  <c r="R531" i="6" s="1"/>
  <c r="I539" i="6"/>
  <c r="J539" i="6" s="1"/>
  <c r="K539" i="6" s="1"/>
  <c r="Q539" i="6"/>
  <c r="R539" i="6" s="1"/>
  <c r="I547" i="6"/>
  <c r="J547" i="6" s="1"/>
  <c r="K547" i="6" s="1"/>
  <c r="Q547" i="6"/>
  <c r="R547" i="6" s="1"/>
  <c r="I555" i="6"/>
  <c r="J555" i="6" s="1"/>
  <c r="K555" i="6" s="1"/>
  <c r="Q555" i="6"/>
  <c r="R555" i="6" s="1"/>
  <c r="I563" i="6"/>
  <c r="J563" i="6" s="1"/>
  <c r="K563" i="6" s="1"/>
  <c r="Q563" i="6"/>
  <c r="R563" i="6" s="1"/>
  <c r="I571" i="6"/>
  <c r="J571" i="6" s="1"/>
  <c r="K571" i="6" s="1"/>
  <c r="Q571" i="6"/>
  <c r="R571" i="6" s="1"/>
  <c r="I579" i="6"/>
  <c r="J579" i="6" s="1"/>
  <c r="K579" i="6" s="1"/>
  <c r="Q579" i="6"/>
  <c r="R579" i="6" s="1"/>
  <c r="I587" i="6"/>
  <c r="J587" i="6" s="1"/>
  <c r="K587" i="6" s="1"/>
  <c r="Q587" i="6"/>
  <c r="R587" i="6" s="1"/>
  <c r="I595" i="6"/>
  <c r="J595" i="6" s="1"/>
  <c r="K595" i="6" s="1"/>
  <c r="Q595" i="6"/>
  <c r="R595" i="6" s="1"/>
  <c r="I603" i="6"/>
  <c r="J603" i="6" s="1"/>
  <c r="K603" i="6" s="1"/>
  <c r="Q603" i="6"/>
  <c r="R603" i="6" s="1"/>
  <c r="I611" i="6"/>
  <c r="J611" i="6" s="1"/>
  <c r="K611" i="6" s="1"/>
  <c r="Q611" i="6"/>
  <c r="R611" i="6" s="1"/>
  <c r="I619" i="6"/>
  <c r="J619" i="6" s="1"/>
  <c r="K619" i="6" s="1"/>
  <c r="Q619" i="6"/>
  <c r="R619" i="6" s="1"/>
  <c r="I627" i="6"/>
  <c r="J627" i="6" s="1"/>
  <c r="K627" i="6" s="1"/>
  <c r="Q627" i="6"/>
  <c r="R627" i="6" s="1"/>
  <c r="I635" i="6"/>
  <c r="J635" i="6" s="1"/>
  <c r="K635" i="6" s="1"/>
  <c r="Q635" i="6"/>
  <c r="R635" i="6" s="1"/>
  <c r="I643" i="6"/>
  <c r="J643" i="6" s="1"/>
  <c r="K643" i="6" s="1"/>
  <c r="Q643" i="6"/>
  <c r="R643" i="6" s="1"/>
  <c r="I651" i="6"/>
  <c r="J651" i="6" s="1"/>
  <c r="K651" i="6" s="1"/>
  <c r="Q651" i="6"/>
  <c r="R651" i="6" s="1"/>
  <c r="I659" i="6"/>
  <c r="J659" i="6" s="1"/>
  <c r="K659" i="6" s="1"/>
  <c r="Q659" i="6"/>
  <c r="R659" i="6" s="1"/>
  <c r="I667" i="6"/>
  <c r="J667" i="6" s="1"/>
  <c r="K667" i="6" s="1"/>
  <c r="Q667" i="6"/>
  <c r="R667" i="6" s="1"/>
  <c r="I675" i="6"/>
  <c r="J675" i="6" s="1"/>
  <c r="K675" i="6" s="1"/>
  <c r="Q675" i="6"/>
  <c r="R675" i="6" s="1"/>
  <c r="I683" i="6"/>
  <c r="J683" i="6" s="1"/>
  <c r="K683" i="6" s="1"/>
  <c r="Q683" i="6"/>
  <c r="R683" i="6" s="1"/>
  <c r="I691" i="6"/>
  <c r="J691" i="6" s="1"/>
  <c r="K691" i="6" s="1"/>
  <c r="Q691" i="6"/>
  <c r="R691" i="6" s="1"/>
  <c r="I699" i="6"/>
  <c r="J699" i="6" s="1"/>
  <c r="K699" i="6" s="1"/>
  <c r="Q699" i="6"/>
  <c r="R699" i="6" s="1"/>
  <c r="I707" i="6"/>
  <c r="J707" i="6" s="1"/>
  <c r="K707" i="6" s="1"/>
  <c r="Q707" i="6"/>
  <c r="R707" i="6" s="1"/>
  <c r="I715" i="6"/>
  <c r="J715" i="6" s="1"/>
  <c r="K715" i="6" s="1"/>
  <c r="Q715" i="6"/>
  <c r="R715" i="6" s="1"/>
  <c r="I723" i="6"/>
  <c r="J723" i="6" s="1"/>
  <c r="K723" i="6" s="1"/>
  <c r="Q723" i="6"/>
  <c r="R723" i="6" s="1"/>
  <c r="I731" i="6"/>
  <c r="J731" i="6" s="1"/>
  <c r="K731" i="6" s="1"/>
  <c r="Q731" i="6"/>
  <c r="R731" i="6" s="1"/>
  <c r="I739" i="6"/>
  <c r="J739" i="6" s="1"/>
  <c r="K739" i="6" s="1"/>
  <c r="Q739" i="6"/>
  <c r="R739" i="6" s="1"/>
  <c r="I747" i="6"/>
  <c r="J747" i="6" s="1"/>
  <c r="K747" i="6" s="1"/>
  <c r="Q747" i="6"/>
  <c r="R747" i="6" s="1"/>
  <c r="I755" i="6"/>
  <c r="J755" i="6" s="1"/>
  <c r="K755" i="6" s="1"/>
  <c r="Q755" i="6"/>
  <c r="R755" i="6" s="1"/>
  <c r="I763" i="6"/>
  <c r="J763" i="6" s="1"/>
  <c r="K763" i="6" s="1"/>
  <c r="Q763" i="6"/>
  <c r="R763" i="6" s="1"/>
  <c r="I771" i="6"/>
  <c r="J771" i="6" s="1"/>
  <c r="K771" i="6" s="1"/>
  <c r="Q771" i="6"/>
  <c r="R771" i="6" s="1"/>
  <c r="I779" i="6"/>
  <c r="J779" i="6" s="1"/>
  <c r="K779" i="6" s="1"/>
  <c r="Q779" i="6"/>
  <c r="R779" i="6" s="1"/>
  <c r="I787" i="6"/>
  <c r="J787" i="6" s="1"/>
  <c r="K787" i="6" s="1"/>
  <c r="Q787" i="6"/>
  <c r="R787" i="6" s="1"/>
  <c r="I795" i="6"/>
  <c r="J795" i="6" s="1"/>
  <c r="K795" i="6" s="1"/>
  <c r="Q795" i="6"/>
  <c r="R795" i="6" s="1"/>
  <c r="I803" i="6"/>
  <c r="J803" i="6" s="1"/>
  <c r="K803" i="6" s="1"/>
  <c r="Q803" i="6"/>
  <c r="R803" i="6" s="1"/>
  <c r="I811" i="6"/>
  <c r="J811" i="6" s="1"/>
  <c r="K811" i="6" s="1"/>
  <c r="Q811" i="6"/>
  <c r="R811" i="6" s="1"/>
  <c r="I819" i="6"/>
  <c r="J819" i="6" s="1"/>
  <c r="K819" i="6" s="1"/>
  <c r="Q819" i="6"/>
  <c r="R819" i="6" s="1"/>
  <c r="I827" i="6"/>
  <c r="J827" i="6" s="1"/>
  <c r="K827" i="6" s="1"/>
  <c r="Q827" i="6"/>
  <c r="R827" i="6" s="1"/>
  <c r="I835" i="6"/>
  <c r="J835" i="6" s="1"/>
  <c r="K835" i="6" s="1"/>
  <c r="Q835" i="6"/>
  <c r="R835" i="6" s="1"/>
  <c r="I843" i="6"/>
  <c r="J843" i="6" s="1"/>
  <c r="K843" i="6" s="1"/>
  <c r="Q843" i="6"/>
  <c r="R843" i="6" s="1"/>
  <c r="I851" i="6"/>
  <c r="J851" i="6" s="1"/>
  <c r="K851" i="6" s="1"/>
  <c r="Q851" i="6"/>
  <c r="R851" i="6" s="1"/>
  <c r="I859" i="6"/>
  <c r="J859" i="6" s="1"/>
  <c r="K859" i="6" s="1"/>
  <c r="Q859" i="6"/>
  <c r="R859" i="6" s="1"/>
  <c r="I867" i="6"/>
  <c r="J867" i="6" s="1"/>
  <c r="K867" i="6" s="1"/>
  <c r="Q867" i="6"/>
  <c r="R867" i="6" s="1"/>
  <c r="I875" i="6"/>
  <c r="J875" i="6" s="1"/>
  <c r="K875" i="6" s="1"/>
  <c r="Q875" i="6"/>
  <c r="R875" i="6" s="1"/>
  <c r="I883" i="6"/>
  <c r="J883" i="6" s="1"/>
  <c r="K883" i="6" s="1"/>
  <c r="Q883" i="6"/>
  <c r="R883" i="6" s="1"/>
  <c r="I891" i="6"/>
  <c r="J891" i="6" s="1"/>
  <c r="K891" i="6" s="1"/>
  <c r="Q891" i="6"/>
  <c r="R891" i="6" s="1"/>
  <c r="I899" i="6"/>
  <c r="J899" i="6" s="1"/>
  <c r="K899" i="6" s="1"/>
  <c r="Q899" i="6"/>
  <c r="R899" i="6" s="1"/>
  <c r="I907" i="6"/>
  <c r="J907" i="6" s="1"/>
  <c r="K907" i="6" s="1"/>
  <c r="Q907" i="6"/>
  <c r="R907" i="6" s="1"/>
  <c r="I915" i="6"/>
  <c r="J915" i="6" s="1"/>
  <c r="K915" i="6" s="1"/>
  <c r="Q915" i="6"/>
  <c r="R915" i="6" s="1"/>
  <c r="I923" i="6"/>
  <c r="J923" i="6" s="1"/>
  <c r="K923" i="6" s="1"/>
  <c r="Q923" i="6"/>
  <c r="R923" i="6" s="1"/>
  <c r="I931" i="6"/>
  <c r="J931" i="6" s="1"/>
  <c r="K931" i="6" s="1"/>
  <c r="Q931" i="6"/>
  <c r="R931" i="6" s="1"/>
  <c r="I939" i="6"/>
  <c r="J939" i="6" s="1"/>
  <c r="K939" i="6" s="1"/>
  <c r="Q939" i="6"/>
  <c r="R939" i="6" s="1"/>
  <c r="I947" i="6"/>
  <c r="J947" i="6" s="1"/>
  <c r="K947" i="6" s="1"/>
  <c r="Q947" i="6"/>
  <c r="R947" i="6" s="1"/>
  <c r="I955" i="6"/>
  <c r="J955" i="6" s="1"/>
  <c r="K955" i="6" s="1"/>
  <c r="Q955" i="6"/>
  <c r="R955" i="6" s="1"/>
  <c r="I963" i="6"/>
  <c r="J963" i="6" s="1"/>
  <c r="K963" i="6" s="1"/>
  <c r="Q963" i="6"/>
  <c r="R963" i="6" s="1"/>
  <c r="I971" i="6"/>
  <c r="J971" i="6" s="1"/>
  <c r="K971" i="6" s="1"/>
  <c r="Q971" i="6"/>
  <c r="R971" i="6" s="1"/>
  <c r="I979" i="6"/>
  <c r="J979" i="6" s="1"/>
  <c r="K979" i="6" s="1"/>
  <c r="Q979" i="6"/>
  <c r="R979" i="6" s="1"/>
  <c r="I987" i="6"/>
  <c r="J987" i="6" s="1"/>
  <c r="K987" i="6" s="1"/>
  <c r="Q987" i="6"/>
  <c r="R987" i="6" s="1"/>
  <c r="I995" i="6"/>
  <c r="J995" i="6" s="1"/>
  <c r="K995" i="6" s="1"/>
  <c r="Q995" i="6"/>
  <c r="R995" i="6" s="1"/>
  <c r="I1003" i="6"/>
  <c r="J1003" i="6" s="1"/>
  <c r="K1003" i="6" s="1"/>
  <c r="Q1003" i="6"/>
  <c r="R1003" i="6" s="1"/>
  <c r="I1011" i="6"/>
  <c r="J1011" i="6" s="1"/>
  <c r="K1011" i="6" s="1"/>
  <c r="Q1011" i="6"/>
  <c r="R1011" i="6" s="1"/>
  <c r="I1019" i="6"/>
  <c r="J1019" i="6" s="1"/>
  <c r="K1019" i="6" s="1"/>
  <c r="Q1019" i="6"/>
  <c r="R1019" i="6" s="1"/>
  <c r="I1027" i="6"/>
  <c r="J1027" i="6" s="1"/>
  <c r="K1027" i="6" s="1"/>
  <c r="Q1027" i="6"/>
  <c r="R1027" i="6" s="1"/>
  <c r="I1035" i="6"/>
  <c r="J1035" i="6" s="1"/>
  <c r="K1035" i="6" s="1"/>
  <c r="Q1035" i="6"/>
  <c r="R1035" i="6" s="1"/>
  <c r="I1043" i="6"/>
  <c r="J1043" i="6" s="1"/>
  <c r="K1043" i="6" s="1"/>
  <c r="Q1043" i="6"/>
  <c r="R1043" i="6" s="1"/>
  <c r="I1051" i="6"/>
  <c r="J1051" i="6" s="1"/>
  <c r="K1051" i="6" s="1"/>
  <c r="Q1051" i="6"/>
  <c r="R1051" i="6" s="1"/>
  <c r="I1059" i="6"/>
  <c r="J1059" i="6" s="1"/>
  <c r="K1059" i="6" s="1"/>
  <c r="Q1059" i="6"/>
  <c r="R1059" i="6" s="1"/>
  <c r="I1067" i="6"/>
  <c r="J1067" i="6" s="1"/>
  <c r="K1067" i="6" s="1"/>
  <c r="Q1067" i="6"/>
  <c r="R1067" i="6" s="1"/>
  <c r="I1075" i="6"/>
  <c r="J1075" i="6" s="1"/>
  <c r="K1075" i="6" s="1"/>
  <c r="Q1075" i="6"/>
  <c r="R1075" i="6" s="1"/>
  <c r="I1083" i="6"/>
  <c r="J1083" i="6" s="1"/>
  <c r="K1083" i="6" s="1"/>
  <c r="Q1083" i="6"/>
  <c r="R1083" i="6" s="1"/>
  <c r="I1091" i="6"/>
  <c r="J1091" i="6" s="1"/>
  <c r="K1091" i="6" s="1"/>
  <c r="Q1091" i="6"/>
  <c r="R1091" i="6" s="1"/>
  <c r="I1099" i="6"/>
  <c r="J1099" i="6" s="1"/>
  <c r="K1099" i="6" s="1"/>
  <c r="Q1099" i="6"/>
  <c r="R1099" i="6" s="1"/>
  <c r="I1107" i="6"/>
  <c r="J1107" i="6" s="1"/>
  <c r="K1107" i="6" s="1"/>
  <c r="Q1107" i="6"/>
  <c r="R1107" i="6" s="1"/>
  <c r="I1115" i="6"/>
  <c r="J1115" i="6" s="1"/>
  <c r="K1115" i="6" s="1"/>
  <c r="Q1115" i="6"/>
  <c r="R1115" i="6" s="1"/>
  <c r="I1123" i="6"/>
  <c r="J1123" i="6" s="1"/>
  <c r="K1123" i="6" s="1"/>
  <c r="Q1123" i="6"/>
  <c r="R1123" i="6" s="1"/>
  <c r="I1131" i="6"/>
  <c r="J1131" i="6" s="1"/>
  <c r="K1131" i="6" s="1"/>
  <c r="Q1131" i="6"/>
  <c r="R1131" i="6" s="1"/>
  <c r="I1139" i="6"/>
  <c r="J1139" i="6" s="1"/>
  <c r="K1139" i="6" s="1"/>
  <c r="Q1139" i="6"/>
  <c r="R1139" i="6" s="1"/>
  <c r="I1147" i="6"/>
  <c r="J1147" i="6" s="1"/>
  <c r="K1147" i="6" s="1"/>
  <c r="Q1147" i="6"/>
  <c r="R1147" i="6" s="1"/>
  <c r="I1155" i="6"/>
  <c r="J1155" i="6" s="1"/>
  <c r="K1155" i="6" s="1"/>
  <c r="Q1155" i="6"/>
  <c r="R1155" i="6" s="1"/>
  <c r="I1163" i="6"/>
  <c r="J1163" i="6" s="1"/>
  <c r="K1163" i="6" s="1"/>
  <c r="Q1163" i="6"/>
  <c r="R1163" i="6" s="1"/>
  <c r="I1171" i="6"/>
  <c r="J1171" i="6" s="1"/>
  <c r="K1171" i="6" s="1"/>
  <c r="Q1171" i="6"/>
  <c r="R1171" i="6" s="1"/>
  <c r="I1179" i="6"/>
  <c r="J1179" i="6" s="1"/>
  <c r="K1179" i="6" s="1"/>
  <c r="Q1179" i="6"/>
  <c r="R1179" i="6" s="1"/>
  <c r="I1187" i="6"/>
  <c r="J1187" i="6" s="1"/>
  <c r="K1187" i="6" s="1"/>
  <c r="Q1187" i="6"/>
  <c r="R1187" i="6" s="1"/>
  <c r="I1195" i="6"/>
  <c r="J1195" i="6" s="1"/>
  <c r="K1195" i="6" s="1"/>
  <c r="Q1195" i="6"/>
  <c r="R1195" i="6" s="1"/>
  <c r="I1203" i="6"/>
  <c r="J1203" i="6" s="1"/>
  <c r="K1203" i="6" s="1"/>
  <c r="Q1203" i="6"/>
  <c r="R1203" i="6" s="1"/>
  <c r="I1211" i="6"/>
  <c r="J1211" i="6" s="1"/>
  <c r="K1211" i="6" s="1"/>
  <c r="Q1211" i="6"/>
  <c r="R1211" i="6" s="1"/>
  <c r="I1219" i="6"/>
  <c r="J1219" i="6" s="1"/>
  <c r="K1219" i="6" s="1"/>
  <c r="Q1219" i="6"/>
  <c r="R1219" i="6" s="1"/>
  <c r="I1227" i="6"/>
  <c r="J1227" i="6" s="1"/>
  <c r="K1227" i="6" s="1"/>
  <c r="Q1227" i="6"/>
  <c r="R1227" i="6" s="1"/>
  <c r="I1235" i="6"/>
  <c r="J1235" i="6" s="1"/>
  <c r="K1235" i="6" s="1"/>
  <c r="Q1235" i="6"/>
  <c r="R1235" i="6" s="1"/>
  <c r="I1243" i="6"/>
  <c r="J1243" i="6" s="1"/>
  <c r="K1243" i="6" s="1"/>
  <c r="Q1243" i="6"/>
  <c r="R1243" i="6" s="1"/>
  <c r="I1251" i="6"/>
  <c r="J1251" i="6" s="1"/>
  <c r="K1251" i="6" s="1"/>
  <c r="Q1251" i="6"/>
  <c r="R1251" i="6" s="1"/>
  <c r="I1259" i="6"/>
  <c r="J1259" i="6" s="1"/>
  <c r="K1259" i="6" s="1"/>
  <c r="Q1259" i="6"/>
  <c r="R1259" i="6" s="1"/>
  <c r="I1267" i="6"/>
  <c r="J1267" i="6" s="1"/>
  <c r="K1267" i="6" s="1"/>
  <c r="Q1267" i="6"/>
  <c r="R1267" i="6" s="1"/>
  <c r="I1275" i="6"/>
  <c r="J1275" i="6" s="1"/>
  <c r="K1275" i="6" s="1"/>
  <c r="Q1275" i="6"/>
  <c r="R1275" i="6" s="1"/>
  <c r="I1283" i="6"/>
  <c r="J1283" i="6" s="1"/>
  <c r="K1283" i="6" s="1"/>
  <c r="Q1283" i="6"/>
  <c r="R1283" i="6" s="1"/>
  <c r="I1291" i="6"/>
  <c r="J1291" i="6" s="1"/>
  <c r="K1291" i="6" s="1"/>
  <c r="Q1291" i="6"/>
  <c r="R1291" i="6" s="1"/>
  <c r="I1299" i="6"/>
  <c r="J1299" i="6" s="1"/>
  <c r="K1299" i="6" s="1"/>
  <c r="Q1299" i="6"/>
  <c r="R1299" i="6" s="1"/>
  <c r="I1307" i="6"/>
  <c r="J1307" i="6" s="1"/>
  <c r="K1307" i="6" s="1"/>
  <c r="Q1307" i="6"/>
  <c r="R1307" i="6" s="1"/>
  <c r="I1315" i="6"/>
  <c r="J1315" i="6" s="1"/>
  <c r="K1315" i="6" s="1"/>
  <c r="Q1315" i="6"/>
  <c r="R1315" i="6" s="1"/>
  <c r="I1323" i="6"/>
  <c r="J1323" i="6" s="1"/>
  <c r="K1323" i="6" s="1"/>
  <c r="Q1323" i="6"/>
  <c r="R1323" i="6" s="1"/>
  <c r="I1331" i="6"/>
  <c r="J1331" i="6" s="1"/>
  <c r="K1331" i="6" s="1"/>
  <c r="Q1331" i="6"/>
  <c r="R1331" i="6" s="1"/>
  <c r="I1339" i="6"/>
  <c r="J1339" i="6" s="1"/>
  <c r="K1339" i="6" s="1"/>
  <c r="Q1339" i="6"/>
  <c r="R1339" i="6" s="1"/>
  <c r="I1347" i="6"/>
  <c r="J1347" i="6" s="1"/>
  <c r="K1347" i="6" s="1"/>
  <c r="Q1347" i="6"/>
  <c r="R1347" i="6" s="1"/>
  <c r="I17" i="6"/>
  <c r="J17" i="6" s="1"/>
  <c r="K17" i="6" s="1"/>
  <c r="Q17" i="6"/>
  <c r="R17" i="6" s="1"/>
  <c r="I25" i="6"/>
  <c r="J25" i="6" s="1"/>
  <c r="K25" i="6" s="1"/>
  <c r="Q25" i="6"/>
  <c r="R25" i="6" s="1"/>
  <c r="I45" i="6"/>
  <c r="J45" i="6" s="1"/>
  <c r="K45" i="6" s="1"/>
  <c r="Q45" i="6"/>
  <c r="R45" i="6" s="1"/>
  <c r="I61" i="6"/>
  <c r="J61" i="6" s="1"/>
  <c r="K61" i="6" s="1"/>
  <c r="Q61" i="6"/>
  <c r="R61" i="6" s="1"/>
  <c r="I69" i="6"/>
  <c r="J69" i="6" s="1"/>
  <c r="K69" i="6" s="1"/>
  <c r="Q69" i="6"/>
  <c r="R69" i="6" s="1"/>
  <c r="I81" i="6"/>
  <c r="J81" i="6" s="1"/>
  <c r="K81" i="6" s="1"/>
  <c r="Q81" i="6"/>
  <c r="R81" i="6" s="1"/>
  <c r="I97" i="6"/>
  <c r="J97" i="6" s="1"/>
  <c r="K97" i="6" s="1"/>
  <c r="Q97" i="6"/>
  <c r="R97" i="6" s="1"/>
  <c r="I105" i="6"/>
  <c r="J105" i="6" s="1"/>
  <c r="K105" i="6" s="1"/>
  <c r="Q105" i="6"/>
  <c r="R105" i="6" s="1"/>
  <c r="I113" i="6"/>
  <c r="J113" i="6" s="1"/>
  <c r="K113" i="6" s="1"/>
  <c r="Q113" i="6"/>
  <c r="R113" i="6" s="1"/>
  <c r="I121" i="6"/>
  <c r="J121" i="6" s="1"/>
  <c r="K121" i="6" s="1"/>
  <c r="Q121" i="6"/>
  <c r="R121" i="6" s="1"/>
  <c r="I141" i="6"/>
  <c r="J141" i="6" s="1"/>
  <c r="K141" i="6" s="1"/>
  <c r="Q141" i="6"/>
  <c r="R141" i="6" s="1"/>
  <c r="I157" i="6"/>
  <c r="J157" i="6" s="1"/>
  <c r="K157" i="6" s="1"/>
  <c r="Q157" i="6"/>
  <c r="R157" i="6" s="1"/>
  <c r="I165" i="6"/>
  <c r="J165" i="6" s="1"/>
  <c r="K165" i="6" s="1"/>
  <c r="Q165" i="6"/>
  <c r="R165" i="6" s="1"/>
  <c r="I173" i="6"/>
  <c r="J173" i="6" s="1"/>
  <c r="K173" i="6" s="1"/>
  <c r="Q173" i="6"/>
  <c r="R173" i="6" s="1"/>
  <c r="I181" i="6"/>
  <c r="J181" i="6" s="1"/>
  <c r="K181" i="6" s="1"/>
  <c r="Q181" i="6"/>
  <c r="R181" i="6" s="1"/>
  <c r="I189" i="6"/>
  <c r="J189" i="6" s="1"/>
  <c r="K189" i="6" s="1"/>
  <c r="Q189" i="6"/>
  <c r="R189" i="6" s="1"/>
  <c r="I201" i="6"/>
  <c r="J201" i="6" s="1"/>
  <c r="K201" i="6" s="1"/>
  <c r="Q201" i="6"/>
  <c r="R201" i="6" s="1"/>
  <c r="I213" i="6"/>
  <c r="J213" i="6" s="1"/>
  <c r="K213" i="6" s="1"/>
  <c r="Q213" i="6"/>
  <c r="R213" i="6" s="1"/>
  <c r="I225" i="6"/>
  <c r="J225" i="6" s="1"/>
  <c r="K225" i="6" s="1"/>
  <c r="Q225" i="6"/>
  <c r="R225" i="6" s="1"/>
  <c r="I237" i="6"/>
  <c r="J237" i="6" s="1"/>
  <c r="K237" i="6" s="1"/>
  <c r="Q237" i="6"/>
  <c r="R237" i="6" s="1"/>
  <c r="I249" i="6"/>
  <c r="J249" i="6" s="1"/>
  <c r="K249" i="6" s="1"/>
  <c r="Q249" i="6"/>
  <c r="R249" i="6" s="1"/>
  <c r="I265" i="6"/>
  <c r="J265" i="6" s="1"/>
  <c r="K265" i="6" s="1"/>
  <c r="Q265" i="6"/>
  <c r="R265" i="6" s="1"/>
  <c r="I273" i="6"/>
  <c r="J273" i="6" s="1"/>
  <c r="K273" i="6" s="1"/>
  <c r="Q273" i="6"/>
  <c r="R273" i="6" s="1"/>
  <c r="I289" i="6"/>
  <c r="J289" i="6" s="1"/>
  <c r="K289" i="6" s="1"/>
  <c r="Q289" i="6"/>
  <c r="R289" i="6" s="1"/>
  <c r="I297" i="6"/>
  <c r="J297" i="6" s="1"/>
  <c r="K297" i="6" s="1"/>
  <c r="Q297" i="6"/>
  <c r="R297" i="6" s="1"/>
  <c r="I313" i="6"/>
  <c r="J313" i="6" s="1"/>
  <c r="K313" i="6" s="1"/>
  <c r="Q313" i="6"/>
  <c r="R313" i="6" s="1"/>
  <c r="I325" i="6"/>
  <c r="J325" i="6" s="1"/>
  <c r="K325" i="6" s="1"/>
  <c r="Q325" i="6"/>
  <c r="R325" i="6" s="1"/>
  <c r="I341" i="6"/>
  <c r="J341" i="6" s="1"/>
  <c r="K341" i="6" s="1"/>
  <c r="Q341" i="6"/>
  <c r="R341" i="6" s="1"/>
  <c r="I353" i="6"/>
  <c r="J353" i="6" s="1"/>
  <c r="K353" i="6" s="1"/>
  <c r="Q353" i="6"/>
  <c r="R353" i="6" s="1"/>
  <c r="I365" i="6"/>
  <c r="J365" i="6" s="1"/>
  <c r="K365" i="6" s="1"/>
  <c r="Q365" i="6"/>
  <c r="R365" i="6" s="1"/>
  <c r="I373" i="6"/>
  <c r="J373" i="6" s="1"/>
  <c r="K373" i="6" s="1"/>
  <c r="Q373" i="6"/>
  <c r="R373" i="6" s="1"/>
  <c r="I389" i="6"/>
  <c r="J389" i="6" s="1"/>
  <c r="K389" i="6" s="1"/>
  <c r="Q389" i="6"/>
  <c r="R389" i="6" s="1"/>
  <c r="I405" i="6"/>
  <c r="J405" i="6" s="1"/>
  <c r="K405" i="6" s="1"/>
  <c r="Q405" i="6"/>
  <c r="R405" i="6" s="1"/>
  <c r="I413" i="6"/>
  <c r="J413" i="6" s="1"/>
  <c r="K413" i="6" s="1"/>
  <c r="Q413" i="6"/>
  <c r="R413" i="6" s="1"/>
  <c r="I425" i="6"/>
  <c r="J425" i="6" s="1"/>
  <c r="K425" i="6" s="1"/>
  <c r="Q425" i="6"/>
  <c r="R425" i="6" s="1"/>
  <c r="I437" i="6"/>
  <c r="J437" i="6" s="1"/>
  <c r="K437" i="6" s="1"/>
  <c r="Q437" i="6"/>
  <c r="R437" i="6" s="1"/>
  <c r="I445" i="6"/>
  <c r="J445" i="6" s="1"/>
  <c r="K445" i="6" s="1"/>
  <c r="Q445" i="6"/>
  <c r="R445" i="6" s="1"/>
  <c r="I453" i="6"/>
  <c r="J453" i="6" s="1"/>
  <c r="K453" i="6" s="1"/>
  <c r="Q453" i="6"/>
  <c r="R453" i="6" s="1"/>
  <c r="I461" i="6"/>
  <c r="J461" i="6" s="1"/>
  <c r="K461" i="6" s="1"/>
  <c r="Q461" i="6"/>
  <c r="R461" i="6" s="1"/>
  <c r="I473" i="6"/>
  <c r="J473" i="6" s="1"/>
  <c r="K473" i="6" s="1"/>
  <c r="Q473" i="6"/>
  <c r="R473" i="6" s="1"/>
  <c r="I485" i="6"/>
  <c r="J485" i="6" s="1"/>
  <c r="K485" i="6" s="1"/>
  <c r="Q485" i="6"/>
  <c r="R485" i="6" s="1"/>
  <c r="I497" i="6"/>
  <c r="J497" i="6" s="1"/>
  <c r="K497" i="6" s="1"/>
  <c r="Q497" i="6"/>
  <c r="R497" i="6" s="1"/>
  <c r="I505" i="6"/>
  <c r="J505" i="6" s="1"/>
  <c r="K505" i="6" s="1"/>
  <c r="Q505" i="6"/>
  <c r="R505" i="6" s="1"/>
  <c r="I521" i="6"/>
  <c r="J521" i="6" s="1"/>
  <c r="K521" i="6" s="1"/>
  <c r="Q521" i="6"/>
  <c r="R521" i="6" s="1"/>
  <c r="I533" i="6"/>
  <c r="J533" i="6" s="1"/>
  <c r="K533" i="6" s="1"/>
  <c r="Q533" i="6"/>
  <c r="R533" i="6" s="1"/>
  <c r="I545" i="6"/>
  <c r="J545" i="6" s="1"/>
  <c r="K545" i="6" s="1"/>
  <c r="Q545" i="6"/>
  <c r="R545" i="6" s="1"/>
  <c r="I557" i="6"/>
  <c r="J557" i="6" s="1"/>
  <c r="K557" i="6" s="1"/>
  <c r="Q557" i="6"/>
  <c r="R557" i="6" s="1"/>
  <c r="I569" i="6"/>
  <c r="J569" i="6" s="1"/>
  <c r="K569" i="6" s="1"/>
  <c r="Q569" i="6"/>
  <c r="R569" i="6" s="1"/>
  <c r="I577" i="6"/>
  <c r="J577" i="6" s="1"/>
  <c r="K577" i="6" s="1"/>
  <c r="Q577" i="6"/>
  <c r="R577" i="6" s="1"/>
  <c r="I589" i="6"/>
  <c r="J589" i="6" s="1"/>
  <c r="K589" i="6" s="1"/>
  <c r="Q589" i="6"/>
  <c r="R589" i="6" s="1"/>
  <c r="I601" i="6"/>
  <c r="J601" i="6" s="1"/>
  <c r="K601" i="6" s="1"/>
  <c r="Q601" i="6"/>
  <c r="R601" i="6" s="1"/>
  <c r="I609" i="6"/>
  <c r="J609" i="6" s="1"/>
  <c r="K609" i="6" s="1"/>
  <c r="Q609" i="6"/>
  <c r="R609" i="6" s="1"/>
  <c r="I617" i="6"/>
  <c r="J617" i="6" s="1"/>
  <c r="K617" i="6" s="1"/>
  <c r="Q617" i="6"/>
  <c r="R617" i="6" s="1"/>
  <c r="I629" i="6"/>
  <c r="J629" i="6" s="1"/>
  <c r="K629" i="6" s="1"/>
  <c r="Q629" i="6"/>
  <c r="R629" i="6" s="1"/>
  <c r="I641" i="6"/>
  <c r="J641" i="6" s="1"/>
  <c r="K641" i="6" s="1"/>
  <c r="Q641" i="6"/>
  <c r="R641" i="6" s="1"/>
  <c r="I649" i="6"/>
  <c r="J649" i="6" s="1"/>
  <c r="K649" i="6" s="1"/>
  <c r="Q649" i="6"/>
  <c r="R649" i="6" s="1"/>
  <c r="I661" i="6"/>
  <c r="J661" i="6" s="1"/>
  <c r="K661" i="6" s="1"/>
  <c r="Q661" i="6"/>
  <c r="R661" i="6" s="1"/>
  <c r="I673" i="6"/>
  <c r="J673" i="6" s="1"/>
  <c r="K673" i="6" s="1"/>
  <c r="Q673" i="6"/>
  <c r="R673" i="6" s="1"/>
  <c r="I681" i="6"/>
  <c r="J681" i="6" s="1"/>
  <c r="K681" i="6" s="1"/>
  <c r="Q681" i="6"/>
  <c r="R681" i="6" s="1"/>
  <c r="I693" i="6"/>
  <c r="J693" i="6" s="1"/>
  <c r="K693" i="6" s="1"/>
  <c r="Q693" i="6"/>
  <c r="R693" i="6" s="1"/>
  <c r="I705" i="6"/>
  <c r="J705" i="6" s="1"/>
  <c r="K705" i="6" s="1"/>
  <c r="Q705" i="6"/>
  <c r="R705" i="6" s="1"/>
  <c r="I721" i="6"/>
  <c r="J721" i="6" s="1"/>
  <c r="K721" i="6" s="1"/>
  <c r="Q721" i="6"/>
  <c r="R721" i="6" s="1"/>
  <c r="I737" i="6"/>
  <c r="J737" i="6" s="1"/>
  <c r="K737" i="6" s="1"/>
  <c r="Q737" i="6"/>
  <c r="R737" i="6" s="1"/>
  <c r="I745" i="6"/>
  <c r="J745" i="6" s="1"/>
  <c r="K745" i="6" s="1"/>
  <c r="Q745" i="6"/>
  <c r="R745" i="6" s="1"/>
  <c r="I757" i="6"/>
  <c r="J757" i="6" s="1"/>
  <c r="K757" i="6" s="1"/>
  <c r="Q757" i="6"/>
  <c r="R757" i="6" s="1"/>
  <c r="I765" i="6"/>
  <c r="J765" i="6" s="1"/>
  <c r="K765" i="6" s="1"/>
  <c r="Q765" i="6"/>
  <c r="R765" i="6" s="1"/>
  <c r="I781" i="6"/>
  <c r="J781" i="6" s="1"/>
  <c r="K781" i="6" s="1"/>
  <c r="Q781" i="6"/>
  <c r="R781" i="6" s="1"/>
  <c r="I797" i="6"/>
  <c r="J797" i="6" s="1"/>
  <c r="K797" i="6" s="1"/>
  <c r="Q797" i="6"/>
  <c r="R797" i="6" s="1"/>
  <c r="I805" i="6"/>
  <c r="J805" i="6" s="1"/>
  <c r="K805" i="6" s="1"/>
  <c r="Q805" i="6"/>
  <c r="R805" i="6" s="1"/>
  <c r="I813" i="6"/>
  <c r="J813" i="6" s="1"/>
  <c r="K813" i="6" s="1"/>
  <c r="Q813" i="6"/>
  <c r="R813" i="6" s="1"/>
  <c r="I825" i="6"/>
  <c r="J825" i="6" s="1"/>
  <c r="K825" i="6" s="1"/>
  <c r="Q825" i="6"/>
  <c r="R825" i="6" s="1"/>
  <c r="I837" i="6"/>
  <c r="J837" i="6" s="1"/>
  <c r="K837" i="6" s="1"/>
  <c r="Q837" i="6"/>
  <c r="R837" i="6" s="1"/>
  <c r="I845" i="6"/>
  <c r="J845" i="6" s="1"/>
  <c r="K845" i="6" s="1"/>
  <c r="Q845" i="6"/>
  <c r="R845" i="6" s="1"/>
  <c r="I853" i="6"/>
  <c r="J853" i="6" s="1"/>
  <c r="K853" i="6" s="1"/>
  <c r="Q853" i="6"/>
  <c r="R853" i="6" s="1"/>
  <c r="I861" i="6"/>
  <c r="J861" i="6" s="1"/>
  <c r="K861" i="6" s="1"/>
  <c r="Q861" i="6"/>
  <c r="R861" i="6" s="1"/>
  <c r="I873" i="6"/>
  <c r="J873" i="6" s="1"/>
  <c r="K873" i="6" s="1"/>
  <c r="Q873" i="6"/>
  <c r="R873" i="6" s="1"/>
  <c r="I881" i="6"/>
  <c r="J881" i="6" s="1"/>
  <c r="K881" i="6" s="1"/>
  <c r="Q881" i="6"/>
  <c r="R881" i="6" s="1"/>
  <c r="I893" i="6"/>
  <c r="J893" i="6" s="1"/>
  <c r="K893" i="6" s="1"/>
  <c r="Q893" i="6"/>
  <c r="R893" i="6" s="1"/>
  <c r="I901" i="6"/>
  <c r="J901" i="6" s="1"/>
  <c r="K901" i="6" s="1"/>
  <c r="Q901" i="6"/>
  <c r="R901" i="6" s="1"/>
  <c r="I913" i="6"/>
  <c r="J913" i="6" s="1"/>
  <c r="K913" i="6" s="1"/>
  <c r="Q913" i="6"/>
  <c r="R913" i="6" s="1"/>
  <c r="I921" i="6"/>
  <c r="J921" i="6" s="1"/>
  <c r="K921" i="6" s="1"/>
  <c r="Q921" i="6"/>
  <c r="R921" i="6" s="1"/>
  <c r="I933" i="6"/>
  <c r="J933" i="6" s="1"/>
  <c r="K933" i="6" s="1"/>
  <c r="Q933" i="6"/>
  <c r="R933" i="6" s="1"/>
  <c r="I941" i="6"/>
  <c r="J941" i="6" s="1"/>
  <c r="K941" i="6" s="1"/>
  <c r="Q941" i="6"/>
  <c r="R941" i="6" s="1"/>
  <c r="I949" i="6"/>
  <c r="J949" i="6" s="1"/>
  <c r="K949" i="6" s="1"/>
  <c r="Q949" i="6"/>
  <c r="R949" i="6" s="1"/>
  <c r="I957" i="6"/>
  <c r="J957" i="6" s="1"/>
  <c r="K957" i="6" s="1"/>
  <c r="Q957" i="6"/>
  <c r="R957" i="6" s="1"/>
  <c r="I965" i="6"/>
  <c r="J965" i="6" s="1"/>
  <c r="K965" i="6" s="1"/>
  <c r="Q965" i="6"/>
  <c r="R965" i="6" s="1"/>
  <c r="I973" i="6"/>
  <c r="J973" i="6" s="1"/>
  <c r="K973" i="6" s="1"/>
  <c r="Q973" i="6"/>
  <c r="R973" i="6" s="1"/>
  <c r="I985" i="6"/>
  <c r="J985" i="6" s="1"/>
  <c r="K985" i="6" s="1"/>
  <c r="Q985" i="6"/>
  <c r="R985" i="6" s="1"/>
  <c r="I993" i="6"/>
  <c r="J993" i="6" s="1"/>
  <c r="K993" i="6" s="1"/>
  <c r="Q993" i="6"/>
  <c r="R993" i="6" s="1"/>
  <c r="I1001" i="6"/>
  <c r="J1001" i="6" s="1"/>
  <c r="K1001" i="6" s="1"/>
  <c r="Q1001" i="6"/>
  <c r="R1001" i="6" s="1"/>
  <c r="I1009" i="6"/>
  <c r="J1009" i="6" s="1"/>
  <c r="K1009" i="6" s="1"/>
  <c r="Q1009" i="6"/>
  <c r="R1009" i="6" s="1"/>
  <c r="I1017" i="6"/>
  <c r="J1017" i="6" s="1"/>
  <c r="K1017" i="6" s="1"/>
  <c r="Q1017" i="6"/>
  <c r="R1017" i="6" s="1"/>
  <c r="I1025" i="6"/>
  <c r="J1025" i="6" s="1"/>
  <c r="K1025" i="6" s="1"/>
  <c r="Q1025" i="6"/>
  <c r="R1025" i="6" s="1"/>
  <c r="I1037" i="6"/>
  <c r="J1037" i="6" s="1"/>
  <c r="K1037" i="6" s="1"/>
  <c r="Q1037" i="6"/>
  <c r="R1037" i="6" s="1"/>
  <c r="I1045" i="6"/>
  <c r="J1045" i="6" s="1"/>
  <c r="K1045" i="6" s="1"/>
  <c r="Q1045" i="6"/>
  <c r="R1045" i="6" s="1"/>
  <c r="I1053" i="6"/>
  <c r="J1053" i="6" s="1"/>
  <c r="K1053" i="6" s="1"/>
  <c r="Q1053" i="6"/>
  <c r="R1053" i="6" s="1"/>
  <c r="I1061" i="6"/>
  <c r="J1061" i="6" s="1"/>
  <c r="K1061" i="6" s="1"/>
  <c r="Q1061" i="6"/>
  <c r="R1061" i="6" s="1"/>
  <c r="I1069" i="6"/>
  <c r="J1069" i="6" s="1"/>
  <c r="K1069" i="6" s="1"/>
  <c r="Q1069" i="6"/>
  <c r="R1069" i="6" s="1"/>
  <c r="I1081" i="6"/>
  <c r="J1081" i="6" s="1"/>
  <c r="K1081" i="6" s="1"/>
  <c r="Q1081" i="6"/>
  <c r="R1081" i="6" s="1"/>
  <c r="I1089" i="6"/>
  <c r="J1089" i="6" s="1"/>
  <c r="K1089" i="6" s="1"/>
  <c r="Q1089" i="6"/>
  <c r="R1089" i="6" s="1"/>
  <c r="I1101" i="6"/>
  <c r="J1101" i="6" s="1"/>
  <c r="K1101" i="6" s="1"/>
  <c r="Q1101" i="6"/>
  <c r="R1101" i="6" s="1"/>
  <c r="I1109" i="6"/>
  <c r="J1109" i="6" s="1"/>
  <c r="K1109" i="6" s="1"/>
  <c r="Q1109" i="6"/>
  <c r="R1109" i="6" s="1"/>
  <c r="I1117" i="6"/>
  <c r="J1117" i="6" s="1"/>
  <c r="K1117" i="6" s="1"/>
  <c r="Q1117" i="6"/>
  <c r="R1117" i="6" s="1"/>
  <c r="I1129" i="6"/>
  <c r="J1129" i="6" s="1"/>
  <c r="K1129" i="6" s="1"/>
  <c r="Q1129" i="6"/>
  <c r="R1129" i="6" s="1"/>
  <c r="I1137" i="6"/>
  <c r="J1137" i="6" s="1"/>
  <c r="K1137" i="6" s="1"/>
  <c r="Q1137" i="6"/>
  <c r="R1137" i="6" s="1"/>
  <c r="I1145" i="6"/>
  <c r="J1145" i="6" s="1"/>
  <c r="K1145" i="6" s="1"/>
  <c r="Q1145" i="6"/>
  <c r="R1145" i="6" s="1"/>
  <c r="I1157" i="6"/>
  <c r="J1157" i="6" s="1"/>
  <c r="K1157" i="6" s="1"/>
  <c r="Q1157" i="6"/>
  <c r="R1157" i="6" s="1"/>
  <c r="I1165" i="6"/>
  <c r="J1165" i="6" s="1"/>
  <c r="K1165" i="6" s="1"/>
  <c r="Q1165" i="6"/>
  <c r="R1165" i="6" s="1"/>
  <c r="I1173" i="6"/>
  <c r="J1173" i="6" s="1"/>
  <c r="K1173" i="6" s="1"/>
  <c r="Q1173" i="6"/>
  <c r="R1173" i="6" s="1"/>
  <c r="I1181" i="6"/>
  <c r="J1181" i="6" s="1"/>
  <c r="K1181" i="6" s="1"/>
  <c r="Q1181" i="6"/>
  <c r="R1181" i="6" s="1"/>
  <c r="I1189" i="6"/>
  <c r="J1189" i="6" s="1"/>
  <c r="K1189" i="6" s="1"/>
  <c r="Q1189" i="6"/>
  <c r="R1189" i="6" s="1"/>
  <c r="I1197" i="6"/>
  <c r="J1197" i="6" s="1"/>
  <c r="K1197" i="6" s="1"/>
  <c r="Q1197" i="6"/>
  <c r="R1197" i="6" s="1"/>
  <c r="I1209" i="6"/>
  <c r="J1209" i="6" s="1"/>
  <c r="K1209" i="6" s="1"/>
  <c r="Q1209" i="6"/>
  <c r="R1209" i="6" s="1"/>
  <c r="I1217" i="6"/>
  <c r="J1217" i="6" s="1"/>
  <c r="K1217" i="6" s="1"/>
  <c r="Q1217" i="6"/>
  <c r="R1217" i="6" s="1"/>
  <c r="I1225" i="6"/>
  <c r="J1225" i="6" s="1"/>
  <c r="K1225" i="6" s="1"/>
  <c r="Q1225" i="6"/>
  <c r="R1225" i="6" s="1"/>
  <c r="I1233" i="6"/>
  <c r="J1233" i="6" s="1"/>
  <c r="K1233" i="6" s="1"/>
  <c r="Q1233" i="6"/>
  <c r="R1233" i="6" s="1"/>
  <c r="I1241" i="6"/>
  <c r="J1241" i="6" s="1"/>
  <c r="K1241" i="6" s="1"/>
  <c r="Q1241" i="6"/>
  <c r="R1241" i="6" s="1"/>
  <c r="I1249" i="6"/>
  <c r="J1249" i="6" s="1"/>
  <c r="K1249" i="6" s="1"/>
  <c r="Q1249" i="6"/>
  <c r="R1249" i="6" s="1"/>
  <c r="I1257" i="6"/>
  <c r="J1257" i="6" s="1"/>
  <c r="K1257" i="6" s="1"/>
  <c r="Q1257" i="6"/>
  <c r="R1257" i="6" s="1"/>
  <c r="I1269" i="6"/>
  <c r="J1269" i="6" s="1"/>
  <c r="K1269" i="6" s="1"/>
  <c r="Q1269" i="6"/>
  <c r="R1269" i="6" s="1"/>
  <c r="I1277" i="6"/>
  <c r="J1277" i="6" s="1"/>
  <c r="K1277" i="6" s="1"/>
  <c r="Q1277" i="6"/>
  <c r="R1277" i="6" s="1"/>
  <c r="I1285" i="6"/>
  <c r="J1285" i="6" s="1"/>
  <c r="K1285" i="6" s="1"/>
  <c r="Q1285" i="6"/>
  <c r="R1285" i="6" s="1"/>
  <c r="I1293" i="6"/>
  <c r="J1293" i="6" s="1"/>
  <c r="K1293" i="6" s="1"/>
  <c r="Q1293" i="6"/>
  <c r="R1293" i="6" s="1"/>
  <c r="I1301" i="6"/>
  <c r="J1301" i="6" s="1"/>
  <c r="K1301" i="6" s="1"/>
  <c r="Q1301" i="6"/>
  <c r="R1301" i="6" s="1"/>
  <c r="I1309" i="6"/>
  <c r="J1309" i="6" s="1"/>
  <c r="K1309" i="6" s="1"/>
  <c r="Q1309" i="6"/>
  <c r="R1309" i="6" s="1"/>
  <c r="I1317" i="6"/>
  <c r="J1317" i="6" s="1"/>
  <c r="K1317" i="6" s="1"/>
  <c r="Q1317" i="6"/>
  <c r="R1317" i="6" s="1"/>
  <c r="I1325" i="6"/>
  <c r="J1325" i="6" s="1"/>
  <c r="K1325" i="6" s="1"/>
  <c r="Q1325" i="6"/>
  <c r="R1325" i="6" s="1"/>
  <c r="I1333" i="6"/>
  <c r="J1333" i="6" s="1"/>
  <c r="K1333" i="6" s="1"/>
  <c r="Q1333" i="6"/>
  <c r="R1333" i="6" s="1"/>
  <c r="I1341" i="6"/>
  <c r="J1341" i="6" s="1"/>
  <c r="K1341" i="6" s="1"/>
  <c r="Q1341" i="6"/>
  <c r="R1341" i="6" s="1"/>
  <c r="I1349" i="6"/>
  <c r="J1349" i="6" s="1"/>
  <c r="K1349" i="6" s="1"/>
  <c r="Q1349" i="6"/>
  <c r="R1349" i="6" s="1"/>
  <c r="I22" i="6"/>
  <c r="J22" i="6" s="1"/>
  <c r="K22" i="6" s="1"/>
  <c r="Q22" i="6"/>
  <c r="R22" i="6" s="1"/>
  <c r="I30" i="6"/>
  <c r="J30" i="6" s="1"/>
  <c r="K30" i="6" s="1"/>
  <c r="Q30" i="6"/>
  <c r="R30" i="6" s="1"/>
  <c r="I38" i="6"/>
  <c r="J38" i="6" s="1"/>
  <c r="K38" i="6" s="1"/>
  <c r="Q38" i="6"/>
  <c r="R38" i="6" s="1"/>
  <c r="I46" i="6"/>
  <c r="J46" i="6" s="1"/>
  <c r="K46" i="6" s="1"/>
  <c r="Q46" i="6"/>
  <c r="R46" i="6" s="1"/>
  <c r="I54" i="6"/>
  <c r="J54" i="6" s="1"/>
  <c r="K54" i="6" s="1"/>
  <c r="Q54" i="6"/>
  <c r="R54" i="6" s="1"/>
  <c r="I66" i="6"/>
  <c r="J66" i="6" s="1"/>
  <c r="K66" i="6" s="1"/>
  <c r="Q66" i="6"/>
  <c r="R66" i="6" s="1"/>
  <c r="I74" i="6"/>
  <c r="J74" i="6" s="1"/>
  <c r="K74" i="6" s="1"/>
  <c r="Q74" i="6"/>
  <c r="R74" i="6" s="1"/>
  <c r="I82" i="6"/>
  <c r="J82" i="6" s="1"/>
  <c r="K82" i="6" s="1"/>
  <c r="Q82" i="6"/>
  <c r="R82" i="6" s="1"/>
  <c r="I94" i="6"/>
  <c r="J94" i="6" s="1"/>
  <c r="K94" i="6" s="1"/>
  <c r="Q94" i="6"/>
  <c r="R94" i="6" s="1"/>
  <c r="I102" i="6"/>
  <c r="J102" i="6" s="1"/>
  <c r="K102" i="6" s="1"/>
  <c r="Q102" i="6"/>
  <c r="R102" i="6" s="1"/>
  <c r="I114" i="6"/>
  <c r="J114" i="6" s="1"/>
  <c r="K114" i="6" s="1"/>
  <c r="Q114" i="6"/>
  <c r="R114" i="6" s="1"/>
  <c r="I122" i="6"/>
  <c r="J122" i="6" s="1"/>
  <c r="K122" i="6" s="1"/>
  <c r="Q122" i="6"/>
  <c r="R122" i="6" s="1"/>
  <c r="I134" i="6"/>
  <c r="J134" i="6" s="1"/>
  <c r="K134" i="6" s="1"/>
  <c r="Q134" i="6"/>
  <c r="R134" i="6" s="1"/>
  <c r="I142" i="6"/>
  <c r="J142" i="6" s="1"/>
  <c r="K142" i="6" s="1"/>
  <c r="Q142" i="6"/>
  <c r="R142" i="6" s="1"/>
  <c r="I150" i="6"/>
  <c r="J150" i="6" s="1"/>
  <c r="K150" i="6" s="1"/>
  <c r="Q150" i="6"/>
  <c r="R150" i="6" s="1"/>
  <c r="I158" i="6"/>
  <c r="J158" i="6" s="1"/>
  <c r="K158" i="6" s="1"/>
  <c r="Q158" i="6"/>
  <c r="R158" i="6" s="1"/>
  <c r="I170" i="6"/>
  <c r="J170" i="6" s="1"/>
  <c r="K170" i="6" s="1"/>
  <c r="Q170" i="6"/>
  <c r="R170" i="6" s="1"/>
  <c r="I178" i="6"/>
  <c r="J178" i="6" s="1"/>
  <c r="K178" i="6" s="1"/>
  <c r="Q178" i="6"/>
  <c r="R178" i="6" s="1"/>
  <c r="I186" i="6"/>
  <c r="J186" i="6" s="1"/>
  <c r="K186" i="6" s="1"/>
  <c r="Q186" i="6"/>
  <c r="R186" i="6" s="1"/>
  <c r="I194" i="6"/>
  <c r="J194" i="6" s="1"/>
  <c r="K194" i="6" s="1"/>
  <c r="Q194" i="6"/>
  <c r="R194" i="6" s="1"/>
  <c r="I202" i="6"/>
  <c r="J202" i="6" s="1"/>
  <c r="K202" i="6" s="1"/>
  <c r="Q202" i="6"/>
  <c r="R202" i="6" s="1"/>
  <c r="I210" i="6"/>
  <c r="J210" i="6" s="1"/>
  <c r="K210" i="6" s="1"/>
  <c r="Q210" i="6"/>
  <c r="R210" i="6" s="1"/>
  <c r="I218" i="6"/>
  <c r="J218" i="6" s="1"/>
  <c r="K218" i="6" s="1"/>
  <c r="Q218" i="6"/>
  <c r="R218" i="6" s="1"/>
  <c r="I234" i="6"/>
  <c r="J234" i="6" s="1"/>
  <c r="K234" i="6" s="1"/>
  <c r="Q234" i="6"/>
  <c r="R234" i="6" s="1"/>
  <c r="I242" i="6"/>
  <c r="J242" i="6" s="1"/>
  <c r="K242" i="6" s="1"/>
  <c r="Q242" i="6"/>
  <c r="R242" i="6" s="1"/>
  <c r="I250" i="6"/>
  <c r="J250" i="6" s="1"/>
  <c r="K250" i="6" s="1"/>
  <c r="Q250" i="6"/>
  <c r="R250" i="6" s="1"/>
  <c r="I258" i="6"/>
  <c r="J258" i="6" s="1"/>
  <c r="K258" i="6" s="1"/>
  <c r="Q258" i="6"/>
  <c r="R258" i="6" s="1"/>
  <c r="I266" i="6"/>
  <c r="J266" i="6" s="1"/>
  <c r="K266" i="6" s="1"/>
  <c r="Q266" i="6"/>
  <c r="R266" i="6" s="1"/>
  <c r="I274" i="6"/>
  <c r="J274" i="6" s="1"/>
  <c r="K274" i="6" s="1"/>
  <c r="Q274" i="6"/>
  <c r="R274" i="6" s="1"/>
  <c r="I282" i="6"/>
  <c r="J282" i="6" s="1"/>
  <c r="K282" i="6" s="1"/>
  <c r="Q282" i="6"/>
  <c r="R282" i="6" s="1"/>
  <c r="I290" i="6"/>
  <c r="J290" i="6" s="1"/>
  <c r="K290" i="6" s="1"/>
  <c r="Q290" i="6"/>
  <c r="R290" i="6" s="1"/>
  <c r="I298" i="6"/>
  <c r="J298" i="6" s="1"/>
  <c r="K298" i="6" s="1"/>
  <c r="Q298" i="6"/>
  <c r="R298" i="6" s="1"/>
  <c r="I306" i="6"/>
  <c r="J306" i="6" s="1"/>
  <c r="K306" i="6" s="1"/>
  <c r="Q306" i="6"/>
  <c r="R306" i="6" s="1"/>
  <c r="I314" i="6"/>
  <c r="J314" i="6" s="1"/>
  <c r="K314" i="6" s="1"/>
  <c r="Q314" i="6"/>
  <c r="R314" i="6" s="1"/>
  <c r="I326" i="6"/>
  <c r="J326" i="6" s="1"/>
  <c r="K326" i="6" s="1"/>
  <c r="Q326" i="6"/>
  <c r="R326" i="6" s="1"/>
  <c r="I334" i="6"/>
  <c r="J334" i="6" s="1"/>
  <c r="K334" i="6" s="1"/>
  <c r="Q334" i="6"/>
  <c r="R334" i="6" s="1"/>
  <c r="I342" i="6"/>
  <c r="J342" i="6" s="1"/>
  <c r="K342" i="6" s="1"/>
  <c r="Q342" i="6"/>
  <c r="R342" i="6" s="1"/>
  <c r="I354" i="6"/>
  <c r="J354" i="6" s="1"/>
  <c r="K354" i="6" s="1"/>
  <c r="Q354" i="6"/>
  <c r="R354" i="6" s="1"/>
  <c r="I366" i="6"/>
  <c r="J366" i="6" s="1"/>
  <c r="K366" i="6" s="1"/>
  <c r="Q366" i="6"/>
  <c r="R366" i="6" s="1"/>
  <c r="I374" i="6"/>
  <c r="J374" i="6" s="1"/>
  <c r="K374" i="6" s="1"/>
  <c r="Q374" i="6"/>
  <c r="R374" i="6" s="1"/>
  <c r="I382" i="6"/>
  <c r="J382" i="6" s="1"/>
  <c r="K382" i="6" s="1"/>
  <c r="Q382" i="6"/>
  <c r="R382" i="6" s="1"/>
  <c r="I390" i="6"/>
  <c r="J390" i="6" s="1"/>
  <c r="K390" i="6" s="1"/>
  <c r="Q390" i="6"/>
  <c r="R390" i="6" s="1"/>
  <c r="I398" i="6"/>
  <c r="J398" i="6" s="1"/>
  <c r="K398" i="6" s="1"/>
  <c r="Q398" i="6"/>
  <c r="R398" i="6" s="1"/>
  <c r="I406" i="6"/>
  <c r="J406" i="6" s="1"/>
  <c r="K406" i="6" s="1"/>
  <c r="Q406" i="6"/>
  <c r="R406" i="6" s="1"/>
  <c r="I414" i="6"/>
  <c r="J414" i="6" s="1"/>
  <c r="K414" i="6" s="1"/>
  <c r="Q414" i="6"/>
  <c r="R414" i="6" s="1"/>
  <c r="I422" i="6"/>
  <c r="J422" i="6" s="1"/>
  <c r="K422" i="6" s="1"/>
  <c r="Q422" i="6"/>
  <c r="R422" i="6" s="1"/>
  <c r="I430" i="6"/>
  <c r="J430" i="6" s="1"/>
  <c r="K430" i="6" s="1"/>
  <c r="Q430" i="6"/>
  <c r="R430" i="6" s="1"/>
  <c r="I438" i="6"/>
  <c r="J438" i="6" s="1"/>
  <c r="K438" i="6" s="1"/>
  <c r="Q438" i="6"/>
  <c r="R438" i="6" s="1"/>
  <c r="I446" i="6"/>
  <c r="J446" i="6" s="1"/>
  <c r="K446" i="6" s="1"/>
  <c r="Q446" i="6"/>
  <c r="R446" i="6" s="1"/>
  <c r="I454" i="6"/>
  <c r="J454" i="6" s="1"/>
  <c r="K454" i="6" s="1"/>
  <c r="Q454" i="6"/>
  <c r="R454" i="6" s="1"/>
  <c r="I462" i="6"/>
  <c r="J462" i="6" s="1"/>
  <c r="K462" i="6" s="1"/>
  <c r="Q462" i="6"/>
  <c r="R462" i="6" s="1"/>
  <c r="I470" i="6"/>
  <c r="J470" i="6" s="1"/>
  <c r="K470" i="6" s="1"/>
  <c r="Q470" i="6"/>
  <c r="R470" i="6" s="1"/>
  <c r="I478" i="6"/>
  <c r="J478" i="6" s="1"/>
  <c r="K478" i="6" s="1"/>
  <c r="Q478" i="6"/>
  <c r="R478" i="6" s="1"/>
  <c r="I490" i="6"/>
  <c r="J490" i="6" s="1"/>
  <c r="K490" i="6" s="1"/>
  <c r="Q490" i="6"/>
  <c r="R490" i="6" s="1"/>
  <c r="I502" i="6"/>
  <c r="J502" i="6" s="1"/>
  <c r="K502" i="6" s="1"/>
  <c r="Q502" i="6"/>
  <c r="R502" i="6" s="1"/>
  <c r="I510" i="6"/>
  <c r="J510" i="6" s="1"/>
  <c r="K510" i="6" s="1"/>
  <c r="Q510" i="6"/>
  <c r="R510" i="6" s="1"/>
  <c r="I518" i="6"/>
  <c r="J518" i="6" s="1"/>
  <c r="K518" i="6" s="1"/>
  <c r="Q518" i="6"/>
  <c r="R518" i="6" s="1"/>
  <c r="I526" i="6"/>
  <c r="J526" i="6" s="1"/>
  <c r="K526" i="6" s="1"/>
  <c r="Q526" i="6"/>
  <c r="R526" i="6" s="1"/>
  <c r="I534" i="6"/>
  <c r="J534" i="6" s="1"/>
  <c r="K534" i="6" s="1"/>
  <c r="Q534" i="6"/>
  <c r="R534" i="6" s="1"/>
  <c r="I542" i="6"/>
  <c r="J542" i="6" s="1"/>
  <c r="K542" i="6" s="1"/>
  <c r="Q542" i="6"/>
  <c r="R542" i="6" s="1"/>
  <c r="I554" i="6"/>
  <c r="J554" i="6" s="1"/>
  <c r="K554" i="6" s="1"/>
  <c r="Q554" i="6"/>
  <c r="R554" i="6" s="1"/>
  <c r="I562" i="6"/>
  <c r="J562" i="6" s="1"/>
  <c r="K562" i="6" s="1"/>
  <c r="Q562" i="6"/>
  <c r="R562" i="6" s="1"/>
  <c r="I570" i="6"/>
  <c r="J570" i="6" s="1"/>
  <c r="K570" i="6" s="1"/>
  <c r="Q570" i="6"/>
  <c r="R570" i="6" s="1"/>
  <c r="I578" i="6"/>
  <c r="J578" i="6" s="1"/>
  <c r="K578" i="6" s="1"/>
  <c r="Q578" i="6"/>
  <c r="R578" i="6" s="1"/>
  <c r="I586" i="6"/>
  <c r="J586" i="6" s="1"/>
  <c r="K586" i="6" s="1"/>
  <c r="Q586" i="6"/>
  <c r="R586" i="6" s="1"/>
  <c r="I594" i="6"/>
  <c r="J594" i="6" s="1"/>
  <c r="K594" i="6" s="1"/>
  <c r="Q594" i="6"/>
  <c r="R594" i="6" s="1"/>
  <c r="I602" i="6"/>
  <c r="J602" i="6" s="1"/>
  <c r="K602" i="6" s="1"/>
  <c r="Q602" i="6"/>
  <c r="R602" i="6" s="1"/>
  <c r="I610" i="6"/>
  <c r="J610" i="6" s="1"/>
  <c r="K610" i="6" s="1"/>
  <c r="Q610" i="6"/>
  <c r="R610" i="6" s="1"/>
  <c r="I618" i="6"/>
  <c r="J618" i="6" s="1"/>
  <c r="K618" i="6" s="1"/>
  <c r="Q618" i="6"/>
  <c r="R618" i="6" s="1"/>
  <c r="I626" i="6"/>
  <c r="J626" i="6" s="1"/>
  <c r="K626" i="6" s="1"/>
  <c r="Q626" i="6"/>
  <c r="R626" i="6" s="1"/>
  <c r="I634" i="6"/>
  <c r="J634" i="6" s="1"/>
  <c r="K634" i="6" s="1"/>
  <c r="Q634" i="6"/>
  <c r="R634" i="6" s="1"/>
  <c r="I642" i="6"/>
  <c r="J642" i="6" s="1"/>
  <c r="K642" i="6" s="1"/>
  <c r="Q642" i="6"/>
  <c r="R642" i="6" s="1"/>
  <c r="I650" i="6"/>
  <c r="J650" i="6" s="1"/>
  <c r="K650" i="6" s="1"/>
  <c r="Q650" i="6"/>
  <c r="R650" i="6" s="1"/>
  <c r="I658" i="6"/>
  <c r="J658" i="6" s="1"/>
  <c r="K658" i="6" s="1"/>
  <c r="Q658" i="6"/>
  <c r="R658" i="6" s="1"/>
  <c r="I670" i="6"/>
  <c r="J670" i="6" s="1"/>
  <c r="K670" i="6" s="1"/>
  <c r="Q670" i="6"/>
  <c r="R670" i="6" s="1"/>
  <c r="I678" i="6"/>
  <c r="J678" i="6" s="1"/>
  <c r="K678" i="6" s="1"/>
  <c r="Q678" i="6"/>
  <c r="R678" i="6" s="1"/>
  <c r="I686" i="6"/>
  <c r="J686" i="6" s="1"/>
  <c r="K686" i="6" s="1"/>
  <c r="Q686" i="6"/>
  <c r="R686" i="6" s="1"/>
  <c r="I694" i="6"/>
  <c r="J694" i="6" s="1"/>
  <c r="K694" i="6" s="1"/>
  <c r="Q694" i="6"/>
  <c r="R694" i="6" s="1"/>
  <c r="I702" i="6"/>
  <c r="J702" i="6" s="1"/>
  <c r="K702" i="6" s="1"/>
  <c r="Q702" i="6"/>
  <c r="R702" i="6" s="1"/>
  <c r="I710" i="6"/>
  <c r="J710" i="6" s="1"/>
  <c r="K710" i="6" s="1"/>
  <c r="Q710" i="6"/>
  <c r="R710" i="6" s="1"/>
  <c r="I718" i="6"/>
  <c r="J718" i="6" s="1"/>
  <c r="K718" i="6" s="1"/>
  <c r="Q718" i="6"/>
  <c r="R718" i="6" s="1"/>
  <c r="I726" i="6"/>
  <c r="J726" i="6" s="1"/>
  <c r="K726" i="6" s="1"/>
  <c r="Q726" i="6"/>
  <c r="R726" i="6" s="1"/>
  <c r="I734" i="6"/>
  <c r="J734" i="6" s="1"/>
  <c r="K734" i="6" s="1"/>
  <c r="Q734" i="6"/>
  <c r="R734" i="6" s="1"/>
  <c r="I742" i="6"/>
  <c r="J742" i="6" s="1"/>
  <c r="K742" i="6" s="1"/>
  <c r="Q742" i="6"/>
  <c r="R742" i="6" s="1"/>
  <c r="I750" i="6"/>
  <c r="J750" i="6" s="1"/>
  <c r="K750" i="6" s="1"/>
  <c r="Q750" i="6"/>
  <c r="R750" i="6" s="1"/>
  <c r="I758" i="6"/>
  <c r="J758" i="6" s="1"/>
  <c r="K758" i="6" s="1"/>
  <c r="Q758" i="6"/>
  <c r="R758" i="6" s="1"/>
  <c r="I766" i="6"/>
  <c r="J766" i="6" s="1"/>
  <c r="K766" i="6" s="1"/>
  <c r="Q766" i="6"/>
  <c r="R766" i="6" s="1"/>
  <c r="I774" i="6"/>
  <c r="J774" i="6" s="1"/>
  <c r="K774" i="6" s="1"/>
  <c r="Q774" i="6"/>
  <c r="R774" i="6" s="1"/>
  <c r="I782" i="6"/>
  <c r="J782" i="6" s="1"/>
  <c r="K782" i="6" s="1"/>
  <c r="Q782" i="6"/>
  <c r="R782" i="6" s="1"/>
  <c r="I790" i="6"/>
  <c r="J790" i="6" s="1"/>
  <c r="K790" i="6" s="1"/>
  <c r="Q790" i="6"/>
  <c r="R790" i="6" s="1"/>
  <c r="I798" i="6"/>
  <c r="J798" i="6" s="1"/>
  <c r="K798" i="6" s="1"/>
  <c r="Q798" i="6"/>
  <c r="R798" i="6" s="1"/>
  <c r="I806" i="6"/>
  <c r="J806" i="6" s="1"/>
  <c r="K806" i="6" s="1"/>
  <c r="Q806" i="6"/>
  <c r="R806" i="6" s="1"/>
  <c r="I814" i="6"/>
  <c r="J814" i="6" s="1"/>
  <c r="K814" i="6" s="1"/>
  <c r="Q814" i="6"/>
  <c r="R814" i="6" s="1"/>
  <c r="I822" i="6"/>
  <c r="J822" i="6" s="1"/>
  <c r="K822" i="6" s="1"/>
  <c r="Q822" i="6"/>
  <c r="R822" i="6" s="1"/>
  <c r="I830" i="6"/>
  <c r="J830" i="6" s="1"/>
  <c r="K830" i="6" s="1"/>
  <c r="Q830" i="6"/>
  <c r="R830" i="6" s="1"/>
  <c r="I838" i="6"/>
  <c r="J838" i="6" s="1"/>
  <c r="K838" i="6" s="1"/>
  <c r="Q838" i="6"/>
  <c r="R838" i="6" s="1"/>
  <c r="I846" i="6"/>
  <c r="J846" i="6" s="1"/>
  <c r="K846" i="6" s="1"/>
  <c r="Q846" i="6"/>
  <c r="R846" i="6" s="1"/>
  <c r="I854" i="6"/>
  <c r="J854" i="6" s="1"/>
  <c r="K854" i="6" s="1"/>
  <c r="Q854" i="6"/>
  <c r="R854" i="6" s="1"/>
  <c r="I862" i="6"/>
  <c r="J862" i="6" s="1"/>
  <c r="K862" i="6" s="1"/>
  <c r="Q862" i="6"/>
  <c r="R862" i="6" s="1"/>
  <c r="I870" i="6"/>
  <c r="J870" i="6" s="1"/>
  <c r="K870" i="6" s="1"/>
  <c r="Q870" i="6"/>
  <c r="R870" i="6" s="1"/>
  <c r="I878" i="6"/>
  <c r="J878" i="6" s="1"/>
  <c r="K878" i="6" s="1"/>
  <c r="Q878" i="6"/>
  <c r="R878" i="6" s="1"/>
  <c r="I886" i="6"/>
  <c r="J886" i="6" s="1"/>
  <c r="K886" i="6" s="1"/>
  <c r="Q886" i="6"/>
  <c r="R886" i="6" s="1"/>
  <c r="I894" i="6"/>
  <c r="J894" i="6" s="1"/>
  <c r="K894" i="6" s="1"/>
  <c r="Q894" i="6"/>
  <c r="R894" i="6" s="1"/>
  <c r="I902" i="6"/>
  <c r="J902" i="6" s="1"/>
  <c r="K902" i="6" s="1"/>
  <c r="Q902" i="6"/>
  <c r="R902" i="6" s="1"/>
  <c r="I910" i="6"/>
  <c r="J910" i="6" s="1"/>
  <c r="K910" i="6" s="1"/>
  <c r="Q910" i="6"/>
  <c r="R910" i="6" s="1"/>
  <c r="I918" i="6"/>
  <c r="J918" i="6" s="1"/>
  <c r="K918" i="6" s="1"/>
  <c r="Q918" i="6"/>
  <c r="R918" i="6" s="1"/>
  <c r="I926" i="6"/>
  <c r="J926" i="6" s="1"/>
  <c r="K926" i="6" s="1"/>
  <c r="Q926" i="6"/>
  <c r="R926" i="6" s="1"/>
  <c r="I934" i="6"/>
  <c r="J934" i="6" s="1"/>
  <c r="K934" i="6" s="1"/>
  <c r="Q934" i="6"/>
  <c r="R934" i="6" s="1"/>
  <c r="I942" i="6"/>
  <c r="J942" i="6" s="1"/>
  <c r="K942" i="6" s="1"/>
  <c r="Q942" i="6"/>
  <c r="R942" i="6" s="1"/>
  <c r="I950" i="6"/>
  <c r="J950" i="6" s="1"/>
  <c r="K950" i="6" s="1"/>
  <c r="Q950" i="6"/>
  <c r="R950" i="6" s="1"/>
  <c r="I958" i="6"/>
  <c r="J958" i="6" s="1"/>
  <c r="K958" i="6" s="1"/>
  <c r="Q958" i="6"/>
  <c r="R958" i="6" s="1"/>
  <c r="I966" i="6"/>
  <c r="J966" i="6" s="1"/>
  <c r="K966" i="6" s="1"/>
  <c r="Q966" i="6"/>
  <c r="R966" i="6" s="1"/>
  <c r="I974" i="6"/>
  <c r="J974" i="6" s="1"/>
  <c r="K974" i="6" s="1"/>
  <c r="Q974" i="6"/>
  <c r="R974" i="6" s="1"/>
  <c r="I982" i="6"/>
  <c r="J982" i="6" s="1"/>
  <c r="K982" i="6" s="1"/>
  <c r="Q982" i="6"/>
  <c r="R982" i="6" s="1"/>
  <c r="I990" i="6"/>
  <c r="J990" i="6" s="1"/>
  <c r="K990" i="6" s="1"/>
  <c r="Q990" i="6"/>
  <c r="R990" i="6" s="1"/>
  <c r="I998" i="6"/>
  <c r="J998" i="6" s="1"/>
  <c r="K998" i="6" s="1"/>
  <c r="Q998" i="6"/>
  <c r="R998" i="6" s="1"/>
  <c r="I1006" i="6"/>
  <c r="J1006" i="6" s="1"/>
  <c r="K1006" i="6" s="1"/>
  <c r="Q1006" i="6"/>
  <c r="R1006" i="6" s="1"/>
  <c r="I1014" i="6"/>
  <c r="J1014" i="6" s="1"/>
  <c r="K1014" i="6" s="1"/>
  <c r="Q1014" i="6"/>
  <c r="R1014" i="6" s="1"/>
  <c r="I1022" i="6"/>
  <c r="J1022" i="6" s="1"/>
  <c r="K1022" i="6" s="1"/>
  <c r="Q1022" i="6"/>
  <c r="R1022" i="6" s="1"/>
  <c r="I1030" i="6"/>
  <c r="J1030" i="6" s="1"/>
  <c r="K1030" i="6" s="1"/>
  <c r="Q1030" i="6"/>
  <c r="R1030" i="6" s="1"/>
  <c r="I1038" i="6"/>
  <c r="J1038" i="6" s="1"/>
  <c r="K1038" i="6" s="1"/>
  <c r="Q1038" i="6"/>
  <c r="R1038" i="6" s="1"/>
  <c r="I1046" i="6"/>
  <c r="J1046" i="6" s="1"/>
  <c r="K1046" i="6" s="1"/>
  <c r="Q1046" i="6"/>
  <c r="R1046" i="6" s="1"/>
  <c r="I1054" i="6"/>
  <c r="J1054" i="6" s="1"/>
  <c r="K1054" i="6" s="1"/>
  <c r="Q1054" i="6"/>
  <c r="R1054" i="6" s="1"/>
  <c r="I1062" i="6"/>
  <c r="J1062" i="6" s="1"/>
  <c r="K1062" i="6" s="1"/>
  <c r="Q1062" i="6"/>
  <c r="R1062" i="6" s="1"/>
  <c r="I1070" i="6"/>
  <c r="J1070" i="6" s="1"/>
  <c r="K1070" i="6" s="1"/>
  <c r="Q1070" i="6"/>
  <c r="R1070" i="6" s="1"/>
  <c r="I1078" i="6"/>
  <c r="J1078" i="6" s="1"/>
  <c r="K1078" i="6" s="1"/>
  <c r="Q1078" i="6"/>
  <c r="R1078" i="6" s="1"/>
  <c r="I1086" i="6"/>
  <c r="J1086" i="6" s="1"/>
  <c r="K1086" i="6" s="1"/>
  <c r="Q1086" i="6"/>
  <c r="R1086" i="6" s="1"/>
  <c r="I1094" i="6"/>
  <c r="J1094" i="6" s="1"/>
  <c r="K1094" i="6" s="1"/>
  <c r="Q1094" i="6"/>
  <c r="R1094" i="6" s="1"/>
  <c r="I1102" i="6"/>
  <c r="J1102" i="6" s="1"/>
  <c r="K1102" i="6" s="1"/>
  <c r="Q1102" i="6"/>
  <c r="R1102" i="6" s="1"/>
  <c r="I1110" i="6"/>
  <c r="J1110" i="6" s="1"/>
  <c r="K1110" i="6" s="1"/>
  <c r="Q1110" i="6"/>
  <c r="R1110" i="6" s="1"/>
  <c r="I1118" i="6"/>
  <c r="J1118" i="6" s="1"/>
  <c r="K1118" i="6" s="1"/>
  <c r="Q1118" i="6"/>
  <c r="R1118" i="6" s="1"/>
  <c r="I1126" i="6"/>
  <c r="J1126" i="6" s="1"/>
  <c r="K1126" i="6" s="1"/>
  <c r="Q1126" i="6"/>
  <c r="R1126" i="6" s="1"/>
  <c r="I1134" i="6"/>
  <c r="J1134" i="6" s="1"/>
  <c r="K1134" i="6" s="1"/>
  <c r="Q1134" i="6"/>
  <c r="R1134" i="6" s="1"/>
  <c r="I1142" i="6"/>
  <c r="J1142" i="6" s="1"/>
  <c r="K1142" i="6" s="1"/>
  <c r="Q1142" i="6"/>
  <c r="R1142" i="6" s="1"/>
  <c r="I1150" i="6"/>
  <c r="J1150" i="6" s="1"/>
  <c r="K1150" i="6" s="1"/>
  <c r="Q1150" i="6"/>
  <c r="R1150" i="6" s="1"/>
  <c r="I1158" i="6"/>
  <c r="J1158" i="6" s="1"/>
  <c r="K1158" i="6" s="1"/>
  <c r="Q1158" i="6"/>
  <c r="R1158" i="6" s="1"/>
  <c r="I1166" i="6"/>
  <c r="J1166" i="6" s="1"/>
  <c r="K1166" i="6" s="1"/>
  <c r="Q1166" i="6"/>
  <c r="R1166" i="6" s="1"/>
  <c r="I1174" i="6"/>
  <c r="J1174" i="6" s="1"/>
  <c r="K1174" i="6" s="1"/>
  <c r="Q1174" i="6"/>
  <c r="R1174" i="6" s="1"/>
  <c r="I1182" i="6"/>
  <c r="J1182" i="6" s="1"/>
  <c r="K1182" i="6" s="1"/>
  <c r="Q1182" i="6"/>
  <c r="R1182" i="6" s="1"/>
  <c r="I1190" i="6"/>
  <c r="J1190" i="6" s="1"/>
  <c r="K1190" i="6" s="1"/>
  <c r="Q1190" i="6"/>
  <c r="R1190" i="6" s="1"/>
  <c r="I1198" i="6"/>
  <c r="J1198" i="6" s="1"/>
  <c r="K1198" i="6" s="1"/>
  <c r="Q1198" i="6"/>
  <c r="R1198" i="6" s="1"/>
  <c r="I1206" i="6"/>
  <c r="J1206" i="6" s="1"/>
  <c r="K1206" i="6" s="1"/>
  <c r="Q1206" i="6"/>
  <c r="R1206" i="6" s="1"/>
  <c r="I1214" i="6"/>
  <c r="J1214" i="6" s="1"/>
  <c r="K1214" i="6" s="1"/>
  <c r="Q1214" i="6"/>
  <c r="R1214" i="6" s="1"/>
  <c r="I1222" i="6"/>
  <c r="J1222" i="6" s="1"/>
  <c r="K1222" i="6" s="1"/>
  <c r="Q1222" i="6"/>
  <c r="R1222" i="6" s="1"/>
  <c r="I1230" i="6"/>
  <c r="J1230" i="6" s="1"/>
  <c r="K1230" i="6" s="1"/>
  <c r="Q1230" i="6"/>
  <c r="R1230" i="6" s="1"/>
  <c r="I1238" i="6"/>
  <c r="J1238" i="6" s="1"/>
  <c r="K1238" i="6" s="1"/>
  <c r="Q1238" i="6"/>
  <c r="R1238" i="6" s="1"/>
  <c r="I1246" i="6"/>
  <c r="J1246" i="6" s="1"/>
  <c r="K1246" i="6" s="1"/>
  <c r="Q1246" i="6"/>
  <c r="R1246" i="6" s="1"/>
  <c r="I1254" i="6"/>
  <c r="J1254" i="6" s="1"/>
  <c r="K1254" i="6" s="1"/>
  <c r="Q1254" i="6"/>
  <c r="R1254" i="6" s="1"/>
  <c r="I1262" i="6"/>
  <c r="J1262" i="6" s="1"/>
  <c r="K1262" i="6" s="1"/>
  <c r="Q1262" i="6"/>
  <c r="R1262" i="6" s="1"/>
  <c r="I1270" i="6"/>
  <c r="J1270" i="6" s="1"/>
  <c r="K1270" i="6" s="1"/>
  <c r="Q1270" i="6"/>
  <c r="R1270" i="6" s="1"/>
  <c r="I1278" i="6"/>
  <c r="J1278" i="6" s="1"/>
  <c r="K1278" i="6" s="1"/>
  <c r="Q1278" i="6"/>
  <c r="R1278" i="6" s="1"/>
  <c r="I1286" i="6"/>
  <c r="J1286" i="6" s="1"/>
  <c r="K1286" i="6" s="1"/>
  <c r="Q1286" i="6"/>
  <c r="R1286" i="6" s="1"/>
  <c r="I1294" i="6"/>
  <c r="J1294" i="6" s="1"/>
  <c r="K1294" i="6" s="1"/>
  <c r="Q1294" i="6"/>
  <c r="R1294" i="6" s="1"/>
  <c r="I1302" i="6"/>
  <c r="J1302" i="6" s="1"/>
  <c r="K1302" i="6" s="1"/>
  <c r="Q1302" i="6"/>
  <c r="R1302" i="6" s="1"/>
  <c r="I1310" i="6"/>
  <c r="J1310" i="6" s="1"/>
  <c r="K1310" i="6" s="1"/>
  <c r="Q1310" i="6"/>
  <c r="R1310" i="6" s="1"/>
  <c r="I1318" i="6"/>
  <c r="J1318" i="6" s="1"/>
  <c r="K1318" i="6" s="1"/>
  <c r="Q1318" i="6"/>
  <c r="R1318" i="6" s="1"/>
  <c r="I1326" i="6"/>
  <c r="J1326" i="6" s="1"/>
  <c r="K1326" i="6" s="1"/>
  <c r="Q1326" i="6"/>
  <c r="R1326" i="6" s="1"/>
  <c r="I1334" i="6"/>
  <c r="J1334" i="6" s="1"/>
  <c r="K1334" i="6" s="1"/>
  <c r="Q1334" i="6"/>
  <c r="R1334" i="6" s="1"/>
  <c r="I1342" i="6"/>
  <c r="J1342" i="6" s="1"/>
  <c r="K1342" i="6" s="1"/>
  <c r="Q1342" i="6"/>
  <c r="R1342" i="6" s="1"/>
  <c r="I1350" i="6"/>
  <c r="J1350" i="6" s="1"/>
  <c r="K1350" i="6" s="1"/>
  <c r="Q1350" i="6"/>
  <c r="R1350" i="6" s="1"/>
  <c r="I15" i="6"/>
  <c r="J15" i="6" s="1"/>
  <c r="K15" i="6" s="1"/>
  <c r="Q15" i="6"/>
  <c r="R15" i="6" s="1"/>
  <c r="I23" i="6"/>
  <c r="J23" i="6" s="1"/>
  <c r="K23" i="6" s="1"/>
  <c r="Q23" i="6"/>
  <c r="R23" i="6" s="1"/>
  <c r="I31" i="6"/>
  <c r="J31" i="6" s="1"/>
  <c r="K31" i="6" s="1"/>
  <c r="Q31" i="6"/>
  <c r="R31" i="6" s="1"/>
  <c r="I39" i="6"/>
  <c r="J39" i="6" s="1"/>
  <c r="K39" i="6" s="1"/>
  <c r="Q39" i="6"/>
  <c r="R39" i="6" s="1"/>
  <c r="I47" i="6"/>
  <c r="J47" i="6" s="1"/>
  <c r="K47" i="6" s="1"/>
  <c r="Q47" i="6"/>
  <c r="R47" i="6" s="1"/>
  <c r="I55" i="6"/>
  <c r="J55" i="6" s="1"/>
  <c r="K55" i="6" s="1"/>
  <c r="Q55" i="6"/>
  <c r="R55" i="6" s="1"/>
  <c r="I63" i="6"/>
  <c r="J63" i="6" s="1"/>
  <c r="K63" i="6" s="1"/>
  <c r="Q63" i="6"/>
  <c r="R63" i="6" s="1"/>
  <c r="I71" i="6"/>
  <c r="J71" i="6" s="1"/>
  <c r="K71" i="6" s="1"/>
  <c r="Q71" i="6"/>
  <c r="R71" i="6" s="1"/>
  <c r="I79" i="6"/>
  <c r="J79" i="6" s="1"/>
  <c r="K79" i="6" s="1"/>
  <c r="Q79" i="6"/>
  <c r="R79" i="6" s="1"/>
  <c r="I87" i="6"/>
  <c r="J87" i="6" s="1"/>
  <c r="K87" i="6" s="1"/>
  <c r="Q87" i="6"/>
  <c r="R87" i="6" s="1"/>
  <c r="I95" i="6"/>
  <c r="J95" i="6" s="1"/>
  <c r="K95" i="6" s="1"/>
  <c r="Q95" i="6"/>
  <c r="R95" i="6" s="1"/>
  <c r="I103" i="6"/>
  <c r="J103" i="6" s="1"/>
  <c r="K103" i="6" s="1"/>
  <c r="Q103" i="6"/>
  <c r="R103" i="6" s="1"/>
  <c r="I111" i="6"/>
  <c r="J111" i="6" s="1"/>
  <c r="K111" i="6" s="1"/>
  <c r="Q111" i="6"/>
  <c r="R111" i="6" s="1"/>
  <c r="I119" i="6"/>
  <c r="J119" i="6" s="1"/>
  <c r="K119" i="6" s="1"/>
  <c r="Q119" i="6"/>
  <c r="R119" i="6" s="1"/>
  <c r="I127" i="6"/>
  <c r="J127" i="6" s="1"/>
  <c r="K127" i="6" s="1"/>
  <c r="Q127" i="6"/>
  <c r="R127" i="6" s="1"/>
  <c r="I135" i="6"/>
  <c r="J135" i="6" s="1"/>
  <c r="K135" i="6" s="1"/>
  <c r="Q135" i="6"/>
  <c r="R135" i="6" s="1"/>
  <c r="I143" i="6"/>
  <c r="J143" i="6" s="1"/>
  <c r="K143" i="6" s="1"/>
  <c r="Q143" i="6"/>
  <c r="R143" i="6" s="1"/>
  <c r="I151" i="6"/>
  <c r="J151" i="6" s="1"/>
  <c r="K151" i="6" s="1"/>
  <c r="Q151" i="6"/>
  <c r="R151" i="6" s="1"/>
  <c r="I159" i="6"/>
  <c r="J159" i="6" s="1"/>
  <c r="K159" i="6" s="1"/>
  <c r="Q159" i="6"/>
  <c r="R159" i="6" s="1"/>
  <c r="I167" i="6"/>
  <c r="J167" i="6" s="1"/>
  <c r="K167" i="6" s="1"/>
  <c r="Q167" i="6"/>
  <c r="R167" i="6" s="1"/>
  <c r="I175" i="6"/>
  <c r="J175" i="6" s="1"/>
  <c r="K175" i="6" s="1"/>
  <c r="Q175" i="6"/>
  <c r="R175" i="6" s="1"/>
  <c r="I183" i="6"/>
  <c r="J183" i="6" s="1"/>
  <c r="K183" i="6" s="1"/>
  <c r="Q183" i="6"/>
  <c r="R183" i="6" s="1"/>
  <c r="I191" i="6"/>
  <c r="J191" i="6" s="1"/>
  <c r="K191" i="6" s="1"/>
  <c r="Q191" i="6"/>
  <c r="R191" i="6" s="1"/>
  <c r="I199" i="6"/>
  <c r="J199" i="6" s="1"/>
  <c r="K199" i="6" s="1"/>
  <c r="Q199" i="6"/>
  <c r="R199" i="6" s="1"/>
  <c r="I207" i="6"/>
  <c r="J207" i="6" s="1"/>
  <c r="K207" i="6" s="1"/>
  <c r="Q207" i="6"/>
  <c r="R207" i="6" s="1"/>
  <c r="I215" i="6"/>
  <c r="J215" i="6" s="1"/>
  <c r="K215" i="6" s="1"/>
  <c r="Q215" i="6"/>
  <c r="R215" i="6" s="1"/>
  <c r="I223" i="6"/>
  <c r="J223" i="6" s="1"/>
  <c r="K223" i="6" s="1"/>
  <c r="Q223" i="6"/>
  <c r="R223" i="6" s="1"/>
  <c r="I231" i="6"/>
  <c r="J231" i="6" s="1"/>
  <c r="K231" i="6" s="1"/>
  <c r="Q231" i="6"/>
  <c r="R231" i="6" s="1"/>
  <c r="I239" i="6"/>
  <c r="J239" i="6" s="1"/>
  <c r="K239" i="6" s="1"/>
  <c r="Q239" i="6"/>
  <c r="R239" i="6" s="1"/>
  <c r="I247" i="6"/>
  <c r="J247" i="6" s="1"/>
  <c r="K247" i="6" s="1"/>
  <c r="Q247" i="6"/>
  <c r="R247" i="6" s="1"/>
  <c r="I255" i="6"/>
  <c r="J255" i="6" s="1"/>
  <c r="K255" i="6" s="1"/>
  <c r="Q255" i="6"/>
  <c r="R255" i="6" s="1"/>
  <c r="I263" i="6"/>
  <c r="J263" i="6" s="1"/>
  <c r="K263" i="6" s="1"/>
  <c r="Q263" i="6"/>
  <c r="R263" i="6" s="1"/>
  <c r="I271" i="6"/>
  <c r="J271" i="6" s="1"/>
  <c r="K271" i="6" s="1"/>
  <c r="Q271" i="6"/>
  <c r="R271" i="6" s="1"/>
  <c r="I279" i="6"/>
  <c r="J279" i="6" s="1"/>
  <c r="K279" i="6" s="1"/>
  <c r="Q279" i="6"/>
  <c r="R279" i="6" s="1"/>
  <c r="I287" i="6"/>
  <c r="J287" i="6" s="1"/>
  <c r="K287" i="6" s="1"/>
  <c r="Q287" i="6"/>
  <c r="R287" i="6" s="1"/>
  <c r="I295" i="6"/>
  <c r="J295" i="6" s="1"/>
  <c r="K295" i="6" s="1"/>
  <c r="Q295" i="6"/>
  <c r="R295" i="6" s="1"/>
  <c r="I303" i="6"/>
  <c r="J303" i="6" s="1"/>
  <c r="K303" i="6" s="1"/>
  <c r="Q303" i="6"/>
  <c r="R303" i="6" s="1"/>
  <c r="I311" i="6"/>
  <c r="J311" i="6" s="1"/>
  <c r="K311" i="6" s="1"/>
  <c r="Q311" i="6"/>
  <c r="R311" i="6" s="1"/>
  <c r="I319" i="6"/>
  <c r="J319" i="6" s="1"/>
  <c r="K319" i="6" s="1"/>
  <c r="Q319" i="6"/>
  <c r="R319" i="6" s="1"/>
  <c r="I327" i="6"/>
  <c r="J327" i="6" s="1"/>
  <c r="K327" i="6" s="1"/>
  <c r="Q327" i="6"/>
  <c r="R327" i="6" s="1"/>
  <c r="I335" i="6"/>
  <c r="J335" i="6" s="1"/>
  <c r="K335" i="6" s="1"/>
  <c r="Q335" i="6"/>
  <c r="R335" i="6" s="1"/>
  <c r="I343" i="6"/>
  <c r="J343" i="6" s="1"/>
  <c r="K343" i="6" s="1"/>
  <c r="Q343" i="6"/>
  <c r="R343" i="6" s="1"/>
  <c r="I351" i="6"/>
  <c r="J351" i="6" s="1"/>
  <c r="K351" i="6" s="1"/>
  <c r="Q351" i="6"/>
  <c r="R351" i="6" s="1"/>
  <c r="I359" i="6"/>
  <c r="J359" i="6" s="1"/>
  <c r="K359" i="6" s="1"/>
  <c r="Q359" i="6"/>
  <c r="R359" i="6" s="1"/>
  <c r="I367" i="6"/>
  <c r="J367" i="6" s="1"/>
  <c r="K367" i="6" s="1"/>
  <c r="Q367" i="6"/>
  <c r="R367" i="6" s="1"/>
  <c r="I375" i="6"/>
  <c r="J375" i="6" s="1"/>
  <c r="K375" i="6" s="1"/>
  <c r="Q375" i="6"/>
  <c r="R375" i="6" s="1"/>
  <c r="I383" i="6"/>
  <c r="J383" i="6" s="1"/>
  <c r="K383" i="6" s="1"/>
  <c r="Q383" i="6"/>
  <c r="R383" i="6" s="1"/>
  <c r="I391" i="6"/>
  <c r="J391" i="6" s="1"/>
  <c r="K391" i="6" s="1"/>
  <c r="Q391" i="6"/>
  <c r="R391" i="6" s="1"/>
  <c r="I399" i="6"/>
  <c r="J399" i="6" s="1"/>
  <c r="K399" i="6" s="1"/>
  <c r="Q399" i="6"/>
  <c r="R399" i="6" s="1"/>
  <c r="I407" i="6"/>
  <c r="J407" i="6" s="1"/>
  <c r="K407" i="6" s="1"/>
  <c r="Q407" i="6"/>
  <c r="R407" i="6" s="1"/>
  <c r="I415" i="6"/>
  <c r="J415" i="6" s="1"/>
  <c r="K415" i="6" s="1"/>
  <c r="Q415" i="6"/>
  <c r="R415" i="6" s="1"/>
  <c r="I423" i="6"/>
  <c r="J423" i="6" s="1"/>
  <c r="K423" i="6" s="1"/>
  <c r="Q423" i="6"/>
  <c r="R423" i="6" s="1"/>
  <c r="I431" i="6"/>
  <c r="J431" i="6" s="1"/>
  <c r="K431" i="6" s="1"/>
  <c r="Q431" i="6"/>
  <c r="R431" i="6" s="1"/>
  <c r="I439" i="6"/>
  <c r="J439" i="6" s="1"/>
  <c r="K439" i="6" s="1"/>
  <c r="Q439" i="6"/>
  <c r="R439" i="6" s="1"/>
  <c r="I447" i="6"/>
  <c r="J447" i="6" s="1"/>
  <c r="K447" i="6" s="1"/>
  <c r="Q447" i="6"/>
  <c r="R447" i="6" s="1"/>
  <c r="I455" i="6"/>
  <c r="J455" i="6" s="1"/>
  <c r="K455" i="6" s="1"/>
  <c r="Q455" i="6"/>
  <c r="R455" i="6" s="1"/>
  <c r="I463" i="6"/>
  <c r="J463" i="6" s="1"/>
  <c r="K463" i="6" s="1"/>
  <c r="Q463" i="6"/>
  <c r="R463" i="6" s="1"/>
  <c r="I471" i="6"/>
  <c r="J471" i="6" s="1"/>
  <c r="K471" i="6" s="1"/>
  <c r="Q471" i="6"/>
  <c r="R471" i="6" s="1"/>
  <c r="I479" i="6"/>
  <c r="J479" i="6" s="1"/>
  <c r="K479" i="6" s="1"/>
  <c r="Q479" i="6"/>
  <c r="R479" i="6" s="1"/>
  <c r="I487" i="6"/>
  <c r="J487" i="6" s="1"/>
  <c r="K487" i="6" s="1"/>
  <c r="Q487" i="6"/>
  <c r="R487" i="6" s="1"/>
  <c r="I495" i="6"/>
  <c r="J495" i="6" s="1"/>
  <c r="K495" i="6" s="1"/>
  <c r="Q495" i="6"/>
  <c r="R495" i="6" s="1"/>
  <c r="I503" i="6"/>
  <c r="J503" i="6" s="1"/>
  <c r="K503" i="6" s="1"/>
  <c r="Q503" i="6"/>
  <c r="R503" i="6" s="1"/>
  <c r="I511" i="6"/>
  <c r="J511" i="6" s="1"/>
  <c r="K511" i="6" s="1"/>
  <c r="Q511" i="6"/>
  <c r="R511" i="6" s="1"/>
  <c r="I519" i="6"/>
  <c r="J519" i="6" s="1"/>
  <c r="K519" i="6" s="1"/>
  <c r="Q519" i="6"/>
  <c r="R519" i="6" s="1"/>
  <c r="I527" i="6"/>
  <c r="J527" i="6" s="1"/>
  <c r="K527" i="6" s="1"/>
  <c r="Q527" i="6"/>
  <c r="R527" i="6" s="1"/>
  <c r="I535" i="6"/>
  <c r="J535" i="6" s="1"/>
  <c r="K535" i="6" s="1"/>
  <c r="Q535" i="6"/>
  <c r="R535" i="6" s="1"/>
  <c r="I543" i="6"/>
  <c r="J543" i="6" s="1"/>
  <c r="K543" i="6" s="1"/>
  <c r="Q543" i="6"/>
  <c r="R543" i="6" s="1"/>
  <c r="I551" i="6"/>
  <c r="J551" i="6" s="1"/>
  <c r="K551" i="6" s="1"/>
  <c r="Q551" i="6"/>
  <c r="R551" i="6" s="1"/>
  <c r="I559" i="6"/>
  <c r="J559" i="6" s="1"/>
  <c r="K559" i="6" s="1"/>
  <c r="Q559" i="6"/>
  <c r="R559" i="6" s="1"/>
  <c r="I567" i="6"/>
  <c r="J567" i="6" s="1"/>
  <c r="K567" i="6" s="1"/>
  <c r="Q567" i="6"/>
  <c r="R567" i="6" s="1"/>
  <c r="I575" i="6"/>
  <c r="J575" i="6" s="1"/>
  <c r="K575" i="6" s="1"/>
  <c r="Q575" i="6"/>
  <c r="R575" i="6" s="1"/>
  <c r="I583" i="6"/>
  <c r="J583" i="6" s="1"/>
  <c r="K583" i="6" s="1"/>
  <c r="Q583" i="6"/>
  <c r="R583" i="6" s="1"/>
  <c r="I591" i="6"/>
  <c r="J591" i="6" s="1"/>
  <c r="K591" i="6" s="1"/>
  <c r="Q591" i="6"/>
  <c r="R591" i="6" s="1"/>
  <c r="I599" i="6"/>
  <c r="J599" i="6" s="1"/>
  <c r="K599" i="6" s="1"/>
  <c r="Q599" i="6"/>
  <c r="R599" i="6" s="1"/>
  <c r="I607" i="6"/>
  <c r="J607" i="6" s="1"/>
  <c r="K607" i="6" s="1"/>
  <c r="Q607" i="6"/>
  <c r="R607" i="6" s="1"/>
  <c r="I615" i="6"/>
  <c r="J615" i="6" s="1"/>
  <c r="K615" i="6" s="1"/>
  <c r="Q615" i="6"/>
  <c r="R615" i="6" s="1"/>
  <c r="I623" i="6"/>
  <c r="J623" i="6" s="1"/>
  <c r="K623" i="6" s="1"/>
  <c r="Q623" i="6"/>
  <c r="R623" i="6" s="1"/>
  <c r="I631" i="6"/>
  <c r="J631" i="6" s="1"/>
  <c r="K631" i="6" s="1"/>
  <c r="Q631" i="6"/>
  <c r="R631" i="6" s="1"/>
  <c r="I639" i="6"/>
  <c r="J639" i="6" s="1"/>
  <c r="K639" i="6" s="1"/>
  <c r="Q639" i="6"/>
  <c r="R639" i="6" s="1"/>
  <c r="I647" i="6"/>
  <c r="J647" i="6" s="1"/>
  <c r="K647" i="6" s="1"/>
  <c r="Q647" i="6"/>
  <c r="R647" i="6" s="1"/>
  <c r="I655" i="6"/>
  <c r="J655" i="6" s="1"/>
  <c r="K655" i="6" s="1"/>
  <c r="Q655" i="6"/>
  <c r="R655" i="6" s="1"/>
  <c r="I663" i="6"/>
  <c r="J663" i="6" s="1"/>
  <c r="K663" i="6" s="1"/>
  <c r="Q663" i="6"/>
  <c r="R663" i="6" s="1"/>
  <c r="I671" i="6"/>
  <c r="J671" i="6" s="1"/>
  <c r="K671" i="6" s="1"/>
  <c r="Q671" i="6"/>
  <c r="R671" i="6" s="1"/>
  <c r="I679" i="6"/>
  <c r="J679" i="6" s="1"/>
  <c r="K679" i="6" s="1"/>
  <c r="Q679" i="6"/>
  <c r="R679" i="6" s="1"/>
  <c r="I687" i="6"/>
  <c r="J687" i="6" s="1"/>
  <c r="K687" i="6" s="1"/>
  <c r="Q687" i="6"/>
  <c r="R687" i="6" s="1"/>
  <c r="I695" i="6"/>
  <c r="J695" i="6" s="1"/>
  <c r="K695" i="6" s="1"/>
  <c r="Q695" i="6"/>
  <c r="R695" i="6" s="1"/>
  <c r="I703" i="6"/>
  <c r="J703" i="6" s="1"/>
  <c r="K703" i="6" s="1"/>
  <c r="Q703" i="6"/>
  <c r="R703" i="6" s="1"/>
  <c r="I711" i="6"/>
  <c r="J711" i="6" s="1"/>
  <c r="K711" i="6" s="1"/>
  <c r="Q711" i="6"/>
  <c r="R711" i="6" s="1"/>
  <c r="I719" i="6"/>
  <c r="J719" i="6" s="1"/>
  <c r="K719" i="6" s="1"/>
  <c r="Q719" i="6"/>
  <c r="R719" i="6" s="1"/>
  <c r="I727" i="6"/>
  <c r="J727" i="6" s="1"/>
  <c r="K727" i="6" s="1"/>
  <c r="Q727" i="6"/>
  <c r="R727" i="6" s="1"/>
  <c r="I735" i="6"/>
  <c r="J735" i="6" s="1"/>
  <c r="K735" i="6" s="1"/>
  <c r="Q735" i="6"/>
  <c r="R735" i="6" s="1"/>
  <c r="I743" i="6"/>
  <c r="J743" i="6" s="1"/>
  <c r="K743" i="6" s="1"/>
  <c r="Q743" i="6"/>
  <c r="R743" i="6" s="1"/>
  <c r="I751" i="6"/>
  <c r="J751" i="6" s="1"/>
  <c r="K751" i="6" s="1"/>
  <c r="Q751" i="6"/>
  <c r="R751" i="6" s="1"/>
  <c r="I759" i="6"/>
  <c r="J759" i="6" s="1"/>
  <c r="K759" i="6" s="1"/>
  <c r="Q759" i="6"/>
  <c r="R759" i="6" s="1"/>
  <c r="I767" i="6"/>
  <c r="J767" i="6" s="1"/>
  <c r="K767" i="6" s="1"/>
  <c r="Q767" i="6"/>
  <c r="R767" i="6" s="1"/>
  <c r="I775" i="6"/>
  <c r="J775" i="6" s="1"/>
  <c r="K775" i="6" s="1"/>
  <c r="Q775" i="6"/>
  <c r="R775" i="6" s="1"/>
  <c r="I783" i="6"/>
  <c r="J783" i="6" s="1"/>
  <c r="K783" i="6" s="1"/>
  <c r="Q783" i="6"/>
  <c r="R783" i="6" s="1"/>
  <c r="I791" i="6"/>
  <c r="J791" i="6" s="1"/>
  <c r="K791" i="6" s="1"/>
  <c r="Q791" i="6"/>
  <c r="R791" i="6" s="1"/>
  <c r="I799" i="6"/>
  <c r="J799" i="6" s="1"/>
  <c r="K799" i="6" s="1"/>
  <c r="Q799" i="6"/>
  <c r="R799" i="6" s="1"/>
  <c r="I807" i="6"/>
  <c r="J807" i="6" s="1"/>
  <c r="K807" i="6" s="1"/>
  <c r="Q807" i="6"/>
  <c r="R807" i="6" s="1"/>
  <c r="I815" i="6"/>
  <c r="J815" i="6" s="1"/>
  <c r="K815" i="6" s="1"/>
  <c r="Q815" i="6"/>
  <c r="R815" i="6" s="1"/>
  <c r="I823" i="6"/>
  <c r="J823" i="6" s="1"/>
  <c r="K823" i="6" s="1"/>
  <c r="Q823" i="6"/>
  <c r="R823" i="6" s="1"/>
  <c r="I831" i="6"/>
  <c r="J831" i="6" s="1"/>
  <c r="K831" i="6" s="1"/>
  <c r="Q831" i="6"/>
  <c r="R831" i="6" s="1"/>
  <c r="I839" i="6"/>
  <c r="J839" i="6" s="1"/>
  <c r="K839" i="6" s="1"/>
  <c r="Q839" i="6"/>
  <c r="R839" i="6" s="1"/>
  <c r="I847" i="6"/>
  <c r="J847" i="6" s="1"/>
  <c r="K847" i="6" s="1"/>
  <c r="Q847" i="6"/>
  <c r="R847" i="6" s="1"/>
  <c r="I855" i="6"/>
  <c r="J855" i="6" s="1"/>
  <c r="K855" i="6" s="1"/>
  <c r="Q855" i="6"/>
  <c r="R855" i="6" s="1"/>
  <c r="I863" i="6"/>
  <c r="J863" i="6" s="1"/>
  <c r="K863" i="6" s="1"/>
  <c r="Q863" i="6"/>
  <c r="R863" i="6" s="1"/>
  <c r="I871" i="6"/>
  <c r="J871" i="6" s="1"/>
  <c r="K871" i="6" s="1"/>
  <c r="Q871" i="6"/>
  <c r="R871" i="6" s="1"/>
  <c r="I879" i="6"/>
  <c r="J879" i="6" s="1"/>
  <c r="K879" i="6" s="1"/>
  <c r="Q879" i="6"/>
  <c r="R879" i="6" s="1"/>
  <c r="I887" i="6"/>
  <c r="J887" i="6" s="1"/>
  <c r="K887" i="6" s="1"/>
  <c r="Q887" i="6"/>
  <c r="R887" i="6" s="1"/>
  <c r="I895" i="6"/>
  <c r="J895" i="6" s="1"/>
  <c r="K895" i="6" s="1"/>
  <c r="Q895" i="6"/>
  <c r="R895" i="6" s="1"/>
  <c r="I903" i="6"/>
  <c r="J903" i="6" s="1"/>
  <c r="K903" i="6" s="1"/>
  <c r="Q903" i="6"/>
  <c r="R903" i="6" s="1"/>
  <c r="I911" i="6"/>
  <c r="J911" i="6" s="1"/>
  <c r="K911" i="6" s="1"/>
  <c r="Q911" i="6"/>
  <c r="R911" i="6" s="1"/>
  <c r="I919" i="6"/>
  <c r="J919" i="6" s="1"/>
  <c r="K919" i="6" s="1"/>
  <c r="Q919" i="6"/>
  <c r="R919" i="6" s="1"/>
  <c r="I927" i="6"/>
  <c r="J927" i="6" s="1"/>
  <c r="K927" i="6" s="1"/>
  <c r="Q927" i="6"/>
  <c r="R927" i="6" s="1"/>
  <c r="I935" i="6"/>
  <c r="J935" i="6" s="1"/>
  <c r="K935" i="6" s="1"/>
  <c r="Q935" i="6"/>
  <c r="R935" i="6" s="1"/>
  <c r="I943" i="6"/>
  <c r="J943" i="6" s="1"/>
  <c r="K943" i="6" s="1"/>
  <c r="Q943" i="6"/>
  <c r="R943" i="6" s="1"/>
  <c r="I951" i="6"/>
  <c r="J951" i="6" s="1"/>
  <c r="K951" i="6" s="1"/>
  <c r="Q951" i="6"/>
  <c r="R951" i="6" s="1"/>
  <c r="I959" i="6"/>
  <c r="J959" i="6" s="1"/>
  <c r="K959" i="6" s="1"/>
  <c r="Q959" i="6"/>
  <c r="R959" i="6" s="1"/>
  <c r="I967" i="6"/>
  <c r="J967" i="6" s="1"/>
  <c r="K967" i="6" s="1"/>
  <c r="Q967" i="6"/>
  <c r="R967" i="6" s="1"/>
  <c r="I975" i="6"/>
  <c r="J975" i="6" s="1"/>
  <c r="K975" i="6" s="1"/>
  <c r="Q975" i="6"/>
  <c r="R975" i="6" s="1"/>
  <c r="I983" i="6"/>
  <c r="J983" i="6" s="1"/>
  <c r="K983" i="6" s="1"/>
  <c r="Q983" i="6"/>
  <c r="R983" i="6" s="1"/>
  <c r="I991" i="6"/>
  <c r="J991" i="6" s="1"/>
  <c r="K991" i="6" s="1"/>
  <c r="Q991" i="6"/>
  <c r="R991" i="6" s="1"/>
  <c r="I999" i="6"/>
  <c r="J999" i="6" s="1"/>
  <c r="K999" i="6" s="1"/>
  <c r="Q999" i="6"/>
  <c r="R999" i="6" s="1"/>
  <c r="I1007" i="6"/>
  <c r="J1007" i="6" s="1"/>
  <c r="K1007" i="6" s="1"/>
  <c r="Q1007" i="6"/>
  <c r="R1007" i="6" s="1"/>
  <c r="I1015" i="6"/>
  <c r="J1015" i="6" s="1"/>
  <c r="K1015" i="6" s="1"/>
  <c r="Q1015" i="6"/>
  <c r="R1015" i="6" s="1"/>
  <c r="I1023" i="6"/>
  <c r="J1023" i="6" s="1"/>
  <c r="K1023" i="6" s="1"/>
  <c r="Q1023" i="6"/>
  <c r="R1023" i="6" s="1"/>
  <c r="I1031" i="6"/>
  <c r="J1031" i="6" s="1"/>
  <c r="K1031" i="6" s="1"/>
  <c r="Q1031" i="6"/>
  <c r="R1031" i="6" s="1"/>
  <c r="I1039" i="6"/>
  <c r="J1039" i="6" s="1"/>
  <c r="K1039" i="6" s="1"/>
  <c r="Q1039" i="6"/>
  <c r="R1039" i="6" s="1"/>
  <c r="I1047" i="6"/>
  <c r="J1047" i="6" s="1"/>
  <c r="K1047" i="6" s="1"/>
  <c r="Q1047" i="6"/>
  <c r="R1047" i="6" s="1"/>
  <c r="I1055" i="6"/>
  <c r="J1055" i="6" s="1"/>
  <c r="K1055" i="6" s="1"/>
  <c r="Q1055" i="6"/>
  <c r="R1055" i="6" s="1"/>
  <c r="I1063" i="6"/>
  <c r="J1063" i="6" s="1"/>
  <c r="K1063" i="6" s="1"/>
  <c r="Q1063" i="6"/>
  <c r="R1063" i="6" s="1"/>
  <c r="I1071" i="6"/>
  <c r="J1071" i="6" s="1"/>
  <c r="K1071" i="6" s="1"/>
  <c r="Q1071" i="6"/>
  <c r="R1071" i="6" s="1"/>
  <c r="I1079" i="6"/>
  <c r="J1079" i="6" s="1"/>
  <c r="K1079" i="6" s="1"/>
  <c r="Q1079" i="6"/>
  <c r="R1079" i="6" s="1"/>
  <c r="I1087" i="6"/>
  <c r="J1087" i="6" s="1"/>
  <c r="K1087" i="6" s="1"/>
  <c r="Q1087" i="6"/>
  <c r="R1087" i="6" s="1"/>
  <c r="I1095" i="6"/>
  <c r="J1095" i="6" s="1"/>
  <c r="K1095" i="6" s="1"/>
  <c r="Q1095" i="6"/>
  <c r="R1095" i="6" s="1"/>
  <c r="I1103" i="6"/>
  <c r="J1103" i="6" s="1"/>
  <c r="K1103" i="6" s="1"/>
  <c r="Q1103" i="6"/>
  <c r="R1103" i="6" s="1"/>
  <c r="I1111" i="6"/>
  <c r="J1111" i="6" s="1"/>
  <c r="K1111" i="6" s="1"/>
  <c r="Q1111" i="6"/>
  <c r="R1111" i="6" s="1"/>
  <c r="I1119" i="6"/>
  <c r="J1119" i="6" s="1"/>
  <c r="K1119" i="6" s="1"/>
  <c r="Q1119" i="6"/>
  <c r="R1119" i="6" s="1"/>
  <c r="I1127" i="6"/>
  <c r="J1127" i="6" s="1"/>
  <c r="K1127" i="6" s="1"/>
  <c r="Q1127" i="6"/>
  <c r="R1127" i="6" s="1"/>
  <c r="I1135" i="6"/>
  <c r="J1135" i="6" s="1"/>
  <c r="K1135" i="6" s="1"/>
  <c r="Q1135" i="6"/>
  <c r="R1135" i="6" s="1"/>
  <c r="I1143" i="6"/>
  <c r="J1143" i="6" s="1"/>
  <c r="K1143" i="6" s="1"/>
  <c r="Q1143" i="6"/>
  <c r="R1143" i="6" s="1"/>
  <c r="I1151" i="6"/>
  <c r="J1151" i="6" s="1"/>
  <c r="K1151" i="6" s="1"/>
  <c r="Q1151" i="6"/>
  <c r="R1151" i="6" s="1"/>
  <c r="I1159" i="6"/>
  <c r="J1159" i="6" s="1"/>
  <c r="K1159" i="6" s="1"/>
  <c r="Q1159" i="6"/>
  <c r="R1159" i="6" s="1"/>
  <c r="I1167" i="6"/>
  <c r="J1167" i="6" s="1"/>
  <c r="K1167" i="6" s="1"/>
  <c r="Q1167" i="6"/>
  <c r="R1167" i="6" s="1"/>
  <c r="I1175" i="6"/>
  <c r="J1175" i="6" s="1"/>
  <c r="K1175" i="6" s="1"/>
  <c r="Q1175" i="6"/>
  <c r="R1175" i="6" s="1"/>
  <c r="I1183" i="6"/>
  <c r="J1183" i="6" s="1"/>
  <c r="K1183" i="6" s="1"/>
  <c r="Q1183" i="6"/>
  <c r="R1183" i="6" s="1"/>
  <c r="I1191" i="6"/>
  <c r="J1191" i="6" s="1"/>
  <c r="K1191" i="6" s="1"/>
  <c r="Q1191" i="6"/>
  <c r="R1191" i="6" s="1"/>
  <c r="I1199" i="6"/>
  <c r="J1199" i="6" s="1"/>
  <c r="K1199" i="6" s="1"/>
  <c r="Q1199" i="6"/>
  <c r="R1199" i="6" s="1"/>
  <c r="I1207" i="6"/>
  <c r="J1207" i="6" s="1"/>
  <c r="K1207" i="6" s="1"/>
  <c r="Q1207" i="6"/>
  <c r="R1207" i="6" s="1"/>
  <c r="I1215" i="6"/>
  <c r="J1215" i="6" s="1"/>
  <c r="K1215" i="6" s="1"/>
  <c r="Q1215" i="6"/>
  <c r="R1215" i="6" s="1"/>
  <c r="I1223" i="6"/>
  <c r="J1223" i="6" s="1"/>
  <c r="K1223" i="6" s="1"/>
  <c r="Q1223" i="6"/>
  <c r="R1223" i="6" s="1"/>
  <c r="I1231" i="6"/>
  <c r="J1231" i="6" s="1"/>
  <c r="K1231" i="6" s="1"/>
  <c r="Q1231" i="6"/>
  <c r="R1231" i="6" s="1"/>
  <c r="I1239" i="6"/>
  <c r="J1239" i="6" s="1"/>
  <c r="K1239" i="6" s="1"/>
  <c r="Q1239" i="6"/>
  <c r="R1239" i="6" s="1"/>
  <c r="I1247" i="6"/>
  <c r="J1247" i="6" s="1"/>
  <c r="K1247" i="6" s="1"/>
  <c r="Q1247" i="6"/>
  <c r="R1247" i="6" s="1"/>
  <c r="I1255" i="6"/>
  <c r="J1255" i="6" s="1"/>
  <c r="K1255" i="6" s="1"/>
  <c r="Q1255" i="6"/>
  <c r="R1255" i="6" s="1"/>
  <c r="I1263" i="6"/>
  <c r="J1263" i="6" s="1"/>
  <c r="K1263" i="6" s="1"/>
  <c r="Q1263" i="6"/>
  <c r="R1263" i="6" s="1"/>
  <c r="I1271" i="6"/>
  <c r="J1271" i="6" s="1"/>
  <c r="K1271" i="6" s="1"/>
  <c r="Q1271" i="6"/>
  <c r="R1271" i="6" s="1"/>
  <c r="I1279" i="6"/>
  <c r="J1279" i="6" s="1"/>
  <c r="K1279" i="6" s="1"/>
  <c r="Q1279" i="6"/>
  <c r="R1279" i="6" s="1"/>
  <c r="I1287" i="6"/>
  <c r="J1287" i="6" s="1"/>
  <c r="K1287" i="6" s="1"/>
  <c r="Q1287" i="6"/>
  <c r="R1287" i="6" s="1"/>
  <c r="I1295" i="6"/>
  <c r="J1295" i="6" s="1"/>
  <c r="K1295" i="6" s="1"/>
  <c r="Q1295" i="6"/>
  <c r="R1295" i="6" s="1"/>
  <c r="I1303" i="6"/>
  <c r="J1303" i="6" s="1"/>
  <c r="K1303" i="6" s="1"/>
  <c r="Q1303" i="6"/>
  <c r="R1303" i="6" s="1"/>
  <c r="I1311" i="6"/>
  <c r="J1311" i="6" s="1"/>
  <c r="K1311" i="6" s="1"/>
  <c r="Q1311" i="6"/>
  <c r="R1311" i="6" s="1"/>
  <c r="I1319" i="6"/>
  <c r="J1319" i="6" s="1"/>
  <c r="K1319" i="6" s="1"/>
  <c r="Q1319" i="6"/>
  <c r="R1319" i="6" s="1"/>
  <c r="I1327" i="6"/>
  <c r="J1327" i="6" s="1"/>
  <c r="K1327" i="6" s="1"/>
  <c r="Q1327" i="6"/>
  <c r="R1327" i="6" s="1"/>
  <c r="I1335" i="6"/>
  <c r="J1335" i="6" s="1"/>
  <c r="K1335" i="6" s="1"/>
  <c r="Q1335" i="6"/>
  <c r="R1335" i="6" s="1"/>
  <c r="I1343" i="6"/>
  <c r="J1343" i="6" s="1"/>
  <c r="K1343" i="6" s="1"/>
  <c r="Q1343" i="6"/>
  <c r="R1343" i="6" s="1"/>
  <c r="I1351" i="6"/>
  <c r="J1351" i="6" s="1"/>
  <c r="K1351" i="6" s="1"/>
  <c r="Q1351" i="6"/>
  <c r="R1351" i="6" s="1"/>
  <c r="I21" i="6"/>
  <c r="J21" i="6" s="1"/>
  <c r="K21" i="6" s="1"/>
  <c r="Q21" i="6"/>
  <c r="R21" i="6" s="1"/>
  <c r="I37" i="6"/>
  <c r="J37" i="6" s="1"/>
  <c r="K37" i="6" s="1"/>
  <c r="Q37" i="6"/>
  <c r="R37" i="6" s="1"/>
  <c r="I53" i="6"/>
  <c r="J53" i="6" s="1"/>
  <c r="K53" i="6" s="1"/>
  <c r="Q53" i="6"/>
  <c r="R53" i="6" s="1"/>
  <c r="I65" i="6"/>
  <c r="J65" i="6" s="1"/>
  <c r="K65" i="6" s="1"/>
  <c r="Q65" i="6"/>
  <c r="R65" i="6" s="1"/>
  <c r="I77" i="6"/>
  <c r="J77" i="6" s="1"/>
  <c r="K77" i="6" s="1"/>
  <c r="Q77" i="6"/>
  <c r="R77" i="6" s="1"/>
  <c r="I89" i="6"/>
  <c r="J89" i="6" s="1"/>
  <c r="K89" i="6" s="1"/>
  <c r="Q89" i="6"/>
  <c r="R89" i="6" s="1"/>
  <c r="I101" i="6"/>
  <c r="J101" i="6" s="1"/>
  <c r="K101" i="6" s="1"/>
  <c r="Q101" i="6"/>
  <c r="R101" i="6" s="1"/>
  <c r="I109" i="6"/>
  <c r="J109" i="6" s="1"/>
  <c r="K109" i="6" s="1"/>
  <c r="Q109" i="6"/>
  <c r="R109" i="6" s="1"/>
  <c r="I117" i="6"/>
  <c r="J117" i="6" s="1"/>
  <c r="K117" i="6" s="1"/>
  <c r="Q117" i="6"/>
  <c r="R117" i="6" s="1"/>
  <c r="I129" i="6"/>
  <c r="J129" i="6" s="1"/>
  <c r="K129" i="6" s="1"/>
  <c r="Q129" i="6"/>
  <c r="R129" i="6" s="1"/>
  <c r="I145" i="6"/>
  <c r="J145" i="6" s="1"/>
  <c r="K145" i="6" s="1"/>
  <c r="Q145" i="6"/>
  <c r="R145" i="6" s="1"/>
  <c r="I161" i="6"/>
  <c r="J161" i="6" s="1"/>
  <c r="K161" i="6" s="1"/>
  <c r="Q161" i="6"/>
  <c r="R161" i="6" s="1"/>
  <c r="I169" i="6"/>
  <c r="J169" i="6" s="1"/>
  <c r="K169" i="6" s="1"/>
  <c r="Q169" i="6"/>
  <c r="R169" i="6" s="1"/>
  <c r="I177" i="6"/>
  <c r="J177" i="6" s="1"/>
  <c r="K177" i="6" s="1"/>
  <c r="Q177" i="6"/>
  <c r="R177" i="6" s="1"/>
  <c r="I185" i="6"/>
  <c r="J185" i="6" s="1"/>
  <c r="K185" i="6" s="1"/>
  <c r="Q185" i="6"/>
  <c r="R185" i="6" s="1"/>
  <c r="I197" i="6"/>
  <c r="J197" i="6" s="1"/>
  <c r="K197" i="6" s="1"/>
  <c r="Q197" i="6"/>
  <c r="R197" i="6" s="1"/>
  <c r="I205" i="6"/>
  <c r="J205" i="6" s="1"/>
  <c r="K205" i="6" s="1"/>
  <c r="Q205" i="6"/>
  <c r="R205" i="6" s="1"/>
  <c r="I217" i="6"/>
  <c r="J217" i="6" s="1"/>
  <c r="K217" i="6" s="1"/>
  <c r="Q217" i="6"/>
  <c r="R217" i="6" s="1"/>
  <c r="I233" i="6"/>
  <c r="J233" i="6" s="1"/>
  <c r="K233" i="6" s="1"/>
  <c r="Q233" i="6"/>
  <c r="R233" i="6" s="1"/>
  <c r="I241" i="6"/>
  <c r="J241" i="6" s="1"/>
  <c r="K241" i="6" s="1"/>
  <c r="Q241" i="6"/>
  <c r="R241" i="6" s="1"/>
  <c r="I257" i="6"/>
  <c r="J257" i="6" s="1"/>
  <c r="K257" i="6" s="1"/>
  <c r="Q257" i="6"/>
  <c r="R257" i="6" s="1"/>
  <c r="I269" i="6"/>
  <c r="J269" i="6" s="1"/>
  <c r="K269" i="6" s="1"/>
  <c r="Q269" i="6"/>
  <c r="R269" i="6" s="1"/>
  <c r="I281" i="6"/>
  <c r="J281" i="6" s="1"/>
  <c r="K281" i="6" s="1"/>
  <c r="Q281" i="6"/>
  <c r="R281" i="6" s="1"/>
  <c r="I293" i="6"/>
  <c r="J293" i="6" s="1"/>
  <c r="K293" i="6" s="1"/>
  <c r="Q293" i="6"/>
  <c r="R293" i="6" s="1"/>
  <c r="I305" i="6"/>
  <c r="J305" i="6" s="1"/>
  <c r="K305" i="6" s="1"/>
  <c r="Q305" i="6"/>
  <c r="R305" i="6" s="1"/>
  <c r="I321" i="6"/>
  <c r="J321" i="6" s="1"/>
  <c r="K321" i="6" s="1"/>
  <c r="Q321" i="6"/>
  <c r="R321" i="6" s="1"/>
  <c r="I337" i="6"/>
  <c r="J337" i="6" s="1"/>
  <c r="K337" i="6" s="1"/>
  <c r="Q337" i="6"/>
  <c r="R337" i="6" s="1"/>
  <c r="I349" i="6"/>
  <c r="J349" i="6" s="1"/>
  <c r="K349" i="6" s="1"/>
  <c r="Q349" i="6"/>
  <c r="R349" i="6" s="1"/>
  <c r="I361" i="6"/>
  <c r="J361" i="6" s="1"/>
  <c r="K361" i="6" s="1"/>
  <c r="Q361" i="6"/>
  <c r="R361" i="6" s="1"/>
  <c r="I369" i="6"/>
  <c r="J369" i="6" s="1"/>
  <c r="K369" i="6" s="1"/>
  <c r="Q369" i="6"/>
  <c r="R369" i="6" s="1"/>
  <c r="I381" i="6"/>
  <c r="J381" i="6" s="1"/>
  <c r="K381" i="6" s="1"/>
  <c r="Q381" i="6"/>
  <c r="R381" i="6" s="1"/>
  <c r="I397" i="6"/>
  <c r="J397" i="6" s="1"/>
  <c r="K397" i="6" s="1"/>
  <c r="Q397" i="6"/>
  <c r="R397" i="6" s="1"/>
  <c r="I409" i="6"/>
  <c r="J409" i="6" s="1"/>
  <c r="K409" i="6" s="1"/>
  <c r="Q409" i="6"/>
  <c r="R409" i="6" s="1"/>
  <c r="I421" i="6"/>
  <c r="J421" i="6" s="1"/>
  <c r="K421" i="6" s="1"/>
  <c r="Q421" i="6"/>
  <c r="R421" i="6" s="1"/>
  <c r="I429" i="6"/>
  <c r="J429" i="6" s="1"/>
  <c r="K429" i="6" s="1"/>
  <c r="Q429" i="6"/>
  <c r="R429" i="6" s="1"/>
  <c r="I441" i="6"/>
  <c r="J441" i="6" s="1"/>
  <c r="K441" i="6" s="1"/>
  <c r="Q441" i="6"/>
  <c r="R441" i="6" s="1"/>
  <c r="I449" i="6"/>
  <c r="J449" i="6" s="1"/>
  <c r="K449" i="6" s="1"/>
  <c r="Q449" i="6"/>
  <c r="R449" i="6" s="1"/>
  <c r="I457" i="6"/>
  <c r="J457" i="6" s="1"/>
  <c r="K457" i="6" s="1"/>
  <c r="Q457" i="6"/>
  <c r="R457" i="6" s="1"/>
  <c r="I469" i="6"/>
  <c r="J469" i="6" s="1"/>
  <c r="K469" i="6" s="1"/>
  <c r="Q469" i="6"/>
  <c r="R469" i="6" s="1"/>
  <c r="I481" i="6"/>
  <c r="J481" i="6" s="1"/>
  <c r="K481" i="6" s="1"/>
  <c r="Q481" i="6"/>
  <c r="R481" i="6" s="1"/>
  <c r="I489" i="6"/>
  <c r="J489" i="6" s="1"/>
  <c r="K489" i="6" s="1"/>
  <c r="Q489" i="6"/>
  <c r="R489" i="6" s="1"/>
  <c r="I501" i="6"/>
  <c r="J501" i="6" s="1"/>
  <c r="K501" i="6" s="1"/>
  <c r="Q501" i="6"/>
  <c r="R501" i="6" s="1"/>
  <c r="I513" i="6"/>
  <c r="J513" i="6" s="1"/>
  <c r="K513" i="6" s="1"/>
  <c r="Q513" i="6"/>
  <c r="R513" i="6" s="1"/>
  <c r="I529" i="6"/>
  <c r="J529" i="6" s="1"/>
  <c r="K529" i="6" s="1"/>
  <c r="Q529" i="6"/>
  <c r="R529" i="6" s="1"/>
  <c r="I537" i="6"/>
  <c r="J537" i="6" s="1"/>
  <c r="K537" i="6" s="1"/>
  <c r="Q537" i="6"/>
  <c r="R537" i="6" s="1"/>
  <c r="I553" i="6"/>
  <c r="J553" i="6" s="1"/>
  <c r="K553" i="6" s="1"/>
  <c r="Q553" i="6"/>
  <c r="R553" i="6" s="1"/>
  <c r="I565" i="6"/>
  <c r="J565" i="6" s="1"/>
  <c r="K565" i="6" s="1"/>
  <c r="Q565" i="6"/>
  <c r="R565" i="6" s="1"/>
  <c r="I573" i="6"/>
  <c r="J573" i="6" s="1"/>
  <c r="K573" i="6" s="1"/>
  <c r="Q573" i="6"/>
  <c r="R573" i="6" s="1"/>
  <c r="I585" i="6"/>
  <c r="J585" i="6" s="1"/>
  <c r="K585" i="6" s="1"/>
  <c r="Q585" i="6"/>
  <c r="R585" i="6" s="1"/>
  <c r="I593" i="6"/>
  <c r="J593" i="6" s="1"/>
  <c r="K593" i="6" s="1"/>
  <c r="Q593" i="6"/>
  <c r="R593" i="6" s="1"/>
  <c r="I605" i="6"/>
  <c r="J605" i="6" s="1"/>
  <c r="K605" i="6" s="1"/>
  <c r="Q605" i="6"/>
  <c r="R605" i="6" s="1"/>
  <c r="I613" i="6"/>
  <c r="J613" i="6" s="1"/>
  <c r="K613" i="6" s="1"/>
  <c r="Q613" i="6"/>
  <c r="R613" i="6" s="1"/>
  <c r="I625" i="6"/>
  <c r="J625" i="6" s="1"/>
  <c r="K625" i="6" s="1"/>
  <c r="Q625" i="6"/>
  <c r="R625" i="6" s="1"/>
  <c r="I633" i="6"/>
  <c r="J633" i="6" s="1"/>
  <c r="K633" i="6" s="1"/>
  <c r="Q633" i="6"/>
  <c r="R633" i="6" s="1"/>
  <c r="I645" i="6"/>
  <c r="J645" i="6" s="1"/>
  <c r="K645" i="6" s="1"/>
  <c r="Q645" i="6"/>
  <c r="R645" i="6" s="1"/>
  <c r="I653" i="6"/>
  <c r="J653" i="6" s="1"/>
  <c r="K653" i="6" s="1"/>
  <c r="Q653" i="6"/>
  <c r="R653" i="6" s="1"/>
  <c r="I665" i="6"/>
  <c r="J665" i="6" s="1"/>
  <c r="K665" i="6" s="1"/>
  <c r="Q665" i="6"/>
  <c r="R665" i="6" s="1"/>
  <c r="I677" i="6"/>
  <c r="J677" i="6" s="1"/>
  <c r="K677" i="6" s="1"/>
  <c r="Q677" i="6"/>
  <c r="R677" i="6" s="1"/>
  <c r="I685" i="6"/>
  <c r="J685" i="6" s="1"/>
  <c r="K685" i="6" s="1"/>
  <c r="Q685" i="6"/>
  <c r="R685" i="6" s="1"/>
  <c r="I701" i="6"/>
  <c r="J701" i="6" s="1"/>
  <c r="K701" i="6" s="1"/>
  <c r="Q701" i="6"/>
  <c r="R701" i="6" s="1"/>
  <c r="I713" i="6"/>
  <c r="J713" i="6" s="1"/>
  <c r="K713" i="6" s="1"/>
  <c r="Q713" i="6"/>
  <c r="R713" i="6" s="1"/>
  <c r="I729" i="6"/>
  <c r="J729" i="6" s="1"/>
  <c r="K729" i="6" s="1"/>
  <c r="Q729" i="6"/>
  <c r="R729" i="6" s="1"/>
  <c r="I741" i="6"/>
  <c r="J741" i="6" s="1"/>
  <c r="K741" i="6" s="1"/>
  <c r="Q741" i="6"/>
  <c r="R741" i="6" s="1"/>
  <c r="I753" i="6"/>
  <c r="J753" i="6" s="1"/>
  <c r="K753" i="6" s="1"/>
  <c r="Q753" i="6"/>
  <c r="R753" i="6" s="1"/>
  <c r="I761" i="6"/>
  <c r="J761" i="6" s="1"/>
  <c r="K761" i="6" s="1"/>
  <c r="Q761" i="6"/>
  <c r="R761" i="6" s="1"/>
  <c r="I773" i="6"/>
  <c r="J773" i="6" s="1"/>
  <c r="K773" i="6" s="1"/>
  <c r="Q773" i="6"/>
  <c r="R773" i="6" s="1"/>
  <c r="I789" i="6"/>
  <c r="J789" i="6" s="1"/>
  <c r="K789" i="6" s="1"/>
  <c r="Q789" i="6"/>
  <c r="R789" i="6" s="1"/>
  <c r="I801" i="6"/>
  <c r="J801" i="6" s="1"/>
  <c r="K801" i="6" s="1"/>
  <c r="Q801" i="6"/>
  <c r="R801" i="6" s="1"/>
  <c r="I809" i="6"/>
  <c r="J809" i="6" s="1"/>
  <c r="K809" i="6" s="1"/>
  <c r="Q809" i="6"/>
  <c r="R809" i="6" s="1"/>
  <c r="I821" i="6"/>
  <c r="J821" i="6" s="1"/>
  <c r="K821" i="6" s="1"/>
  <c r="Q821" i="6"/>
  <c r="R821" i="6" s="1"/>
  <c r="I833" i="6"/>
  <c r="J833" i="6" s="1"/>
  <c r="K833" i="6" s="1"/>
  <c r="Q833" i="6"/>
  <c r="R833" i="6" s="1"/>
  <c r="I841" i="6"/>
  <c r="J841" i="6" s="1"/>
  <c r="K841" i="6" s="1"/>
  <c r="Q841" i="6"/>
  <c r="R841" i="6" s="1"/>
  <c r="I849" i="6"/>
  <c r="J849" i="6" s="1"/>
  <c r="K849" i="6" s="1"/>
  <c r="Q849" i="6"/>
  <c r="R849" i="6" s="1"/>
  <c r="I857" i="6"/>
  <c r="J857" i="6" s="1"/>
  <c r="K857" i="6" s="1"/>
  <c r="Q857" i="6"/>
  <c r="R857" i="6" s="1"/>
  <c r="I869" i="6"/>
  <c r="J869" i="6" s="1"/>
  <c r="K869" i="6" s="1"/>
  <c r="Q869" i="6"/>
  <c r="R869" i="6" s="1"/>
  <c r="I877" i="6"/>
  <c r="J877" i="6" s="1"/>
  <c r="K877" i="6" s="1"/>
  <c r="Q877" i="6"/>
  <c r="R877" i="6" s="1"/>
  <c r="I889" i="6"/>
  <c r="J889" i="6" s="1"/>
  <c r="K889" i="6" s="1"/>
  <c r="Q889" i="6"/>
  <c r="R889" i="6" s="1"/>
  <c r="I897" i="6"/>
  <c r="J897" i="6" s="1"/>
  <c r="K897" i="6" s="1"/>
  <c r="Q897" i="6"/>
  <c r="R897" i="6" s="1"/>
  <c r="I909" i="6"/>
  <c r="J909" i="6" s="1"/>
  <c r="K909" i="6" s="1"/>
  <c r="Q909" i="6"/>
  <c r="R909" i="6" s="1"/>
  <c r="I917" i="6"/>
  <c r="J917" i="6" s="1"/>
  <c r="K917" i="6" s="1"/>
  <c r="Q917" i="6"/>
  <c r="R917" i="6" s="1"/>
  <c r="I929" i="6"/>
  <c r="J929" i="6" s="1"/>
  <c r="K929" i="6" s="1"/>
  <c r="Q929" i="6"/>
  <c r="R929" i="6" s="1"/>
  <c r="I937" i="6"/>
  <c r="J937" i="6" s="1"/>
  <c r="K937" i="6" s="1"/>
  <c r="Q937" i="6"/>
  <c r="R937" i="6" s="1"/>
  <c r="I945" i="6"/>
  <c r="J945" i="6" s="1"/>
  <c r="K945" i="6" s="1"/>
  <c r="Q945" i="6"/>
  <c r="R945" i="6" s="1"/>
  <c r="I953" i="6"/>
  <c r="J953" i="6" s="1"/>
  <c r="K953" i="6" s="1"/>
  <c r="Q953" i="6"/>
  <c r="R953" i="6" s="1"/>
  <c r="I961" i="6"/>
  <c r="J961" i="6" s="1"/>
  <c r="K961" i="6" s="1"/>
  <c r="Q961" i="6"/>
  <c r="R961" i="6" s="1"/>
  <c r="I969" i="6"/>
  <c r="J969" i="6" s="1"/>
  <c r="K969" i="6" s="1"/>
  <c r="Q969" i="6"/>
  <c r="R969" i="6" s="1"/>
  <c r="I977" i="6"/>
  <c r="J977" i="6" s="1"/>
  <c r="K977" i="6" s="1"/>
  <c r="Q977" i="6"/>
  <c r="R977" i="6" s="1"/>
  <c r="I989" i="6"/>
  <c r="J989" i="6" s="1"/>
  <c r="K989" i="6" s="1"/>
  <c r="Q989" i="6"/>
  <c r="R989" i="6" s="1"/>
  <c r="I997" i="6"/>
  <c r="J997" i="6" s="1"/>
  <c r="K997" i="6" s="1"/>
  <c r="Q997" i="6"/>
  <c r="R997" i="6" s="1"/>
  <c r="I1005" i="6"/>
  <c r="J1005" i="6" s="1"/>
  <c r="K1005" i="6" s="1"/>
  <c r="Q1005" i="6"/>
  <c r="R1005" i="6" s="1"/>
  <c r="I1013" i="6"/>
  <c r="J1013" i="6" s="1"/>
  <c r="K1013" i="6" s="1"/>
  <c r="Q1013" i="6"/>
  <c r="R1013" i="6" s="1"/>
  <c r="I1021" i="6"/>
  <c r="J1021" i="6" s="1"/>
  <c r="K1021" i="6" s="1"/>
  <c r="Q1021" i="6"/>
  <c r="R1021" i="6" s="1"/>
  <c r="I1029" i="6"/>
  <c r="J1029" i="6" s="1"/>
  <c r="K1029" i="6" s="1"/>
  <c r="Q1029" i="6"/>
  <c r="R1029" i="6" s="1"/>
  <c r="I1041" i="6"/>
  <c r="J1041" i="6" s="1"/>
  <c r="K1041" i="6" s="1"/>
  <c r="Q1041" i="6"/>
  <c r="R1041" i="6" s="1"/>
  <c r="I1049" i="6"/>
  <c r="J1049" i="6" s="1"/>
  <c r="K1049" i="6" s="1"/>
  <c r="Q1049" i="6"/>
  <c r="R1049" i="6" s="1"/>
  <c r="I1057" i="6"/>
  <c r="J1057" i="6" s="1"/>
  <c r="K1057" i="6" s="1"/>
  <c r="Q1057" i="6"/>
  <c r="R1057" i="6" s="1"/>
  <c r="I1065" i="6"/>
  <c r="J1065" i="6" s="1"/>
  <c r="K1065" i="6" s="1"/>
  <c r="Q1065" i="6"/>
  <c r="R1065" i="6" s="1"/>
  <c r="I1077" i="6"/>
  <c r="J1077" i="6" s="1"/>
  <c r="K1077" i="6" s="1"/>
  <c r="Q1077" i="6"/>
  <c r="R1077" i="6" s="1"/>
  <c r="I1085" i="6"/>
  <c r="J1085" i="6" s="1"/>
  <c r="K1085" i="6" s="1"/>
  <c r="Q1085" i="6"/>
  <c r="R1085" i="6" s="1"/>
  <c r="I1097" i="6"/>
  <c r="J1097" i="6" s="1"/>
  <c r="K1097" i="6" s="1"/>
  <c r="Q1097" i="6"/>
  <c r="R1097" i="6" s="1"/>
  <c r="I1105" i="6"/>
  <c r="J1105" i="6" s="1"/>
  <c r="K1105" i="6" s="1"/>
  <c r="Q1105" i="6"/>
  <c r="R1105" i="6" s="1"/>
  <c r="I1113" i="6"/>
  <c r="J1113" i="6" s="1"/>
  <c r="K1113" i="6" s="1"/>
  <c r="Q1113" i="6"/>
  <c r="R1113" i="6" s="1"/>
  <c r="I1121" i="6"/>
  <c r="J1121" i="6" s="1"/>
  <c r="K1121" i="6" s="1"/>
  <c r="Q1121" i="6"/>
  <c r="R1121" i="6" s="1"/>
  <c r="I1133" i="6"/>
  <c r="J1133" i="6" s="1"/>
  <c r="K1133" i="6" s="1"/>
  <c r="Q1133" i="6"/>
  <c r="R1133" i="6" s="1"/>
  <c r="I1141" i="6"/>
  <c r="J1141" i="6" s="1"/>
  <c r="K1141" i="6" s="1"/>
  <c r="Q1141" i="6"/>
  <c r="R1141" i="6" s="1"/>
  <c r="I1153" i="6"/>
  <c r="J1153" i="6" s="1"/>
  <c r="K1153" i="6" s="1"/>
  <c r="Q1153" i="6"/>
  <c r="R1153" i="6" s="1"/>
  <c r="I1161" i="6"/>
  <c r="J1161" i="6" s="1"/>
  <c r="K1161" i="6" s="1"/>
  <c r="Q1161" i="6"/>
  <c r="R1161" i="6" s="1"/>
  <c r="I1169" i="6"/>
  <c r="J1169" i="6" s="1"/>
  <c r="K1169" i="6" s="1"/>
  <c r="Q1169" i="6"/>
  <c r="R1169" i="6" s="1"/>
  <c r="I1177" i="6"/>
  <c r="J1177" i="6" s="1"/>
  <c r="K1177" i="6" s="1"/>
  <c r="Q1177" i="6"/>
  <c r="R1177" i="6" s="1"/>
  <c r="I1185" i="6"/>
  <c r="J1185" i="6" s="1"/>
  <c r="K1185" i="6" s="1"/>
  <c r="Q1185" i="6"/>
  <c r="R1185" i="6" s="1"/>
  <c r="I1193" i="6"/>
  <c r="J1193" i="6" s="1"/>
  <c r="K1193" i="6" s="1"/>
  <c r="Q1193" i="6"/>
  <c r="R1193" i="6" s="1"/>
  <c r="I1205" i="6"/>
  <c r="J1205" i="6" s="1"/>
  <c r="K1205" i="6" s="1"/>
  <c r="Q1205" i="6"/>
  <c r="R1205" i="6" s="1"/>
  <c r="I1213" i="6"/>
  <c r="J1213" i="6" s="1"/>
  <c r="K1213" i="6" s="1"/>
  <c r="Q1213" i="6"/>
  <c r="R1213" i="6" s="1"/>
  <c r="I1221" i="6"/>
  <c r="J1221" i="6" s="1"/>
  <c r="K1221" i="6" s="1"/>
  <c r="Q1221" i="6"/>
  <c r="R1221" i="6" s="1"/>
  <c r="I1229" i="6"/>
  <c r="J1229" i="6" s="1"/>
  <c r="K1229" i="6" s="1"/>
  <c r="Q1229" i="6"/>
  <c r="R1229" i="6" s="1"/>
  <c r="I1237" i="6"/>
  <c r="J1237" i="6" s="1"/>
  <c r="K1237" i="6" s="1"/>
  <c r="Q1237" i="6"/>
  <c r="R1237" i="6" s="1"/>
  <c r="I1245" i="6"/>
  <c r="J1245" i="6" s="1"/>
  <c r="K1245" i="6" s="1"/>
  <c r="Q1245" i="6"/>
  <c r="R1245" i="6" s="1"/>
  <c r="I1253" i="6"/>
  <c r="J1253" i="6" s="1"/>
  <c r="K1253" i="6" s="1"/>
  <c r="Q1253" i="6"/>
  <c r="R1253" i="6" s="1"/>
  <c r="I1265" i="6"/>
  <c r="J1265" i="6" s="1"/>
  <c r="K1265" i="6" s="1"/>
  <c r="Q1265" i="6"/>
  <c r="R1265" i="6" s="1"/>
  <c r="I1273" i="6"/>
  <c r="J1273" i="6" s="1"/>
  <c r="K1273" i="6" s="1"/>
  <c r="Q1273" i="6"/>
  <c r="R1273" i="6" s="1"/>
  <c r="I1281" i="6"/>
  <c r="J1281" i="6" s="1"/>
  <c r="K1281" i="6" s="1"/>
  <c r="Q1281" i="6"/>
  <c r="R1281" i="6" s="1"/>
  <c r="I1289" i="6"/>
  <c r="J1289" i="6" s="1"/>
  <c r="K1289" i="6" s="1"/>
  <c r="Q1289" i="6"/>
  <c r="R1289" i="6" s="1"/>
  <c r="I1297" i="6"/>
  <c r="J1297" i="6" s="1"/>
  <c r="K1297" i="6" s="1"/>
  <c r="Q1297" i="6"/>
  <c r="R1297" i="6" s="1"/>
  <c r="I1305" i="6"/>
  <c r="J1305" i="6" s="1"/>
  <c r="K1305" i="6" s="1"/>
  <c r="Q1305" i="6"/>
  <c r="R1305" i="6" s="1"/>
  <c r="I1313" i="6"/>
  <c r="J1313" i="6" s="1"/>
  <c r="K1313" i="6" s="1"/>
  <c r="Q1313" i="6"/>
  <c r="R1313" i="6" s="1"/>
  <c r="I1321" i="6"/>
  <c r="J1321" i="6" s="1"/>
  <c r="K1321" i="6" s="1"/>
  <c r="Q1321" i="6"/>
  <c r="R1321" i="6" s="1"/>
  <c r="I1329" i="6"/>
  <c r="J1329" i="6" s="1"/>
  <c r="K1329" i="6" s="1"/>
  <c r="Q1329" i="6"/>
  <c r="R1329" i="6" s="1"/>
  <c r="I1337" i="6"/>
  <c r="J1337" i="6" s="1"/>
  <c r="K1337" i="6" s="1"/>
  <c r="Q1337" i="6"/>
  <c r="R1337" i="6" s="1"/>
  <c r="I1345" i="6"/>
  <c r="J1345" i="6" s="1"/>
  <c r="K1345" i="6" s="1"/>
  <c r="Q1345" i="6"/>
  <c r="R1345" i="6" s="1"/>
  <c r="J11" i="6"/>
  <c r="V3" i="12"/>
  <c r="T4" i="12"/>
  <c r="J15" i="12"/>
  <c r="W3" i="12"/>
  <c r="X3" i="12" s="1"/>
  <c r="V5" i="6"/>
  <c r="W4" i="6" s="1"/>
  <c r="U5" i="6"/>
  <c r="Y3" i="6" s="1"/>
  <c r="Z3" i="6" s="1"/>
  <c r="T5" i="6"/>
  <c r="J11" i="12"/>
  <c r="T3" i="12"/>
  <c r="L23" i="13"/>
  <c r="U32" i="13"/>
  <c r="U24" i="13"/>
  <c r="U29" i="13"/>
  <c r="H34" i="13"/>
  <c r="I34" i="13" s="1"/>
  <c r="L34" i="13"/>
  <c r="H32" i="13"/>
  <c r="I32" i="13" s="1"/>
  <c r="L32" i="13"/>
  <c r="U31" i="13"/>
  <c r="N31" i="13"/>
  <c r="G31" i="13"/>
  <c r="H30" i="13"/>
  <c r="I30" i="13" s="1"/>
  <c r="L30" i="13"/>
  <c r="H28" i="13"/>
  <c r="I28" i="13" s="1"/>
  <c r="L28" i="13"/>
  <c r="H27" i="13"/>
  <c r="I27" i="13" s="1"/>
  <c r="L27" i="13"/>
  <c r="L25" i="13"/>
  <c r="H33" i="13"/>
  <c r="I33" i="13" s="1"/>
  <c r="L33" i="13"/>
  <c r="H29" i="13"/>
  <c r="I29" i="13" s="1"/>
  <c r="L29" i="13"/>
  <c r="G36" i="13"/>
  <c r="N36" i="13"/>
  <c r="H18" i="13"/>
  <c r="I18" i="13" s="1"/>
  <c r="L18" i="13"/>
  <c r="N17" i="13"/>
  <c r="G17" i="13"/>
  <c r="N19" i="13"/>
  <c r="G19" i="13"/>
  <c r="N20" i="13"/>
  <c r="G20" i="13"/>
  <c r="N18" i="13"/>
  <c r="N7" i="13"/>
  <c r="G7" i="13"/>
  <c r="L7" i="13" s="1"/>
  <c r="H8" i="13"/>
  <c r="I8" i="13" s="1"/>
  <c r="H9" i="13"/>
  <c r="I9" i="13" s="1"/>
  <c r="N8" i="13"/>
  <c r="J8" i="12" l="1"/>
  <c r="K5" i="12" s="1"/>
  <c r="T5" i="12"/>
  <c r="Y3" i="12" s="1"/>
  <c r="R8" i="6"/>
  <c r="J8" i="6"/>
  <c r="K11" i="6"/>
  <c r="K8" i="6" s="1"/>
  <c r="L5" i="6" s="1"/>
  <c r="AB3" i="6"/>
  <c r="T6" i="6"/>
  <c r="U6" i="6"/>
  <c r="X3" i="6"/>
  <c r="W3" i="6"/>
  <c r="AA3" i="6"/>
  <c r="H31" i="13"/>
  <c r="I31" i="13" s="1"/>
  <c r="L31" i="13"/>
  <c r="H19" i="13"/>
  <c r="I19" i="13" s="1"/>
  <c r="L19" i="13"/>
  <c r="H20" i="13"/>
  <c r="I20" i="13" s="1"/>
  <c r="L20" i="13"/>
  <c r="H17" i="13"/>
  <c r="I17" i="13" s="1"/>
  <c r="L17" i="13"/>
  <c r="H36" i="13"/>
  <c r="I36" i="13" s="1"/>
  <c r="L36" i="13"/>
  <c r="H7" i="13"/>
  <c r="I7" i="13" s="1"/>
  <c r="U4" i="12" l="1"/>
  <c r="U3" i="12"/>
  <c r="Z3" i="12"/>
  <c r="I3" i="13"/>
  <c r="K3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tc={78A460BE-12A9-5E46-A648-B44F3B326E3F}</author>
  </authors>
  <commentList>
    <comment ref="R3" authorId="0" shapeId="0" xr:uid="{78A460BE-12A9-5E46-A648-B44F3B326E3F}">
      <text>
        <t>[Threaded comment]
Your version of Excel allows you to read this threaded comment; however, any edits to it will get removed if the file is opened in a newer version of Excel. Learn more: https://go.microsoft.com/fwlink/?linkid=870924
Comment:
    TP</t>
      </text>
    </comment>
  </commentList>
</comments>
</file>

<file path=xl/sharedStrings.xml><?xml version="1.0" encoding="utf-8"?>
<sst xmlns="http://schemas.openxmlformats.org/spreadsheetml/2006/main" count="2980" uniqueCount="178">
  <si>
    <t>ID</t>
  </si>
  <si>
    <t>Inforce</t>
  </si>
  <si>
    <t>NumOfReinstated</t>
  </si>
  <si>
    <t>NumberOfClaims</t>
  </si>
  <si>
    <t>NumberOfEmails</t>
  </si>
  <si>
    <t>NumberOfCalls</t>
  </si>
  <si>
    <t>DaysOfInforce</t>
  </si>
  <si>
    <t>PO_Age</t>
  </si>
  <si>
    <t>PO_Sex</t>
  </si>
  <si>
    <t>PO_Married</t>
  </si>
  <si>
    <t>PO_Occupation</t>
  </si>
  <si>
    <t>PO_Email</t>
  </si>
  <si>
    <t>PO_Phone</t>
  </si>
  <si>
    <t>INS_Age</t>
  </si>
  <si>
    <t>INS_Sex</t>
  </si>
  <si>
    <t xml:space="preserve">SumInsured </t>
  </si>
  <si>
    <t>Premium</t>
  </si>
  <si>
    <t>CoveragePeriod</t>
  </si>
  <si>
    <t>Products</t>
  </si>
  <si>
    <t>NumOfRidders</t>
  </si>
  <si>
    <t>PaymentTerm</t>
  </si>
  <si>
    <t>DistributionChannel</t>
  </si>
  <si>
    <t>Agent</t>
  </si>
  <si>
    <t>AgentYearSVR</t>
  </si>
  <si>
    <t>AgentVisitPO</t>
  </si>
  <si>
    <t>AgentCallPO</t>
  </si>
  <si>
    <t>female</t>
  </si>
  <si>
    <t>male</t>
  </si>
  <si>
    <t>If Inforce (=1)</t>
  </si>
  <si>
    <t>Single(=0), Married(=1)</t>
  </si>
  <si>
    <t>4 Groups Occupation</t>
  </si>
  <si>
    <t>Group 2</t>
  </si>
  <si>
    <t>Group 3</t>
  </si>
  <si>
    <t>Group 4</t>
  </si>
  <si>
    <t xml:space="preserve">Updated Phone </t>
  </si>
  <si>
    <t>(0- No, 1 - Yes)</t>
  </si>
  <si>
    <t>Married Status</t>
  </si>
  <si>
    <t>Period of Coverage</t>
  </si>
  <si>
    <t xml:space="preserve">Group 1 </t>
  </si>
  <si>
    <t>1-5 years</t>
  </si>
  <si>
    <t>5-10 years</t>
  </si>
  <si>
    <t>&gt; 10 years</t>
  </si>
  <si>
    <t>1,2,3</t>
  </si>
  <si>
    <t>Premium Paymet Term</t>
  </si>
  <si>
    <t>Monthly</t>
  </si>
  <si>
    <t>Quartely</t>
  </si>
  <si>
    <t>Semi-annual</t>
  </si>
  <si>
    <t>Annualy</t>
  </si>
  <si>
    <t>Company Agent</t>
  </si>
  <si>
    <t>Bancasurance</t>
  </si>
  <si>
    <t>Corp</t>
  </si>
  <si>
    <t>General Agency</t>
  </si>
  <si>
    <t>Other Partnership Distribution</t>
  </si>
  <si>
    <t>Years of Experience of Servicing Agent</t>
  </si>
  <si>
    <t>1 year</t>
  </si>
  <si>
    <t>1-3 years</t>
  </si>
  <si>
    <t>&gt; 3 years</t>
  </si>
  <si>
    <t>NumOfClaims</t>
  </si>
  <si>
    <t>NumOfEmails</t>
  </si>
  <si>
    <t>NumOfCalls</t>
  </si>
  <si>
    <t>Lapse</t>
  </si>
  <si>
    <t>Coefficients</t>
  </si>
  <si>
    <t>Intercept</t>
  </si>
  <si>
    <t>Logit</t>
  </si>
  <si>
    <t>Odds</t>
  </si>
  <si>
    <t>Predicted probability of Lapse</t>
  </si>
  <si>
    <t>Probability of actual outcome</t>
  </si>
  <si>
    <t>Log Likelihood</t>
  </si>
  <si>
    <t>Sum Log Likelihood</t>
  </si>
  <si>
    <t>Reinstate</t>
  </si>
  <si>
    <t>Claims</t>
  </si>
  <si>
    <t>Email</t>
  </si>
  <si>
    <t>Calls</t>
  </si>
  <si>
    <t>Occupation</t>
  </si>
  <si>
    <t>CV Van phòng, ít di chuyển</t>
  </si>
  <si>
    <t>Chủ yếu là công việc lao động chân tay không nặng nhọc, sử dụng công cụ lao động đơn giản</t>
  </si>
  <si>
    <t>Công việc lao động chân tay nặng nhọc, sử dụng công cụ lao động nặng</t>
  </si>
  <si>
    <t>Lapse1</t>
  </si>
  <si>
    <t>Lapse0</t>
  </si>
  <si>
    <t>PremiumG</t>
  </si>
  <si>
    <t>PO_Occupation0</t>
  </si>
  <si>
    <t>Residual Deviance</t>
  </si>
  <si>
    <t>Logit Change</t>
  </si>
  <si>
    <t>Odds Change</t>
  </si>
  <si>
    <t>Predicted probability</t>
  </si>
  <si>
    <t>Occupation Odds</t>
  </si>
  <si>
    <t>Prob</t>
  </si>
  <si>
    <t>Estimated Regression Equation</t>
  </si>
  <si>
    <t>Actual</t>
  </si>
  <si>
    <t>Predict</t>
  </si>
  <si>
    <t>Predicted probability of Lapse (p̂)</t>
  </si>
  <si>
    <t>Predicted probability of Lapse(p̂)</t>
  </si>
  <si>
    <t>(1-p̂)</t>
  </si>
  <si>
    <t>1-p̂</t>
  </si>
  <si>
    <t>Value</t>
  </si>
  <si>
    <t>Increase</t>
  </si>
  <si>
    <t>Odds ratio</t>
  </si>
  <si>
    <t>% increase</t>
  </si>
  <si>
    <t>Specificity</t>
  </si>
  <si>
    <t>Sensitivity (True positive)</t>
  </si>
  <si>
    <t>False positive (1-specificity)</t>
  </si>
  <si>
    <t>Lapse (y)</t>
  </si>
  <si>
    <r>
      <rPr>
        <b/>
        <sz val="12"/>
        <color theme="1"/>
        <rFont val="Calibri"/>
        <family val="2"/>
        <scheme val="minor"/>
      </rPr>
      <t>Brier score</t>
    </r>
    <r>
      <rPr>
        <sz val="12"/>
        <color theme="1"/>
        <rFont val="Calibri"/>
        <family val="2"/>
        <scheme val="minor"/>
      </rPr>
      <t xml:space="preserve"> = residual square</t>
    </r>
  </si>
  <si>
    <t>N=</t>
  </si>
  <si>
    <t>Log Likelihood (LL)</t>
  </si>
  <si>
    <r>
      <t>Deviance</t>
    </r>
    <r>
      <rPr>
        <sz val="12"/>
        <color theme="1"/>
        <rFont val="Calibri"/>
        <family val="2"/>
        <scheme val="minor"/>
      </rPr>
      <t>= (-2) LL</t>
    </r>
  </si>
  <si>
    <r>
      <t xml:space="preserve">Brier's score = </t>
    </r>
    <r>
      <rPr>
        <sz val="12"/>
        <color theme="1"/>
        <rFont val="Calibri"/>
        <family val="2"/>
        <scheme val="minor"/>
      </rPr>
      <t>Total Brier score/N</t>
    </r>
  </si>
  <si>
    <r>
      <t xml:space="preserve">Residual </t>
    </r>
    <r>
      <rPr>
        <sz val="12"/>
        <color theme="1"/>
        <rFont val="Calibri"/>
        <family val="2"/>
        <scheme val="minor"/>
      </rPr>
      <t xml:space="preserve"> (y-p̂)</t>
    </r>
  </si>
  <si>
    <t>Accuracy</t>
  </si>
  <si>
    <t>Null Deviance</t>
  </si>
  <si>
    <t>Detection Prevalence</t>
  </si>
  <si>
    <t>N</t>
  </si>
  <si>
    <t>LR Chiq2</t>
  </si>
  <si>
    <t>LR Chi2</t>
  </si>
  <si>
    <t>Predicted of Lapse)</t>
  </si>
  <si>
    <t>Calibration</t>
  </si>
  <si>
    <t>Risk group (base on p̂)</t>
  </si>
  <si>
    <r>
      <rPr>
        <b/>
        <u/>
        <sz val="12"/>
        <color theme="1"/>
        <rFont val="Calibri (Body)"/>
      </rPr>
      <t>Observed</t>
    </r>
    <r>
      <rPr>
        <b/>
        <sz val="12"/>
        <color theme="1"/>
        <rFont val="Calibri"/>
        <family val="2"/>
        <scheme val="minor"/>
      </rPr>
      <t xml:space="preserve"> number of events</t>
    </r>
  </si>
  <si>
    <r>
      <rPr>
        <b/>
        <u/>
        <sz val="12"/>
        <color theme="1"/>
        <rFont val="Calibri (Body)"/>
      </rPr>
      <t>Predicted</t>
    </r>
    <r>
      <rPr>
        <b/>
        <sz val="12"/>
        <color theme="1"/>
        <rFont val="Calibri"/>
        <family val="2"/>
        <scheme val="minor"/>
      </rPr>
      <t xml:space="preserve"> number of events</t>
    </r>
  </si>
  <si>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(0.61-0.80)</t>
    </r>
  </si>
  <si>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(0.81-1.00)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</si>
  <si>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(0.41-0.60)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</si>
  <si>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(0.21-0.40)</t>
    </r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</si>
  <si>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(0.00-0.20)</t>
    </r>
  </si>
  <si>
    <t>Sex</t>
  </si>
  <si>
    <t>Male</t>
  </si>
  <si>
    <t>Femal</t>
  </si>
  <si>
    <t>Group 1</t>
  </si>
  <si>
    <t>Coverage Period</t>
  </si>
  <si>
    <t>Premium Payment Type</t>
  </si>
  <si>
    <t>Below $1,000</t>
  </si>
  <si>
    <t>$1,001-$2,000</t>
  </si>
  <si>
    <t>$2,001-$3,000</t>
  </si>
  <si>
    <t>Over $3,001</t>
  </si>
  <si>
    <t>In-force</t>
  </si>
  <si>
    <t>Total</t>
  </si>
  <si>
    <t>%</t>
  </si>
  <si>
    <t>Count</t>
  </si>
  <si>
    <t xml:space="preserve">Các công việc liên quan đến chức năng giám sát/quản lý, di chuyển </t>
  </si>
  <si>
    <t>Averge insurred rate</t>
  </si>
  <si>
    <t>Age</t>
  </si>
  <si>
    <t>Non-smoker</t>
  </si>
  <si>
    <t>Smoker</t>
  </si>
  <si>
    <t>10-year term life insurance rates</t>
  </si>
  <si>
    <t>By Face value</t>
  </si>
  <si>
    <t>Policy face value</t>
  </si>
  <si>
    <t>Preferred plus</t>
  </si>
  <si>
    <t>Preferred</t>
  </si>
  <si>
    <t>Standard</t>
  </si>
  <si>
    <t>$100K</t>
  </si>
  <si>
    <t>$250K</t>
  </si>
  <si>
    <t>$500K</t>
  </si>
  <si>
    <t>$1M</t>
  </si>
  <si>
    <t>The most popular term life insurance option on the market</t>
  </si>
  <si>
    <t>20-year term life insurance rates</t>
  </si>
  <si>
    <t>People who are on a tight budget may prefer 10-year policies because they offer some of the cheapest rates available. Furthermore, a 10-year policy can be useful for someone who may not require long-term insurance.</t>
  </si>
  <si>
    <t>Premium0</t>
  </si>
  <si>
    <t>RiskClass</t>
  </si>
  <si>
    <t>Substandard</t>
  </si>
  <si>
    <t>https://www.soa.org/globalassets/assets/files/research/exp-study/us-indiv-life-persistency-report-final.pdf</t>
  </si>
  <si>
    <t>Product</t>
  </si>
  <si>
    <t>Whole Life Insurance</t>
  </si>
  <si>
    <t>Term Life Insurance</t>
  </si>
  <si>
    <t>Universal Life Insurance</t>
  </si>
  <si>
    <t>Variable Universal Life</t>
  </si>
  <si>
    <t>FaceAmount</t>
  </si>
  <si>
    <t>Coverage Activity</t>
  </si>
  <si>
    <t>Lapse for full surrender or nonpayment of premium Death</t>
  </si>
  <si>
    <t xml:space="preserve">Remaining in force </t>
  </si>
  <si>
    <t xml:space="preserve">Converted to another plan of insurance </t>
  </si>
  <si>
    <t xml:space="preserve">Expiry/maturity </t>
  </si>
  <si>
    <t>Death</t>
  </si>
  <si>
    <t>Underwriting Method</t>
  </si>
  <si>
    <t>Medical</t>
  </si>
  <si>
    <t>Paramedical</t>
  </si>
  <si>
    <t>Non Medical</t>
  </si>
  <si>
    <t>Simplified Issue</t>
  </si>
  <si>
    <t>PolicyYear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</si>
</sst>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000"/>
    <numFmt numFmtId="166" formatCode="0.0000"/>
    <numFmt numFmtId="167" formatCode="0.00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nsolas"/>
      <family val="2"/>
    </font>
    <font>
      <sz val="12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u/>
      <sz val="12"/>
      <color theme="1"/>
      <name val="Calibri (Body)"/>
    </font>
    <font>
      <sz val="15"/>
      <color rgb="FF121212"/>
      <name val="Arial"/>
      <family val="2"/>
    </font>
    <font>
      <b/>
      <sz val="16"/>
      <color rgb="FF1212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3" xfId="0" applyBorder="1"/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3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16" fillId="33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42" applyNumberFormat="1" applyFont="1"/>
    <xf numFmtId="165" fontId="0" fillId="0" borderId="0" xfId="0" applyNumberFormat="1"/>
    <xf numFmtId="10" fontId="0" fillId="0" borderId="0" xfId="42" applyNumberFormat="1" applyFont="1"/>
    <xf numFmtId="0" fontId="16" fillId="0" borderId="0" xfId="0" applyFont="1" applyAlignment="1">
      <alignment horizontal="left"/>
    </xf>
    <xf numFmtId="2" fontId="0" fillId="0" borderId="0" xfId="42" applyNumberFormat="1" applyFont="1"/>
    <xf numFmtId="0" fontId="14" fillId="0" borderId="0" xfId="0" applyFont="1"/>
    <xf numFmtId="0" fontId="20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wrapText="1"/>
    </xf>
    <xf numFmtId="166" fontId="18" fillId="0" borderId="11" xfId="0" applyNumberFormat="1" applyFont="1" applyBorder="1"/>
    <xf numFmtId="0" fontId="16" fillId="0" borderId="0" xfId="0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6" fontId="18" fillId="0" borderId="12" xfId="0" applyNumberFormat="1" applyFont="1" applyBorder="1"/>
    <xf numFmtId="167" fontId="18" fillId="0" borderId="11" xfId="0" applyNumberFormat="1" applyFont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0" fontId="27" fillId="0" borderId="0" xfId="0" applyFont="1"/>
    <xf numFmtId="1" fontId="27" fillId="0" borderId="0" xfId="0" applyNumberFormat="1" applyFont="1"/>
    <xf numFmtId="0" fontId="28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24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'Study 1 (2)'!$S$23:$S$34</c:f>
              <c:numCache>
                <c:formatCode>#,##0.00</c:formatCode>
                <c:ptCount val="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</c:numCache>
            </c:numRef>
          </c:xVal>
          <c:yVal>
            <c:numRef>
              <c:f>'Study 1 (2)'!$T$23:$T$34</c:f>
              <c:numCache>
                <c:formatCode>General</c:formatCode>
                <c:ptCount val="12"/>
                <c:pt idx="0">
                  <c:v>1</c:v>
                </c:pt>
                <c:pt idx="1">
                  <c:v>1.1343956021714527</c:v>
                </c:pt>
                <c:pt idx="2">
                  <c:v>1.2868533822259334</c:v>
                </c:pt>
                <c:pt idx="3">
                  <c:v>1.4598008174365593</c:v>
                </c:pt>
                <c:pt idx="4">
                  <c:v>1.6559916273463253</c:v>
                </c:pt>
                <c:pt idx="5">
                  <c:v>1.8785496192944195</c:v>
                </c:pt>
                <c:pt idx="6">
                  <c:v>2.1310184265884473</c:v>
                </c:pt>
                <c:pt idx="7">
                  <c:v>2.4174179312682633</c:v>
                </c:pt>
                <c:pt idx="8">
                  <c:v>2.7423082698411307</c:v>
                </c:pt>
                <c:pt idx="9">
                  <c:v>3.1108624411061858</c:v>
                </c:pt>
                <c:pt idx="10">
                  <c:v>3.5289486721512078</c:v>
                </c:pt>
                <c:pt idx="11">
                  <c:v>4.0032238539771194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4A-D64B-A1EC-61D98DD8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06224"/>
        <c:axId val="1473287024"/>
      </c:scatterChart>
      <c:valAx>
        <c:axId val="1473306224"/>
        <c:scaling>
          <c:orientation val="minMax"/>
          <c:max val="1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73287024"/>
        <c:crosses val="autoZero"/>
        <c:crossBetween val="midCat"/>
        <c:majorUnit val="1000"/>
        <c:minorUnit val="1000"/>
      </c:valAx>
      <c:valAx>
        <c:axId val="1473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4733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673100</xdr:colOff>
      <xdr:row>40</xdr:row>
      <xdr:rowOff>63500</xdr:rowOff>
    </xdr:from>
    <xdr:to>
      <xdr:col>20</xdr:col>
      <xdr:colOff>190500</xdr:colOff>
      <xdr:row>53</xdr:row>
      <xdr:rowOff>150508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850842-CE61-BE42-8A12-10CF2D5BD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0" y="7175500"/>
          <a:ext cx="7772400" cy="2728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543560</xdr:colOff>
      <xdr:row>20</xdr:row>
      <xdr:rowOff>187960</xdr:rowOff>
    </xdr:from>
    <xdr:to>
      <xdr:col>27</xdr:col>
      <xdr:colOff>177800</xdr:colOff>
      <xdr:row>34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0242C-0A7F-B94B-970E-BE8BC68C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phamminh/OneDrive/Learning/R%20for%20Data%20Science/Insurance_practices/data/Lap_Occupation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Occupation2"/>
      <sheetName val="Limits Report 1"/>
      <sheetName val="Occupation"/>
      <sheetName val="Occ-Pre"/>
      <sheetName val="Sheet3"/>
    </sheetNames>
    <sheetDataSet>
      <sheetData sheetId="0" refreshError="1"/>
      <sheetData sheetId="1" refreshError="1"/>
      <sheetData sheetId="2" refreshError="1"/>
      <sheetData sheetId="3">
        <row r="3">
          <cell r="A3">
            <v>-2.6528706553638319E+29</v>
          </cell>
          <cell r="B3">
            <v>-9.2677554112243261E+29</v>
          </cell>
          <cell r="C3">
            <v>6.6573655124089521E+29</v>
          </cell>
          <cell r="D3">
            <v>0</v>
          </cell>
          <cell r="E3">
            <v>0</v>
          </cell>
        </row>
      </sheetData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am Pham" id="{3FC059E1-9F4B-F94D-8738-C3F4C9CA8D59}" userId="5bb01165538f47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1-05-11T02:38:28.13" personId="{3FC059E1-9F4B-F94D-8738-C3F4C9CA8D59}" id="{78A460BE-12A9-5E46-A648-B44F3B326E3F}">
    <text>TP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DC0B20B-B0E5-DD4B-8F0D-0FDF5F66C609}">
  <we:reference id="wa200000019" version="21.0.0.0" store="en-US" storeType="OMEX"/>
  <we:alternateReferences>
    <we:reference id="wa200000019" version="21.0.0.0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2"/>
  <sheetViews>
    <sheetView tabSelected="1" topLeftCell="Y1" zoomScale="125" workbookViewId="0">
      <selection activeCell="AE7" sqref="AE7"/>
    </sheetView>
  </sheetViews>
  <sheetFormatPr baseColWidth="10" defaultRowHeight="16" x14ac:dyDescent="0.2"/>
  <cols>
    <col min="5" max="5" width="17" customWidth="1"/>
    <col min="6" max="6" width="15.6640625" customWidth="1"/>
    <col min="7" max="7" width="14.1640625" customWidth="1"/>
    <col min="9" max="9" width="16.33203125" customWidth="1"/>
    <col min="14" max="14" width="17.1640625" customWidth="1"/>
  </cols>
  <sheetData>
    <row r="1" spans="1:31" x14ac:dyDescent="0.2">
      <c r="A1" s="2" t="s">
        <v>0</v>
      </c>
      <c r="B1" s="2" t="s">
        <v>77</v>
      </c>
      <c r="C1" s="2" t="s">
        <v>78</v>
      </c>
      <c r="D1" s="2" t="s">
        <v>60</v>
      </c>
      <c r="E1" s="2" t="s">
        <v>2</v>
      </c>
      <c r="F1" s="2" t="s">
        <v>57</v>
      </c>
      <c r="G1" s="2" t="s">
        <v>58</v>
      </c>
      <c r="H1" s="2" t="s">
        <v>59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73</v>
      </c>
      <c r="N1" s="2" t="s">
        <v>80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156</v>
      </c>
      <c r="U1" s="2" t="s">
        <v>16</v>
      </c>
      <c r="V1" s="2" t="s">
        <v>79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</row>
    <row r="2" spans="1:31" x14ac:dyDescent="0.2">
      <c r="A2">
        <v>1</v>
      </c>
      <c r="B2">
        <v>1</v>
      </c>
      <c r="C2">
        <v>0</v>
      </c>
      <c r="D2">
        <v>1</v>
      </c>
      <c r="E2">
        <v>0</v>
      </c>
      <c r="F2">
        <v>3</v>
      </c>
      <c r="G2">
        <v>2</v>
      </c>
      <c r="H2">
        <v>1</v>
      </c>
      <c r="J2">
        <v>43</v>
      </c>
      <c r="K2" t="s">
        <v>26</v>
      </c>
      <c r="L2">
        <v>1</v>
      </c>
      <c r="M2">
        <v>1</v>
      </c>
      <c r="N2">
        <v>2</v>
      </c>
      <c r="P2">
        <v>1</v>
      </c>
      <c r="Q2">
        <v>43</v>
      </c>
      <c r="R2" t="s">
        <v>26</v>
      </c>
      <c r="T2" s="1">
        <v>16884.919999999998</v>
      </c>
      <c r="U2" s="1">
        <f>ROUND(T2/5,0)</f>
        <v>3377</v>
      </c>
      <c r="V2" s="11">
        <v>2</v>
      </c>
      <c r="W2">
        <v>2</v>
      </c>
      <c r="Z2">
        <v>2</v>
      </c>
      <c r="AA2">
        <v>1</v>
      </c>
      <c r="AC2">
        <v>1</v>
      </c>
    </row>
    <row r="3" spans="1:31" x14ac:dyDescent="0.2">
      <c r="A3">
        <v>2</v>
      </c>
      <c r="B3">
        <v>0</v>
      </c>
      <c r="C3">
        <v>0</v>
      </c>
      <c r="D3">
        <v>0</v>
      </c>
      <c r="E3">
        <v>0</v>
      </c>
      <c r="F3">
        <v>5</v>
      </c>
      <c r="G3">
        <v>1</v>
      </c>
      <c r="H3">
        <v>1</v>
      </c>
      <c r="J3">
        <v>28</v>
      </c>
      <c r="K3" t="s">
        <v>26</v>
      </c>
      <c r="L3">
        <v>0</v>
      </c>
      <c r="M3">
        <v>3</v>
      </c>
      <c r="N3">
        <v>3</v>
      </c>
      <c r="P3">
        <v>0</v>
      </c>
      <c r="Q3">
        <v>28</v>
      </c>
      <c r="R3" t="s">
        <v>27</v>
      </c>
      <c r="T3" s="1">
        <v>1725.55</v>
      </c>
      <c r="U3" s="1">
        <f t="shared" ref="U3:U66" si="0">ROUND(T3/5,0)</f>
        <v>345</v>
      </c>
      <c r="V3" s="11">
        <v>1</v>
      </c>
      <c r="W3">
        <v>1</v>
      </c>
      <c r="Z3">
        <v>2</v>
      </c>
      <c r="AA3">
        <v>2</v>
      </c>
      <c r="AC3">
        <v>3</v>
      </c>
    </row>
    <row r="4" spans="1:3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J4">
        <v>56</v>
      </c>
      <c r="K4" t="s">
        <v>27</v>
      </c>
      <c r="L4">
        <v>0</v>
      </c>
      <c r="M4">
        <v>3</v>
      </c>
      <c r="N4">
        <v>3</v>
      </c>
      <c r="P4">
        <v>1</v>
      </c>
      <c r="Q4">
        <v>56</v>
      </c>
      <c r="R4" t="s">
        <v>27</v>
      </c>
      <c r="T4" s="1">
        <v>4449.46</v>
      </c>
      <c r="U4" s="1">
        <f t="shared" si="0"/>
        <v>890</v>
      </c>
      <c r="V4" s="11">
        <v>1</v>
      </c>
      <c r="W4">
        <v>3</v>
      </c>
      <c r="Z4">
        <v>1</v>
      </c>
      <c r="AA4">
        <v>4</v>
      </c>
      <c r="AC4">
        <v>2</v>
      </c>
    </row>
    <row r="5" spans="1:31" x14ac:dyDescent="0.2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3</v>
      </c>
      <c r="H5">
        <v>1</v>
      </c>
      <c r="J5">
        <v>33</v>
      </c>
      <c r="K5" t="s">
        <v>27</v>
      </c>
      <c r="L5">
        <v>0</v>
      </c>
      <c r="M5">
        <v>1</v>
      </c>
      <c r="N5">
        <v>2</v>
      </c>
      <c r="P5">
        <v>1</v>
      </c>
      <c r="Q5">
        <v>33</v>
      </c>
      <c r="R5" t="s">
        <v>27</v>
      </c>
      <c r="T5" s="1">
        <v>21984.47</v>
      </c>
      <c r="U5" s="1">
        <f t="shared" si="0"/>
        <v>4397</v>
      </c>
      <c r="V5" s="11">
        <v>3</v>
      </c>
      <c r="W5">
        <v>1</v>
      </c>
      <c r="Z5">
        <v>3</v>
      </c>
      <c r="AA5">
        <v>1</v>
      </c>
      <c r="AC5">
        <v>2</v>
      </c>
    </row>
    <row r="6" spans="1:31" x14ac:dyDescent="0.2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J6">
        <v>32</v>
      </c>
      <c r="K6" t="s">
        <v>27</v>
      </c>
      <c r="L6">
        <v>1</v>
      </c>
      <c r="M6">
        <v>1</v>
      </c>
      <c r="N6">
        <v>1</v>
      </c>
      <c r="P6">
        <v>0</v>
      </c>
      <c r="Q6">
        <v>32</v>
      </c>
      <c r="R6" t="s">
        <v>27</v>
      </c>
      <c r="T6" s="1">
        <v>3866.86</v>
      </c>
      <c r="U6" s="1">
        <f t="shared" si="0"/>
        <v>773</v>
      </c>
      <c r="V6" s="11">
        <v>1</v>
      </c>
      <c r="W6">
        <v>1</v>
      </c>
      <c r="Z6">
        <v>4</v>
      </c>
      <c r="AA6">
        <v>3</v>
      </c>
      <c r="AC6">
        <v>1</v>
      </c>
    </row>
    <row r="7" spans="1:31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>
        <v>29</v>
      </c>
      <c r="K7" t="s">
        <v>27</v>
      </c>
      <c r="L7">
        <v>1</v>
      </c>
      <c r="M7">
        <v>3</v>
      </c>
      <c r="N7">
        <v>2</v>
      </c>
      <c r="P7">
        <v>0</v>
      </c>
      <c r="Q7">
        <v>31</v>
      </c>
      <c r="R7" t="s">
        <v>26</v>
      </c>
      <c r="T7" s="1">
        <v>3756.62</v>
      </c>
      <c r="U7" s="1">
        <f t="shared" si="0"/>
        <v>751</v>
      </c>
      <c r="V7" s="11">
        <v>1</v>
      </c>
      <c r="W7">
        <v>1</v>
      </c>
      <c r="Z7">
        <v>4</v>
      </c>
      <c r="AA7">
        <v>1</v>
      </c>
      <c r="AC7">
        <v>2</v>
      </c>
    </row>
    <row r="8" spans="1:31" x14ac:dyDescent="0.2">
      <c r="A8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J8">
        <v>46</v>
      </c>
      <c r="K8" t="s">
        <v>26</v>
      </c>
      <c r="L8">
        <v>1</v>
      </c>
      <c r="M8">
        <v>4</v>
      </c>
      <c r="N8">
        <v>4</v>
      </c>
      <c r="P8">
        <v>1</v>
      </c>
      <c r="Q8">
        <v>46</v>
      </c>
      <c r="R8" t="s">
        <v>26</v>
      </c>
      <c r="T8" s="1">
        <v>8240.59</v>
      </c>
      <c r="U8" s="1">
        <f t="shared" si="0"/>
        <v>1648</v>
      </c>
      <c r="V8" s="11">
        <v>1</v>
      </c>
      <c r="W8">
        <v>3</v>
      </c>
      <c r="Z8">
        <v>4</v>
      </c>
      <c r="AA8">
        <v>2</v>
      </c>
      <c r="AC8">
        <v>2</v>
      </c>
    </row>
    <row r="9" spans="1:3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38</v>
      </c>
      <c r="K9" t="s">
        <v>27</v>
      </c>
      <c r="L9">
        <v>1</v>
      </c>
      <c r="M9">
        <v>3</v>
      </c>
      <c r="N9">
        <v>3</v>
      </c>
      <c r="P9">
        <v>1</v>
      </c>
      <c r="Q9">
        <v>37</v>
      </c>
      <c r="R9" t="s">
        <v>26</v>
      </c>
      <c r="T9" s="1">
        <v>7281.51</v>
      </c>
      <c r="U9" s="1">
        <f t="shared" si="0"/>
        <v>1456</v>
      </c>
      <c r="V9" s="11">
        <v>1</v>
      </c>
      <c r="W9">
        <v>2</v>
      </c>
      <c r="Z9">
        <v>2</v>
      </c>
      <c r="AA9">
        <v>2</v>
      </c>
      <c r="AC9">
        <v>2</v>
      </c>
    </row>
    <row r="10" spans="1:3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J10">
        <v>29</v>
      </c>
      <c r="K10" t="s">
        <v>26</v>
      </c>
      <c r="L10">
        <v>0</v>
      </c>
      <c r="M10">
        <v>2</v>
      </c>
      <c r="N10">
        <v>2</v>
      </c>
      <c r="P10">
        <v>0</v>
      </c>
      <c r="Q10">
        <v>37</v>
      </c>
      <c r="R10" t="s">
        <v>27</v>
      </c>
      <c r="T10" s="1">
        <v>6406.41</v>
      </c>
      <c r="U10" s="1">
        <f t="shared" si="0"/>
        <v>1281</v>
      </c>
      <c r="V10" s="11">
        <v>1</v>
      </c>
      <c r="W10">
        <v>1</v>
      </c>
      <c r="Z10">
        <v>4</v>
      </c>
      <c r="AA10">
        <v>2</v>
      </c>
      <c r="AC10">
        <v>2</v>
      </c>
    </row>
    <row r="11" spans="1:3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J11">
        <v>44</v>
      </c>
      <c r="K11" t="s">
        <v>26</v>
      </c>
      <c r="L11">
        <v>0</v>
      </c>
      <c r="M11">
        <v>1</v>
      </c>
      <c r="N11">
        <v>1</v>
      </c>
      <c r="P11">
        <v>0</v>
      </c>
      <c r="Q11">
        <v>60</v>
      </c>
      <c r="R11" t="s">
        <v>26</v>
      </c>
      <c r="T11" s="1">
        <v>28923.14</v>
      </c>
      <c r="U11" s="1">
        <f t="shared" si="0"/>
        <v>5785</v>
      </c>
      <c r="V11" s="11">
        <v>3</v>
      </c>
      <c r="W11">
        <v>2</v>
      </c>
      <c r="Z11">
        <v>3</v>
      </c>
      <c r="AA11">
        <v>4</v>
      </c>
      <c r="AC11">
        <v>3</v>
      </c>
    </row>
    <row r="12" spans="1:3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54</v>
      </c>
      <c r="K12" t="s">
        <v>26</v>
      </c>
      <c r="L12">
        <v>0</v>
      </c>
      <c r="M12">
        <v>3</v>
      </c>
      <c r="N12">
        <v>4</v>
      </c>
      <c r="P12">
        <v>0</v>
      </c>
      <c r="Q12">
        <v>25</v>
      </c>
      <c r="R12" t="s">
        <v>27</v>
      </c>
      <c r="T12" s="1">
        <v>2721.32</v>
      </c>
      <c r="U12" s="1">
        <f t="shared" si="0"/>
        <v>544</v>
      </c>
      <c r="V12" s="11">
        <v>1</v>
      </c>
      <c r="W12">
        <v>2</v>
      </c>
      <c r="Z12">
        <v>3</v>
      </c>
      <c r="AA12">
        <v>2</v>
      </c>
      <c r="AC12">
        <v>1</v>
      </c>
    </row>
    <row r="13" spans="1:31" x14ac:dyDescent="0.2">
      <c r="A13">
        <v>12</v>
      </c>
      <c r="B13">
        <v>1</v>
      </c>
      <c r="C13">
        <v>1</v>
      </c>
      <c r="D13">
        <v>1</v>
      </c>
      <c r="E13">
        <v>0</v>
      </c>
      <c r="F13">
        <v>2</v>
      </c>
      <c r="G13">
        <v>2</v>
      </c>
      <c r="H13">
        <v>0</v>
      </c>
      <c r="J13">
        <v>33</v>
      </c>
      <c r="K13" t="s">
        <v>27</v>
      </c>
      <c r="L13">
        <v>1</v>
      </c>
      <c r="M13">
        <v>1</v>
      </c>
      <c r="N13">
        <v>2</v>
      </c>
      <c r="P13">
        <v>1</v>
      </c>
      <c r="Q13">
        <v>62</v>
      </c>
      <c r="R13" t="s">
        <v>26</v>
      </c>
      <c r="T13" s="1">
        <v>27808.73</v>
      </c>
      <c r="U13" s="1">
        <f t="shared" si="0"/>
        <v>5562</v>
      </c>
      <c r="V13" s="11">
        <v>3</v>
      </c>
      <c r="W13">
        <v>2</v>
      </c>
      <c r="Z13">
        <v>4</v>
      </c>
      <c r="AA13">
        <v>1</v>
      </c>
      <c r="AC13">
        <v>2</v>
      </c>
    </row>
    <row r="14" spans="1:31" x14ac:dyDescent="0.2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J14">
        <v>33</v>
      </c>
      <c r="K14" t="s">
        <v>26</v>
      </c>
      <c r="L14">
        <v>0</v>
      </c>
      <c r="M14">
        <v>2</v>
      </c>
      <c r="N14">
        <v>3</v>
      </c>
      <c r="P14">
        <v>0</v>
      </c>
      <c r="Q14">
        <v>33</v>
      </c>
      <c r="R14" t="s">
        <v>27</v>
      </c>
      <c r="T14" s="1">
        <v>1826.84</v>
      </c>
      <c r="U14" s="1">
        <f t="shared" si="0"/>
        <v>365</v>
      </c>
      <c r="V14" s="11">
        <v>1</v>
      </c>
      <c r="W14">
        <v>2</v>
      </c>
      <c r="Z14">
        <v>4</v>
      </c>
      <c r="AA14">
        <v>4</v>
      </c>
      <c r="AC14">
        <v>1</v>
      </c>
    </row>
    <row r="15" spans="1:3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J15">
        <v>48</v>
      </c>
      <c r="K15" t="s">
        <v>27</v>
      </c>
      <c r="L15">
        <v>1</v>
      </c>
      <c r="M15">
        <v>2</v>
      </c>
      <c r="N15">
        <v>1</v>
      </c>
      <c r="P15">
        <v>1</v>
      </c>
      <c r="Q15">
        <v>56</v>
      </c>
      <c r="R15" t="s">
        <v>26</v>
      </c>
      <c r="T15" s="1">
        <v>11090.72</v>
      </c>
      <c r="U15" s="1">
        <f t="shared" si="0"/>
        <v>2218</v>
      </c>
      <c r="V15" s="11">
        <v>2</v>
      </c>
      <c r="W15">
        <v>2</v>
      </c>
      <c r="Z15">
        <v>2</v>
      </c>
      <c r="AA15">
        <v>3</v>
      </c>
      <c r="AC15">
        <v>1</v>
      </c>
    </row>
    <row r="16" spans="1:31" x14ac:dyDescent="0.2">
      <c r="A16">
        <v>15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J16">
        <v>45</v>
      </c>
      <c r="K16" t="s">
        <v>26</v>
      </c>
      <c r="L16">
        <v>0</v>
      </c>
      <c r="M16">
        <v>1</v>
      </c>
      <c r="N16">
        <v>2</v>
      </c>
      <c r="P16">
        <v>1</v>
      </c>
      <c r="Q16">
        <v>27</v>
      </c>
      <c r="R16" t="s">
        <v>27</v>
      </c>
      <c r="T16" s="1">
        <v>39611.760000000002</v>
      </c>
      <c r="U16" s="1">
        <f t="shared" si="0"/>
        <v>7922</v>
      </c>
      <c r="V16" s="11">
        <v>4</v>
      </c>
      <c r="W16">
        <v>3</v>
      </c>
      <c r="Z16">
        <v>4</v>
      </c>
      <c r="AA16">
        <v>2</v>
      </c>
      <c r="AC16">
        <v>1</v>
      </c>
    </row>
    <row r="17" spans="1:29" x14ac:dyDescent="0.2">
      <c r="A17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3</v>
      </c>
      <c r="H17">
        <v>0</v>
      </c>
      <c r="J17">
        <v>33</v>
      </c>
      <c r="K17" t="s">
        <v>26</v>
      </c>
      <c r="L17">
        <v>1</v>
      </c>
      <c r="M17">
        <v>2</v>
      </c>
      <c r="N17">
        <v>2</v>
      </c>
      <c r="P17">
        <v>1</v>
      </c>
      <c r="Q17">
        <v>19</v>
      </c>
      <c r="R17" t="s">
        <v>27</v>
      </c>
      <c r="T17" s="1">
        <v>1837.24</v>
      </c>
      <c r="U17" s="1">
        <f t="shared" si="0"/>
        <v>367</v>
      </c>
      <c r="V17" s="11">
        <v>1</v>
      </c>
      <c r="W17">
        <v>2</v>
      </c>
      <c r="Z17">
        <v>2</v>
      </c>
      <c r="AA17">
        <v>1</v>
      </c>
      <c r="AC17">
        <v>1</v>
      </c>
    </row>
    <row r="18" spans="1:29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2</v>
      </c>
      <c r="J18">
        <v>35</v>
      </c>
      <c r="K18" t="s">
        <v>26</v>
      </c>
      <c r="L18">
        <v>1</v>
      </c>
      <c r="M18">
        <v>1</v>
      </c>
      <c r="N18">
        <v>1</v>
      </c>
      <c r="P18">
        <v>0</v>
      </c>
      <c r="Q18">
        <v>52</v>
      </c>
      <c r="R18" t="s">
        <v>26</v>
      </c>
      <c r="T18" s="1">
        <v>10797.34</v>
      </c>
      <c r="U18" s="1">
        <f t="shared" si="0"/>
        <v>2159</v>
      </c>
      <c r="V18" s="11">
        <v>2</v>
      </c>
      <c r="W18">
        <v>3</v>
      </c>
      <c r="Z18">
        <v>1</v>
      </c>
      <c r="AA18">
        <v>2</v>
      </c>
      <c r="AC18">
        <v>2</v>
      </c>
    </row>
    <row r="19" spans="1:29" x14ac:dyDescent="0.2">
      <c r="A19">
        <v>18</v>
      </c>
      <c r="B19">
        <v>1</v>
      </c>
      <c r="C19">
        <v>1</v>
      </c>
      <c r="D19">
        <v>1</v>
      </c>
      <c r="E19">
        <v>2</v>
      </c>
      <c r="F19">
        <v>0</v>
      </c>
      <c r="G19">
        <v>1</v>
      </c>
      <c r="H19">
        <v>1</v>
      </c>
      <c r="J19">
        <v>55</v>
      </c>
      <c r="K19" t="s">
        <v>27</v>
      </c>
      <c r="L19">
        <v>1</v>
      </c>
      <c r="M19">
        <v>2</v>
      </c>
      <c r="N19">
        <v>2</v>
      </c>
      <c r="P19">
        <v>1</v>
      </c>
      <c r="Q19">
        <v>55</v>
      </c>
      <c r="R19" t="s">
        <v>27</v>
      </c>
      <c r="T19" s="1">
        <v>2395.17</v>
      </c>
      <c r="U19" s="1">
        <f t="shared" si="0"/>
        <v>479</v>
      </c>
      <c r="V19" s="11">
        <v>1</v>
      </c>
      <c r="W19">
        <v>1</v>
      </c>
      <c r="Z19">
        <v>4</v>
      </c>
      <c r="AA19">
        <v>2</v>
      </c>
      <c r="AC19">
        <v>2</v>
      </c>
    </row>
    <row r="20" spans="1:29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1</v>
      </c>
      <c r="J20">
        <v>36</v>
      </c>
      <c r="K20" t="s">
        <v>27</v>
      </c>
      <c r="L20">
        <v>1</v>
      </c>
      <c r="M20">
        <v>1</v>
      </c>
      <c r="N20">
        <v>1</v>
      </c>
      <c r="P20">
        <v>0</v>
      </c>
      <c r="Q20">
        <v>56</v>
      </c>
      <c r="R20" t="s">
        <v>27</v>
      </c>
      <c r="T20" s="1">
        <v>10602.39</v>
      </c>
      <c r="U20" s="1">
        <f t="shared" si="0"/>
        <v>2120</v>
      </c>
      <c r="V20" s="11">
        <v>2</v>
      </c>
      <c r="W20">
        <v>2</v>
      </c>
      <c r="Z20">
        <v>4</v>
      </c>
      <c r="AA20">
        <v>2</v>
      </c>
      <c r="AC20">
        <v>1</v>
      </c>
    </row>
    <row r="21" spans="1:29" x14ac:dyDescent="0.2">
      <c r="A21">
        <v>20</v>
      </c>
      <c r="B21">
        <v>1</v>
      </c>
      <c r="C21">
        <v>1</v>
      </c>
      <c r="D21">
        <v>1</v>
      </c>
      <c r="E21">
        <v>3</v>
      </c>
      <c r="F21">
        <v>0</v>
      </c>
      <c r="G21">
        <v>1</v>
      </c>
      <c r="H21">
        <v>0</v>
      </c>
      <c r="J21">
        <v>42</v>
      </c>
      <c r="K21" t="s">
        <v>27</v>
      </c>
      <c r="L21">
        <v>1</v>
      </c>
      <c r="M21">
        <v>1</v>
      </c>
      <c r="N21">
        <v>2</v>
      </c>
      <c r="P21">
        <v>1</v>
      </c>
      <c r="Q21">
        <v>30</v>
      </c>
      <c r="R21" t="s">
        <v>27</v>
      </c>
      <c r="T21" s="1">
        <v>36837.47</v>
      </c>
      <c r="U21" s="1">
        <f t="shared" si="0"/>
        <v>7367</v>
      </c>
      <c r="V21" s="11">
        <v>4</v>
      </c>
      <c r="W21">
        <v>3</v>
      </c>
      <c r="Z21">
        <v>4</v>
      </c>
      <c r="AA21">
        <v>2</v>
      </c>
      <c r="AC21">
        <v>3</v>
      </c>
    </row>
    <row r="22" spans="1:29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J22">
        <v>60</v>
      </c>
      <c r="K22" t="s">
        <v>26</v>
      </c>
      <c r="L22">
        <v>1</v>
      </c>
      <c r="M22">
        <v>3</v>
      </c>
      <c r="N22">
        <v>3</v>
      </c>
      <c r="P22">
        <v>0</v>
      </c>
      <c r="Q22">
        <v>60</v>
      </c>
      <c r="R22" t="s">
        <v>26</v>
      </c>
      <c r="T22" s="1">
        <v>13228.85</v>
      </c>
      <c r="U22" s="1">
        <f t="shared" si="0"/>
        <v>2646</v>
      </c>
      <c r="V22" s="11">
        <v>2</v>
      </c>
      <c r="W22">
        <v>2</v>
      </c>
      <c r="Z22">
        <v>2</v>
      </c>
      <c r="AA22">
        <v>1</v>
      </c>
      <c r="AC22">
        <v>1</v>
      </c>
    </row>
    <row r="23" spans="1:29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J23">
        <v>32</v>
      </c>
      <c r="K23" t="s">
        <v>26</v>
      </c>
      <c r="L23">
        <v>0</v>
      </c>
      <c r="M23">
        <v>3</v>
      </c>
      <c r="N23">
        <v>4</v>
      </c>
      <c r="P23">
        <v>1</v>
      </c>
      <c r="Q23">
        <v>32</v>
      </c>
      <c r="R23" t="s">
        <v>26</v>
      </c>
      <c r="T23" s="1">
        <v>4149.74</v>
      </c>
      <c r="U23" s="1">
        <f t="shared" si="0"/>
        <v>830</v>
      </c>
      <c r="V23" s="11">
        <v>1</v>
      </c>
      <c r="W23">
        <v>2</v>
      </c>
      <c r="Z23">
        <v>2</v>
      </c>
      <c r="AA23">
        <v>2</v>
      </c>
      <c r="AC23">
        <v>2</v>
      </c>
    </row>
    <row r="24" spans="1:29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2</v>
      </c>
      <c r="J24">
        <v>30</v>
      </c>
      <c r="K24" t="s">
        <v>27</v>
      </c>
      <c r="L24">
        <v>1</v>
      </c>
      <c r="M24">
        <v>4</v>
      </c>
      <c r="N24">
        <v>4</v>
      </c>
      <c r="P24">
        <v>1</v>
      </c>
      <c r="Q24">
        <v>18</v>
      </c>
      <c r="R24" t="s">
        <v>27</v>
      </c>
      <c r="T24" s="1">
        <v>1137.01</v>
      </c>
      <c r="U24" s="1">
        <f t="shared" si="0"/>
        <v>227</v>
      </c>
      <c r="V24" s="11">
        <v>1</v>
      </c>
      <c r="W24">
        <v>1</v>
      </c>
      <c r="Z24">
        <v>2</v>
      </c>
      <c r="AA24">
        <v>1</v>
      </c>
      <c r="AC24">
        <v>2</v>
      </c>
    </row>
    <row r="25" spans="1:29" x14ac:dyDescent="0.2">
      <c r="A25">
        <v>24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J25">
        <v>32</v>
      </c>
      <c r="K25" t="s">
        <v>27</v>
      </c>
      <c r="L25">
        <v>0</v>
      </c>
      <c r="M25">
        <v>1</v>
      </c>
      <c r="N25">
        <v>2</v>
      </c>
      <c r="P25">
        <v>0</v>
      </c>
      <c r="Q25">
        <v>34</v>
      </c>
      <c r="R25" t="s">
        <v>26</v>
      </c>
      <c r="T25" s="1">
        <v>37701.879999999997</v>
      </c>
      <c r="U25" s="1">
        <f t="shared" si="0"/>
        <v>7540</v>
      </c>
      <c r="V25" s="11">
        <v>4</v>
      </c>
      <c r="W25">
        <v>2</v>
      </c>
      <c r="Z25">
        <v>2</v>
      </c>
      <c r="AA25">
        <v>1</v>
      </c>
      <c r="AC25">
        <v>2</v>
      </c>
    </row>
    <row r="26" spans="1:29" x14ac:dyDescent="0.2">
      <c r="A26">
        <v>25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J26">
        <v>46</v>
      </c>
      <c r="K26" t="s">
        <v>27</v>
      </c>
      <c r="L26">
        <v>0</v>
      </c>
      <c r="M26">
        <v>3</v>
      </c>
      <c r="N26">
        <v>3</v>
      </c>
      <c r="P26">
        <v>1</v>
      </c>
      <c r="Q26">
        <v>37</v>
      </c>
      <c r="R26" t="s">
        <v>27</v>
      </c>
      <c r="T26" s="1">
        <v>6203.9</v>
      </c>
      <c r="U26" s="1">
        <f t="shared" si="0"/>
        <v>1241</v>
      </c>
      <c r="V26" s="11">
        <v>1</v>
      </c>
      <c r="W26">
        <v>2</v>
      </c>
      <c r="Z26">
        <v>2</v>
      </c>
      <c r="AA26">
        <v>4</v>
      </c>
      <c r="AC26">
        <v>1</v>
      </c>
    </row>
    <row r="27" spans="1:29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J27">
        <v>30</v>
      </c>
      <c r="K27" t="s">
        <v>27</v>
      </c>
      <c r="L27">
        <v>1</v>
      </c>
      <c r="M27">
        <v>1</v>
      </c>
      <c r="N27">
        <v>1</v>
      </c>
      <c r="P27">
        <v>1</v>
      </c>
      <c r="Q27">
        <v>59</v>
      </c>
      <c r="R27" t="s">
        <v>26</v>
      </c>
      <c r="T27" s="1">
        <v>14001.13</v>
      </c>
      <c r="U27" s="1">
        <f t="shared" si="0"/>
        <v>2800</v>
      </c>
      <c r="V27" s="11">
        <v>2</v>
      </c>
      <c r="W27">
        <v>2</v>
      </c>
      <c r="Z27">
        <v>3</v>
      </c>
      <c r="AA27">
        <v>2</v>
      </c>
      <c r="AC27">
        <v>1</v>
      </c>
    </row>
    <row r="28" spans="1:29" x14ac:dyDescent="0.2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J28">
        <v>49</v>
      </c>
      <c r="K28" t="s">
        <v>26</v>
      </c>
      <c r="L28">
        <v>1</v>
      </c>
      <c r="M28">
        <v>2</v>
      </c>
      <c r="N28">
        <v>4</v>
      </c>
      <c r="P28">
        <v>1</v>
      </c>
      <c r="Q28">
        <v>63</v>
      </c>
      <c r="R28" t="s">
        <v>26</v>
      </c>
      <c r="T28" s="1">
        <v>14451.84</v>
      </c>
      <c r="U28" s="1">
        <f t="shared" si="0"/>
        <v>2890</v>
      </c>
      <c r="V28" s="11">
        <v>2</v>
      </c>
      <c r="W28">
        <v>3</v>
      </c>
      <c r="Z28">
        <v>4</v>
      </c>
      <c r="AA28">
        <v>2</v>
      </c>
      <c r="AC28">
        <v>3</v>
      </c>
    </row>
    <row r="29" spans="1:29" x14ac:dyDescent="0.2">
      <c r="A29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J29">
        <v>29</v>
      </c>
      <c r="K29" t="s">
        <v>27</v>
      </c>
      <c r="L29">
        <v>0</v>
      </c>
      <c r="M29">
        <v>2</v>
      </c>
      <c r="N29">
        <v>2</v>
      </c>
      <c r="P29">
        <v>0</v>
      </c>
      <c r="Q29">
        <v>55</v>
      </c>
      <c r="R29" t="s">
        <v>26</v>
      </c>
      <c r="T29" s="1">
        <v>12268.63</v>
      </c>
      <c r="U29" s="1">
        <f t="shared" si="0"/>
        <v>2454</v>
      </c>
      <c r="V29" s="11">
        <v>2</v>
      </c>
      <c r="W29">
        <v>2</v>
      </c>
      <c r="Z29">
        <v>2</v>
      </c>
      <c r="AA29">
        <v>1</v>
      </c>
      <c r="AC29">
        <v>3</v>
      </c>
    </row>
    <row r="30" spans="1:29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J30">
        <v>44</v>
      </c>
      <c r="K30" t="s">
        <v>27</v>
      </c>
      <c r="L30">
        <v>1</v>
      </c>
      <c r="M30">
        <v>3</v>
      </c>
      <c r="N30">
        <v>3</v>
      </c>
      <c r="P30">
        <v>0</v>
      </c>
      <c r="Q30">
        <v>44</v>
      </c>
      <c r="R30" t="s">
        <v>27</v>
      </c>
      <c r="T30" s="1">
        <v>2775.19</v>
      </c>
      <c r="U30" s="1">
        <f t="shared" si="0"/>
        <v>555</v>
      </c>
      <c r="V30" s="11">
        <v>1</v>
      </c>
      <c r="W30">
        <v>1</v>
      </c>
      <c r="Z30">
        <v>4</v>
      </c>
      <c r="AA30">
        <v>1</v>
      </c>
      <c r="AC30">
        <v>1</v>
      </c>
    </row>
    <row r="31" spans="1:29" x14ac:dyDescent="0.2">
      <c r="A31">
        <v>30</v>
      </c>
      <c r="B31">
        <v>1</v>
      </c>
      <c r="C31">
        <v>1</v>
      </c>
      <c r="D31">
        <v>1</v>
      </c>
      <c r="E31">
        <v>2</v>
      </c>
      <c r="F31">
        <v>0</v>
      </c>
      <c r="G31">
        <v>1</v>
      </c>
      <c r="H31">
        <v>0</v>
      </c>
      <c r="J31">
        <v>52</v>
      </c>
      <c r="K31" t="s">
        <v>26</v>
      </c>
      <c r="L31">
        <v>1</v>
      </c>
      <c r="M31">
        <v>1</v>
      </c>
      <c r="N31">
        <v>1</v>
      </c>
      <c r="P31">
        <v>1</v>
      </c>
      <c r="Q31">
        <v>31</v>
      </c>
      <c r="R31" t="s">
        <v>27</v>
      </c>
      <c r="T31" s="1">
        <v>38711</v>
      </c>
      <c r="U31" s="1">
        <f t="shared" si="0"/>
        <v>7742</v>
      </c>
      <c r="V31" s="11">
        <v>4</v>
      </c>
      <c r="W31">
        <v>2</v>
      </c>
      <c r="Z31">
        <v>2</v>
      </c>
      <c r="AA31">
        <v>2</v>
      </c>
      <c r="AC31">
        <v>2</v>
      </c>
    </row>
    <row r="32" spans="1:29" x14ac:dyDescent="0.2">
      <c r="A32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J32">
        <v>49</v>
      </c>
      <c r="K32" t="s">
        <v>27</v>
      </c>
      <c r="L32">
        <v>1</v>
      </c>
      <c r="M32">
        <v>3</v>
      </c>
      <c r="N32">
        <v>3</v>
      </c>
      <c r="P32">
        <v>0</v>
      </c>
      <c r="Q32">
        <v>22</v>
      </c>
      <c r="R32" t="s">
        <v>27</v>
      </c>
      <c r="T32" s="1">
        <v>35585.58</v>
      </c>
      <c r="U32" s="1">
        <f t="shared" si="0"/>
        <v>7117</v>
      </c>
      <c r="V32" s="11">
        <v>4</v>
      </c>
      <c r="W32">
        <v>2</v>
      </c>
      <c r="Z32">
        <v>4</v>
      </c>
      <c r="AA32">
        <v>4</v>
      </c>
      <c r="AC32">
        <v>2</v>
      </c>
    </row>
    <row r="33" spans="1:29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36</v>
      </c>
      <c r="K33" t="s">
        <v>26</v>
      </c>
      <c r="L33">
        <v>0</v>
      </c>
      <c r="M33">
        <v>3</v>
      </c>
      <c r="N33">
        <v>3</v>
      </c>
      <c r="P33">
        <v>0</v>
      </c>
      <c r="Q33">
        <v>18</v>
      </c>
      <c r="R33" t="s">
        <v>26</v>
      </c>
      <c r="T33" s="1">
        <v>2198.19</v>
      </c>
      <c r="U33" s="1">
        <f t="shared" si="0"/>
        <v>440</v>
      </c>
      <c r="V33" s="11">
        <v>1</v>
      </c>
      <c r="W33">
        <v>2</v>
      </c>
      <c r="Z33">
        <v>3</v>
      </c>
      <c r="AA33">
        <v>3</v>
      </c>
      <c r="AC33">
        <v>2</v>
      </c>
    </row>
    <row r="34" spans="1:29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J34">
        <v>58</v>
      </c>
      <c r="K34" t="s">
        <v>27</v>
      </c>
      <c r="L34">
        <v>1</v>
      </c>
      <c r="M34">
        <v>3</v>
      </c>
      <c r="N34">
        <v>3</v>
      </c>
      <c r="P34">
        <v>1</v>
      </c>
      <c r="Q34">
        <v>19</v>
      </c>
      <c r="R34" t="s">
        <v>26</v>
      </c>
      <c r="T34" s="1">
        <v>4687.8</v>
      </c>
      <c r="U34" s="1">
        <f t="shared" si="0"/>
        <v>938</v>
      </c>
      <c r="V34" s="11">
        <v>1</v>
      </c>
      <c r="W34">
        <v>1</v>
      </c>
      <c r="Z34">
        <v>4</v>
      </c>
      <c r="AA34">
        <v>4</v>
      </c>
      <c r="AC34">
        <v>2</v>
      </c>
    </row>
    <row r="35" spans="1:29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J35">
        <v>39</v>
      </c>
      <c r="K35" t="s">
        <v>26</v>
      </c>
      <c r="L35">
        <v>1</v>
      </c>
      <c r="M35">
        <v>1</v>
      </c>
      <c r="N35">
        <v>1</v>
      </c>
      <c r="P35">
        <v>1</v>
      </c>
      <c r="Q35">
        <v>63</v>
      </c>
      <c r="R35" t="s">
        <v>27</v>
      </c>
      <c r="T35" s="1">
        <v>13770.1</v>
      </c>
      <c r="U35" s="1">
        <f t="shared" si="0"/>
        <v>2754</v>
      </c>
      <c r="V35" s="11">
        <v>2</v>
      </c>
      <c r="W35">
        <v>3</v>
      </c>
      <c r="Z35">
        <v>4</v>
      </c>
      <c r="AA35">
        <v>3</v>
      </c>
      <c r="AC35">
        <v>3</v>
      </c>
    </row>
    <row r="36" spans="1:29" x14ac:dyDescent="0.2">
      <c r="A36">
        <v>35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J36">
        <v>53</v>
      </c>
      <c r="K36" t="s">
        <v>27</v>
      </c>
      <c r="L36">
        <v>1</v>
      </c>
      <c r="M36">
        <v>1</v>
      </c>
      <c r="N36">
        <v>1</v>
      </c>
      <c r="P36">
        <v>0</v>
      </c>
      <c r="Q36">
        <v>28</v>
      </c>
      <c r="R36" t="s">
        <v>27</v>
      </c>
      <c r="T36" s="1">
        <v>51194.559999999998</v>
      </c>
      <c r="U36" s="1">
        <f t="shared" si="0"/>
        <v>10239</v>
      </c>
      <c r="V36" s="11">
        <v>4</v>
      </c>
      <c r="W36">
        <v>3</v>
      </c>
      <c r="Z36">
        <v>3</v>
      </c>
      <c r="AA36">
        <v>1</v>
      </c>
      <c r="AC36">
        <v>1</v>
      </c>
    </row>
    <row r="37" spans="1:29" x14ac:dyDescent="0.2">
      <c r="A37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1</v>
      </c>
      <c r="H37">
        <v>0</v>
      </c>
      <c r="J37">
        <v>46</v>
      </c>
      <c r="K37" t="s">
        <v>26</v>
      </c>
      <c r="L37">
        <v>0</v>
      </c>
      <c r="M37">
        <v>3</v>
      </c>
      <c r="N37">
        <v>3</v>
      </c>
      <c r="P37">
        <v>1</v>
      </c>
      <c r="Q37">
        <v>19</v>
      </c>
      <c r="R37" t="s">
        <v>27</v>
      </c>
      <c r="T37" s="1">
        <v>1625.43</v>
      </c>
      <c r="U37" s="1">
        <f t="shared" si="0"/>
        <v>325</v>
      </c>
      <c r="V37" s="11">
        <v>1</v>
      </c>
      <c r="W37">
        <v>2</v>
      </c>
      <c r="Z37">
        <v>2</v>
      </c>
      <c r="AA37">
        <v>1</v>
      </c>
      <c r="AC37">
        <v>2</v>
      </c>
    </row>
    <row r="38" spans="1:29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J38">
        <v>45</v>
      </c>
      <c r="K38" t="s">
        <v>26</v>
      </c>
      <c r="L38">
        <v>1</v>
      </c>
      <c r="M38">
        <v>3</v>
      </c>
      <c r="N38">
        <v>3</v>
      </c>
      <c r="P38">
        <v>0</v>
      </c>
      <c r="Q38">
        <v>62</v>
      </c>
      <c r="R38" t="s">
        <v>26</v>
      </c>
      <c r="T38" s="1">
        <v>15612.19</v>
      </c>
      <c r="U38" s="1">
        <f t="shared" si="0"/>
        <v>3122</v>
      </c>
      <c r="V38" s="11">
        <v>2</v>
      </c>
      <c r="W38">
        <v>2</v>
      </c>
      <c r="Z38">
        <v>4</v>
      </c>
      <c r="AA38">
        <v>3</v>
      </c>
      <c r="AC38">
        <v>2</v>
      </c>
    </row>
    <row r="39" spans="1:29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>
        <v>29</v>
      </c>
      <c r="K39" t="s">
        <v>26</v>
      </c>
      <c r="L39">
        <v>0</v>
      </c>
      <c r="M39">
        <v>4</v>
      </c>
      <c r="N39">
        <v>4</v>
      </c>
      <c r="P39">
        <v>0</v>
      </c>
      <c r="Q39">
        <v>26</v>
      </c>
      <c r="R39" t="s">
        <v>27</v>
      </c>
      <c r="T39" s="1">
        <v>2302.3000000000002</v>
      </c>
      <c r="U39" s="1">
        <f t="shared" si="0"/>
        <v>460</v>
      </c>
      <c r="V39" s="11">
        <v>1</v>
      </c>
      <c r="W39">
        <v>1</v>
      </c>
      <c r="Z39">
        <v>4</v>
      </c>
      <c r="AA39">
        <v>1</v>
      </c>
      <c r="AC39">
        <v>2</v>
      </c>
    </row>
    <row r="40" spans="1:29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J40">
        <v>34</v>
      </c>
      <c r="K40" t="s">
        <v>27</v>
      </c>
      <c r="L40">
        <v>1</v>
      </c>
      <c r="M40">
        <v>1</v>
      </c>
      <c r="N40">
        <v>2</v>
      </c>
      <c r="P40">
        <v>1</v>
      </c>
      <c r="Q40">
        <v>35</v>
      </c>
      <c r="R40" t="s">
        <v>27</v>
      </c>
      <c r="T40" s="1">
        <v>39774.28</v>
      </c>
      <c r="U40" s="1">
        <f t="shared" si="0"/>
        <v>7955</v>
      </c>
      <c r="V40" s="11">
        <v>4</v>
      </c>
      <c r="W40">
        <v>2</v>
      </c>
      <c r="Z40">
        <v>3</v>
      </c>
      <c r="AA40">
        <v>2</v>
      </c>
      <c r="AC40">
        <v>1</v>
      </c>
    </row>
    <row r="41" spans="1:29" x14ac:dyDescent="0.2">
      <c r="A41">
        <v>40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J41">
        <v>57</v>
      </c>
      <c r="K41" t="s">
        <v>27</v>
      </c>
      <c r="L41">
        <v>1</v>
      </c>
      <c r="M41">
        <v>1</v>
      </c>
      <c r="N41">
        <v>1</v>
      </c>
      <c r="P41">
        <v>0</v>
      </c>
      <c r="Q41">
        <v>60</v>
      </c>
      <c r="R41" t="s">
        <v>27</v>
      </c>
      <c r="T41" s="1">
        <v>48173.36</v>
      </c>
      <c r="U41" s="1">
        <f t="shared" si="0"/>
        <v>9635</v>
      </c>
      <c r="V41" s="11">
        <v>4</v>
      </c>
      <c r="W41">
        <v>2</v>
      </c>
      <c r="Z41">
        <v>4</v>
      </c>
      <c r="AA41">
        <v>1</v>
      </c>
      <c r="AC41">
        <v>3</v>
      </c>
    </row>
    <row r="42" spans="1:29" x14ac:dyDescent="0.2">
      <c r="A42">
        <v>41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J42">
        <v>33</v>
      </c>
      <c r="K42" t="s">
        <v>27</v>
      </c>
      <c r="L42">
        <v>0</v>
      </c>
      <c r="M42">
        <v>3</v>
      </c>
      <c r="N42">
        <v>3</v>
      </c>
      <c r="P42">
        <v>1</v>
      </c>
      <c r="Q42">
        <v>33</v>
      </c>
      <c r="R42" t="s">
        <v>26</v>
      </c>
      <c r="T42" s="1">
        <v>3046.06</v>
      </c>
      <c r="U42" s="1">
        <f t="shared" si="0"/>
        <v>609</v>
      </c>
      <c r="V42" s="11">
        <v>1</v>
      </c>
      <c r="W42">
        <v>2</v>
      </c>
      <c r="Z42">
        <v>2</v>
      </c>
      <c r="AA42">
        <v>1</v>
      </c>
      <c r="AC42">
        <v>3</v>
      </c>
    </row>
    <row r="43" spans="1:29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1</v>
      </c>
      <c r="J43">
        <v>47</v>
      </c>
      <c r="K43" t="s">
        <v>27</v>
      </c>
      <c r="L43">
        <v>1</v>
      </c>
      <c r="M43">
        <v>4</v>
      </c>
      <c r="N43">
        <v>4</v>
      </c>
      <c r="P43">
        <v>0</v>
      </c>
      <c r="Q43">
        <v>31</v>
      </c>
      <c r="R43" t="s">
        <v>26</v>
      </c>
      <c r="T43" s="1">
        <v>4949.76</v>
      </c>
      <c r="U43" s="1">
        <f t="shared" si="0"/>
        <v>990</v>
      </c>
      <c r="V43" s="11">
        <v>1</v>
      </c>
      <c r="W43">
        <v>2</v>
      </c>
      <c r="Z43">
        <v>4</v>
      </c>
      <c r="AA43">
        <v>1</v>
      </c>
      <c r="AC43">
        <v>2</v>
      </c>
    </row>
    <row r="44" spans="1:29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J44">
        <v>40</v>
      </c>
      <c r="K44" t="s">
        <v>27</v>
      </c>
      <c r="L44">
        <v>1</v>
      </c>
      <c r="M44">
        <v>3</v>
      </c>
      <c r="N44">
        <v>3</v>
      </c>
      <c r="P44">
        <v>0</v>
      </c>
      <c r="Q44">
        <v>41</v>
      </c>
      <c r="R44" t="s">
        <v>27</v>
      </c>
      <c r="T44" s="1">
        <v>6272.48</v>
      </c>
      <c r="U44" s="1">
        <f t="shared" si="0"/>
        <v>1254</v>
      </c>
      <c r="V44" s="11">
        <v>1</v>
      </c>
      <c r="W44">
        <v>1</v>
      </c>
      <c r="Z44">
        <v>2</v>
      </c>
      <c r="AA44">
        <v>1</v>
      </c>
      <c r="AC44">
        <v>1</v>
      </c>
    </row>
    <row r="45" spans="1:29" x14ac:dyDescent="0.2">
      <c r="A45">
        <v>44</v>
      </c>
      <c r="B45">
        <v>1</v>
      </c>
      <c r="C45">
        <v>1</v>
      </c>
      <c r="D45">
        <v>1</v>
      </c>
      <c r="E45">
        <v>2</v>
      </c>
      <c r="F45">
        <v>0</v>
      </c>
      <c r="G45">
        <v>1</v>
      </c>
      <c r="H45">
        <v>1</v>
      </c>
      <c r="J45">
        <v>33</v>
      </c>
      <c r="K45" t="s">
        <v>26</v>
      </c>
      <c r="L45">
        <v>1</v>
      </c>
      <c r="M45">
        <v>3</v>
      </c>
      <c r="N45">
        <v>3</v>
      </c>
      <c r="P45">
        <v>1</v>
      </c>
      <c r="Q45">
        <v>37</v>
      </c>
      <c r="R45" t="s">
        <v>26</v>
      </c>
      <c r="T45" s="1">
        <v>6313.76</v>
      </c>
      <c r="U45" s="1">
        <f t="shared" si="0"/>
        <v>1263</v>
      </c>
      <c r="V45" s="11">
        <v>1</v>
      </c>
      <c r="W45">
        <v>2</v>
      </c>
      <c r="Z45">
        <v>2</v>
      </c>
      <c r="AA45">
        <v>1</v>
      </c>
      <c r="AC45">
        <v>2</v>
      </c>
    </row>
    <row r="46" spans="1:29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J46">
        <v>31</v>
      </c>
      <c r="K46" t="s">
        <v>26</v>
      </c>
      <c r="L46">
        <v>0</v>
      </c>
      <c r="M46">
        <v>2</v>
      </c>
      <c r="N46">
        <v>2</v>
      </c>
      <c r="P46">
        <v>0</v>
      </c>
      <c r="Q46">
        <v>38</v>
      </c>
      <c r="R46" t="s">
        <v>27</v>
      </c>
      <c r="T46" s="1">
        <v>6079.67</v>
      </c>
      <c r="U46" s="1">
        <f t="shared" si="0"/>
        <v>1216</v>
      </c>
      <c r="V46" s="11">
        <v>1</v>
      </c>
      <c r="W46">
        <v>1</v>
      </c>
      <c r="Z46">
        <v>1</v>
      </c>
      <c r="AA46">
        <v>1</v>
      </c>
      <c r="AC46">
        <v>3</v>
      </c>
    </row>
    <row r="47" spans="1:29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J47">
        <v>54</v>
      </c>
      <c r="K47" t="s">
        <v>27</v>
      </c>
      <c r="L47">
        <v>1</v>
      </c>
      <c r="M47">
        <v>1</v>
      </c>
      <c r="N47">
        <v>2</v>
      </c>
      <c r="P47">
        <v>1</v>
      </c>
      <c r="Q47">
        <v>55</v>
      </c>
      <c r="R47" t="s">
        <v>27</v>
      </c>
      <c r="T47" s="1">
        <v>20630.28</v>
      </c>
      <c r="U47" s="1">
        <f t="shared" si="0"/>
        <v>4126</v>
      </c>
      <c r="V47" s="11">
        <v>3</v>
      </c>
      <c r="W47">
        <v>2</v>
      </c>
      <c r="Z47">
        <v>2</v>
      </c>
      <c r="AA47">
        <v>3</v>
      </c>
      <c r="AC47">
        <v>1</v>
      </c>
    </row>
    <row r="48" spans="1:29" x14ac:dyDescent="0.2">
      <c r="A48">
        <v>47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J48">
        <v>52</v>
      </c>
      <c r="K48" t="s">
        <v>26</v>
      </c>
      <c r="L48">
        <v>1</v>
      </c>
      <c r="M48">
        <v>2</v>
      </c>
      <c r="N48">
        <v>2</v>
      </c>
      <c r="P48">
        <v>1</v>
      </c>
      <c r="Q48">
        <v>18</v>
      </c>
      <c r="R48" t="s">
        <v>26</v>
      </c>
      <c r="T48" s="1">
        <v>3393.36</v>
      </c>
      <c r="U48" s="1">
        <f t="shared" si="0"/>
        <v>679</v>
      </c>
      <c r="V48" s="11">
        <v>1</v>
      </c>
      <c r="W48">
        <v>3</v>
      </c>
      <c r="Z48">
        <v>2</v>
      </c>
      <c r="AA48">
        <v>1</v>
      </c>
      <c r="AC48">
        <v>2</v>
      </c>
    </row>
    <row r="49" spans="1:29" x14ac:dyDescent="0.2">
      <c r="A49">
        <v>48</v>
      </c>
      <c r="B49">
        <v>0</v>
      </c>
      <c r="C49">
        <v>0</v>
      </c>
      <c r="D49">
        <v>0</v>
      </c>
      <c r="E49">
        <v>1</v>
      </c>
      <c r="F49">
        <v>2</v>
      </c>
      <c r="G49">
        <v>1</v>
      </c>
      <c r="H49">
        <v>0</v>
      </c>
      <c r="J49">
        <v>38</v>
      </c>
      <c r="K49" t="s">
        <v>26</v>
      </c>
      <c r="L49">
        <v>0</v>
      </c>
      <c r="M49">
        <v>1</v>
      </c>
      <c r="N49">
        <v>1</v>
      </c>
      <c r="P49">
        <v>0</v>
      </c>
      <c r="Q49">
        <v>38</v>
      </c>
      <c r="R49" t="s">
        <v>26</v>
      </c>
      <c r="T49" s="1">
        <v>3556.92</v>
      </c>
      <c r="U49" s="1">
        <f t="shared" si="0"/>
        <v>711</v>
      </c>
      <c r="V49" s="11">
        <v>1</v>
      </c>
      <c r="W49">
        <v>1</v>
      </c>
      <c r="Z49">
        <v>2</v>
      </c>
      <c r="AA49">
        <v>1</v>
      </c>
      <c r="AC49">
        <v>1</v>
      </c>
    </row>
    <row r="50" spans="1:29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2</v>
      </c>
      <c r="G50">
        <v>1</v>
      </c>
      <c r="H50">
        <v>4</v>
      </c>
      <c r="J50">
        <v>48</v>
      </c>
      <c r="K50" t="s">
        <v>27</v>
      </c>
      <c r="L50">
        <v>1</v>
      </c>
      <c r="M50">
        <v>4</v>
      </c>
      <c r="N50">
        <v>4</v>
      </c>
      <c r="P50">
        <v>1</v>
      </c>
      <c r="Q50">
        <v>60</v>
      </c>
      <c r="R50" t="s">
        <v>26</v>
      </c>
      <c r="T50" s="1">
        <v>12629.9</v>
      </c>
      <c r="U50" s="1">
        <f t="shared" si="0"/>
        <v>2526</v>
      </c>
      <c r="V50" s="11">
        <v>2</v>
      </c>
      <c r="W50">
        <v>2</v>
      </c>
      <c r="Z50">
        <v>1</v>
      </c>
      <c r="AA50">
        <v>2</v>
      </c>
      <c r="AC50">
        <v>2</v>
      </c>
    </row>
    <row r="51" spans="1:29" x14ac:dyDescent="0.2">
      <c r="A51">
        <v>50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J51">
        <v>34</v>
      </c>
      <c r="K51" t="s">
        <v>27</v>
      </c>
      <c r="L51">
        <v>1</v>
      </c>
      <c r="M51">
        <v>2</v>
      </c>
      <c r="N51">
        <v>2</v>
      </c>
      <c r="P51">
        <v>0</v>
      </c>
      <c r="Q51">
        <v>36</v>
      </c>
      <c r="R51" t="s">
        <v>27</v>
      </c>
      <c r="T51" s="1">
        <v>38709.18</v>
      </c>
      <c r="U51" s="1">
        <f t="shared" si="0"/>
        <v>7742</v>
      </c>
      <c r="V51" s="11">
        <v>4</v>
      </c>
      <c r="W51">
        <v>2</v>
      </c>
      <c r="Z51">
        <v>1</v>
      </c>
      <c r="AA51">
        <v>1</v>
      </c>
      <c r="AC51">
        <v>1</v>
      </c>
    </row>
    <row r="52" spans="1:29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J52">
        <v>37</v>
      </c>
      <c r="K52" t="s">
        <v>27</v>
      </c>
      <c r="L52">
        <v>0</v>
      </c>
      <c r="M52">
        <v>3</v>
      </c>
      <c r="N52">
        <v>3</v>
      </c>
      <c r="P52">
        <v>0</v>
      </c>
      <c r="Q52">
        <v>18</v>
      </c>
      <c r="R52" t="s">
        <v>26</v>
      </c>
      <c r="T52" s="1">
        <v>2211.13</v>
      </c>
      <c r="U52" s="1">
        <f t="shared" si="0"/>
        <v>442</v>
      </c>
      <c r="V52" s="11">
        <v>1</v>
      </c>
      <c r="W52">
        <v>2</v>
      </c>
      <c r="Z52">
        <v>2</v>
      </c>
      <c r="AA52">
        <v>3</v>
      </c>
      <c r="AC52">
        <v>2</v>
      </c>
    </row>
    <row r="53" spans="1:29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2</v>
      </c>
      <c r="G53">
        <v>3</v>
      </c>
      <c r="H53">
        <v>3</v>
      </c>
      <c r="J53">
        <v>49</v>
      </c>
      <c r="K53" t="s">
        <v>26</v>
      </c>
      <c r="L53">
        <v>1</v>
      </c>
      <c r="M53">
        <v>3</v>
      </c>
      <c r="N53">
        <v>3</v>
      </c>
      <c r="P53">
        <v>0</v>
      </c>
      <c r="Q53">
        <v>21</v>
      </c>
      <c r="R53" t="s">
        <v>26</v>
      </c>
      <c r="T53" s="1">
        <v>3579.83</v>
      </c>
      <c r="U53" s="1">
        <f t="shared" si="0"/>
        <v>716</v>
      </c>
      <c r="V53" s="11">
        <v>1</v>
      </c>
      <c r="W53">
        <v>2</v>
      </c>
      <c r="Z53">
        <v>3</v>
      </c>
      <c r="AA53">
        <v>2</v>
      </c>
      <c r="AC53">
        <v>2</v>
      </c>
    </row>
    <row r="54" spans="1:29" x14ac:dyDescent="0.2">
      <c r="A54">
        <v>53</v>
      </c>
      <c r="B54">
        <v>1</v>
      </c>
      <c r="C54">
        <v>0</v>
      </c>
      <c r="D54">
        <v>1</v>
      </c>
      <c r="E54">
        <v>1</v>
      </c>
      <c r="F54">
        <v>0</v>
      </c>
      <c r="G54">
        <v>4</v>
      </c>
      <c r="H54">
        <v>2</v>
      </c>
      <c r="J54">
        <v>47</v>
      </c>
      <c r="K54" t="s">
        <v>26</v>
      </c>
      <c r="L54">
        <v>1</v>
      </c>
      <c r="M54">
        <v>4</v>
      </c>
      <c r="N54">
        <v>4</v>
      </c>
      <c r="P54">
        <v>1</v>
      </c>
      <c r="Q54">
        <v>48</v>
      </c>
      <c r="R54" t="s">
        <v>27</v>
      </c>
      <c r="T54" s="1">
        <v>23568.27</v>
      </c>
      <c r="U54" s="1">
        <f t="shared" si="0"/>
        <v>4714</v>
      </c>
      <c r="V54" s="11">
        <v>3</v>
      </c>
      <c r="W54">
        <v>3</v>
      </c>
      <c r="Z54">
        <v>4</v>
      </c>
      <c r="AA54">
        <v>1</v>
      </c>
      <c r="AC54">
        <v>2</v>
      </c>
    </row>
    <row r="55" spans="1:29" x14ac:dyDescent="0.2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3</v>
      </c>
      <c r="H55">
        <v>0</v>
      </c>
      <c r="J55">
        <v>28</v>
      </c>
      <c r="K55" t="s">
        <v>27</v>
      </c>
      <c r="L55">
        <v>1</v>
      </c>
      <c r="M55">
        <v>3</v>
      </c>
      <c r="N55">
        <v>3</v>
      </c>
      <c r="P55">
        <v>1</v>
      </c>
      <c r="Q55">
        <v>36</v>
      </c>
      <c r="R55" t="s">
        <v>27</v>
      </c>
      <c r="T55" s="1">
        <v>37742.58</v>
      </c>
      <c r="U55" s="1">
        <f t="shared" si="0"/>
        <v>7549</v>
      </c>
      <c r="V55" s="11">
        <v>4</v>
      </c>
      <c r="W55">
        <v>2</v>
      </c>
      <c r="Z55">
        <v>4</v>
      </c>
      <c r="AA55">
        <v>2</v>
      </c>
      <c r="AC55">
        <v>1</v>
      </c>
    </row>
    <row r="56" spans="1:29" x14ac:dyDescent="0.2">
      <c r="A56">
        <v>55</v>
      </c>
      <c r="B56">
        <v>1</v>
      </c>
      <c r="C56">
        <v>1</v>
      </c>
      <c r="D56">
        <v>1</v>
      </c>
      <c r="E56">
        <v>2</v>
      </c>
      <c r="F56">
        <v>0</v>
      </c>
      <c r="G56">
        <v>1</v>
      </c>
      <c r="H56">
        <v>1</v>
      </c>
      <c r="J56">
        <v>41</v>
      </c>
      <c r="K56" t="s">
        <v>27</v>
      </c>
      <c r="L56">
        <v>1</v>
      </c>
      <c r="M56">
        <v>3</v>
      </c>
      <c r="N56">
        <v>3</v>
      </c>
      <c r="P56">
        <v>0</v>
      </c>
      <c r="Q56">
        <v>40</v>
      </c>
      <c r="R56" t="s">
        <v>26</v>
      </c>
      <c r="T56" s="1">
        <v>8059.68</v>
      </c>
      <c r="U56" s="1">
        <f t="shared" si="0"/>
        <v>1612</v>
      </c>
      <c r="V56" s="11">
        <v>1</v>
      </c>
      <c r="W56">
        <v>3</v>
      </c>
      <c r="Z56">
        <v>1</v>
      </c>
      <c r="AA56">
        <v>1</v>
      </c>
      <c r="AC56">
        <v>3</v>
      </c>
    </row>
    <row r="57" spans="1:29" x14ac:dyDescent="0.2">
      <c r="A57">
        <v>56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J57">
        <v>51</v>
      </c>
      <c r="K57" t="s">
        <v>26</v>
      </c>
      <c r="L57">
        <v>1</v>
      </c>
      <c r="M57">
        <v>3</v>
      </c>
      <c r="N57">
        <v>3</v>
      </c>
      <c r="P57">
        <v>0</v>
      </c>
      <c r="Q57">
        <v>58</v>
      </c>
      <c r="R57" t="s">
        <v>27</v>
      </c>
      <c r="T57" s="1">
        <v>47496.49</v>
      </c>
      <c r="U57" s="1">
        <f t="shared" si="0"/>
        <v>9499</v>
      </c>
      <c r="V57" s="11">
        <v>4</v>
      </c>
      <c r="W57">
        <v>2</v>
      </c>
      <c r="Z57">
        <v>3</v>
      </c>
      <c r="AA57">
        <v>1</v>
      </c>
      <c r="AC57">
        <v>2</v>
      </c>
    </row>
    <row r="58" spans="1:29" x14ac:dyDescent="0.2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J58">
        <v>48</v>
      </c>
      <c r="K58" t="s">
        <v>27</v>
      </c>
      <c r="L58">
        <v>1</v>
      </c>
      <c r="M58">
        <v>2</v>
      </c>
      <c r="N58">
        <v>2</v>
      </c>
      <c r="P58">
        <v>1</v>
      </c>
      <c r="Q58">
        <v>58</v>
      </c>
      <c r="R58" t="s">
        <v>26</v>
      </c>
      <c r="T58" s="1">
        <v>13607.37</v>
      </c>
      <c r="U58" s="1">
        <f t="shared" si="0"/>
        <v>2721</v>
      </c>
      <c r="V58" s="11">
        <v>2</v>
      </c>
      <c r="W58">
        <v>3</v>
      </c>
      <c r="Z58">
        <v>2</v>
      </c>
      <c r="AA58">
        <v>1</v>
      </c>
      <c r="AC58">
        <v>1</v>
      </c>
    </row>
    <row r="59" spans="1:29" x14ac:dyDescent="0.2">
      <c r="A59">
        <v>58</v>
      </c>
      <c r="B59">
        <v>1</v>
      </c>
      <c r="C59">
        <v>0</v>
      </c>
      <c r="D59">
        <v>1</v>
      </c>
      <c r="E59">
        <v>1</v>
      </c>
      <c r="F59">
        <v>0</v>
      </c>
      <c r="G59">
        <v>2</v>
      </c>
      <c r="H59">
        <v>2</v>
      </c>
      <c r="J59">
        <v>36</v>
      </c>
      <c r="K59" t="s">
        <v>26</v>
      </c>
      <c r="L59">
        <v>1</v>
      </c>
      <c r="M59">
        <v>3</v>
      </c>
      <c r="N59">
        <v>3</v>
      </c>
      <c r="P59">
        <v>0</v>
      </c>
      <c r="Q59">
        <v>18</v>
      </c>
      <c r="R59" t="s">
        <v>27</v>
      </c>
      <c r="T59" s="1">
        <v>34303.17</v>
      </c>
      <c r="U59" s="1">
        <f t="shared" si="0"/>
        <v>6861</v>
      </c>
      <c r="V59" s="11">
        <v>4</v>
      </c>
      <c r="W59">
        <v>2</v>
      </c>
      <c r="Z59">
        <v>3</v>
      </c>
      <c r="AA59">
        <v>1</v>
      </c>
      <c r="AC59">
        <v>1</v>
      </c>
    </row>
    <row r="60" spans="1:29" x14ac:dyDescent="0.2">
      <c r="A60">
        <v>59</v>
      </c>
      <c r="B60">
        <v>1</v>
      </c>
      <c r="C60">
        <v>0</v>
      </c>
      <c r="D60">
        <v>1</v>
      </c>
      <c r="E60">
        <v>0</v>
      </c>
      <c r="F60">
        <v>3</v>
      </c>
      <c r="G60">
        <v>1</v>
      </c>
      <c r="H60">
        <v>1</v>
      </c>
      <c r="J60">
        <v>51</v>
      </c>
      <c r="K60" t="s">
        <v>26</v>
      </c>
      <c r="L60">
        <v>1</v>
      </c>
      <c r="M60">
        <v>2</v>
      </c>
      <c r="N60">
        <v>2</v>
      </c>
      <c r="P60">
        <v>1</v>
      </c>
      <c r="Q60">
        <v>53</v>
      </c>
      <c r="R60" t="s">
        <v>26</v>
      </c>
      <c r="T60" s="1">
        <v>23244.79</v>
      </c>
      <c r="U60" s="1">
        <f t="shared" si="0"/>
        <v>4649</v>
      </c>
      <c r="V60" s="11">
        <v>3</v>
      </c>
      <c r="W60">
        <v>2</v>
      </c>
      <c r="Z60">
        <v>4</v>
      </c>
      <c r="AA60">
        <v>1</v>
      </c>
      <c r="AC60">
        <v>1</v>
      </c>
    </row>
    <row r="61" spans="1:29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J61">
        <v>51</v>
      </c>
      <c r="K61" t="s">
        <v>27</v>
      </c>
      <c r="L61">
        <v>0</v>
      </c>
      <c r="M61">
        <v>3</v>
      </c>
      <c r="N61">
        <v>3</v>
      </c>
      <c r="P61">
        <v>1</v>
      </c>
      <c r="Q61">
        <v>34</v>
      </c>
      <c r="R61" t="s">
        <v>26</v>
      </c>
      <c r="T61" s="1">
        <v>5989.52</v>
      </c>
      <c r="U61" s="1">
        <f t="shared" si="0"/>
        <v>1198</v>
      </c>
      <c r="V61" s="11">
        <v>1</v>
      </c>
      <c r="W61">
        <v>3</v>
      </c>
      <c r="Z61">
        <v>2</v>
      </c>
      <c r="AA61">
        <v>1</v>
      </c>
      <c r="AC61">
        <v>2</v>
      </c>
    </row>
    <row r="62" spans="1:29" x14ac:dyDescent="0.2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J62">
        <v>40</v>
      </c>
      <c r="K62" t="s">
        <v>27</v>
      </c>
      <c r="L62">
        <v>0</v>
      </c>
      <c r="M62">
        <v>2</v>
      </c>
      <c r="N62">
        <v>2</v>
      </c>
      <c r="P62">
        <v>1</v>
      </c>
      <c r="Q62">
        <v>43</v>
      </c>
      <c r="R62" t="s">
        <v>27</v>
      </c>
      <c r="T62" s="1">
        <v>8606.2199999999993</v>
      </c>
      <c r="U62" s="1">
        <f t="shared" si="0"/>
        <v>1721</v>
      </c>
      <c r="V62" s="11">
        <v>1</v>
      </c>
      <c r="W62">
        <v>1</v>
      </c>
      <c r="Z62">
        <v>1</v>
      </c>
      <c r="AA62">
        <v>4</v>
      </c>
      <c r="AC62">
        <v>1</v>
      </c>
    </row>
    <row r="63" spans="1:29" x14ac:dyDescent="0.2">
      <c r="A63">
        <v>62</v>
      </c>
      <c r="B63">
        <v>0</v>
      </c>
      <c r="C63">
        <v>0</v>
      </c>
      <c r="D63">
        <v>0</v>
      </c>
      <c r="E63">
        <v>1</v>
      </c>
      <c r="F63">
        <v>3</v>
      </c>
      <c r="G63">
        <v>2</v>
      </c>
      <c r="H63">
        <v>2</v>
      </c>
      <c r="J63">
        <v>56</v>
      </c>
      <c r="K63" t="s">
        <v>26</v>
      </c>
      <c r="L63">
        <v>1</v>
      </c>
      <c r="M63">
        <v>3</v>
      </c>
      <c r="N63">
        <v>3</v>
      </c>
      <c r="P63">
        <v>1</v>
      </c>
      <c r="Q63">
        <v>25</v>
      </c>
      <c r="R63" t="s">
        <v>27</v>
      </c>
      <c r="T63" s="1">
        <v>4504.66</v>
      </c>
      <c r="U63" s="1">
        <f t="shared" si="0"/>
        <v>901</v>
      </c>
      <c r="V63" s="11">
        <v>1</v>
      </c>
      <c r="W63">
        <v>2</v>
      </c>
      <c r="Z63">
        <v>4</v>
      </c>
      <c r="AA63">
        <v>1</v>
      </c>
      <c r="AC63">
        <v>2</v>
      </c>
    </row>
    <row r="64" spans="1:29" x14ac:dyDescent="0.2">
      <c r="A64">
        <v>63</v>
      </c>
      <c r="B64">
        <v>1</v>
      </c>
      <c r="C64">
        <v>1</v>
      </c>
      <c r="D64">
        <v>1</v>
      </c>
      <c r="E64">
        <v>2</v>
      </c>
      <c r="F64">
        <v>0</v>
      </c>
      <c r="G64">
        <v>1</v>
      </c>
      <c r="H64">
        <v>0</v>
      </c>
      <c r="J64">
        <v>42</v>
      </c>
      <c r="K64" t="s">
        <v>26</v>
      </c>
      <c r="L64">
        <v>1</v>
      </c>
      <c r="M64">
        <v>2</v>
      </c>
      <c r="N64">
        <v>2</v>
      </c>
      <c r="P64">
        <v>1</v>
      </c>
      <c r="Q64">
        <v>64</v>
      </c>
      <c r="R64" t="s">
        <v>27</v>
      </c>
      <c r="T64" s="1">
        <v>30166.62</v>
      </c>
      <c r="U64" s="1">
        <f t="shared" si="0"/>
        <v>6033</v>
      </c>
      <c r="V64" s="11">
        <v>4</v>
      </c>
      <c r="W64">
        <v>2</v>
      </c>
      <c r="Z64">
        <v>1</v>
      </c>
      <c r="AA64">
        <v>3</v>
      </c>
      <c r="AC64">
        <v>3</v>
      </c>
    </row>
    <row r="65" spans="1:29" x14ac:dyDescent="0.2">
      <c r="A65">
        <v>64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J65">
        <v>38</v>
      </c>
      <c r="K65" t="s">
        <v>27</v>
      </c>
      <c r="L65">
        <v>1</v>
      </c>
      <c r="M65">
        <v>1</v>
      </c>
      <c r="N65">
        <v>1</v>
      </c>
      <c r="P65">
        <v>1</v>
      </c>
      <c r="Q65">
        <v>28</v>
      </c>
      <c r="R65" t="s">
        <v>26</v>
      </c>
      <c r="T65" s="1">
        <v>4133.6400000000003</v>
      </c>
      <c r="U65" s="1">
        <f t="shared" si="0"/>
        <v>827</v>
      </c>
      <c r="V65" s="11">
        <v>1</v>
      </c>
      <c r="W65">
        <v>3</v>
      </c>
      <c r="Z65">
        <v>2</v>
      </c>
      <c r="AA65">
        <v>1</v>
      </c>
      <c r="AC65">
        <v>2</v>
      </c>
    </row>
    <row r="66" spans="1:29" x14ac:dyDescent="0.2">
      <c r="A66">
        <v>65</v>
      </c>
      <c r="B66">
        <v>1</v>
      </c>
      <c r="C66">
        <v>1</v>
      </c>
      <c r="D66">
        <v>1</v>
      </c>
      <c r="E66">
        <v>5</v>
      </c>
      <c r="F66">
        <v>0</v>
      </c>
      <c r="G66">
        <v>3</v>
      </c>
      <c r="H66">
        <v>2</v>
      </c>
      <c r="J66">
        <v>57</v>
      </c>
      <c r="K66" t="s">
        <v>26</v>
      </c>
      <c r="L66">
        <v>1</v>
      </c>
      <c r="M66">
        <v>3</v>
      </c>
      <c r="N66">
        <v>3</v>
      </c>
      <c r="P66">
        <v>1</v>
      </c>
      <c r="Q66">
        <v>20</v>
      </c>
      <c r="R66" t="s">
        <v>26</v>
      </c>
      <c r="T66" s="1">
        <v>14711.74</v>
      </c>
      <c r="U66" s="1">
        <f t="shared" si="0"/>
        <v>2942</v>
      </c>
      <c r="V66" s="11">
        <v>2</v>
      </c>
      <c r="W66">
        <v>3</v>
      </c>
      <c r="Z66">
        <v>1</v>
      </c>
      <c r="AA66">
        <v>2</v>
      </c>
      <c r="AC66">
        <v>3</v>
      </c>
    </row>
    <row r="67" spans="1:29" x14ac:dyDescent="0.2">
      <c r="A67">
        <v>66</v>
      </c>
      <c r="B67">
        <v>1</v>
      </c>
      <c r="C67">
        <v>1</v>
      </c>
      <c r="D67">
        <v>1</v>
      </c>
      <c r="E67">
        <v>3</v>
      </c>
      <c r="F67">
        <v>1</v>
      </c>
      <c r="G67">
        <v>2</v>
      </c>
      <c r="H67">
        <v>1</v>
      </c>
      <c r="J67">
        <v>51</v>
      </c>
      <c r="K67" t="s">
        <v>26</v>
      </c>
      <c r="L67">
        <v>1</v>
      </c>
      <c r="M67">
        <v>3</v>
      </c>
      <c r="N67">
        <v>2</v>
      </c>
      <c r="P67">
        <v>0</v>
      </c>
      <c r="Q67">
        <v>19</v>
      </c>
      <c r="R67" t="s">
        <v>26</v>
      </c>
      <c r="T67" s="1">
        <v>1743.21</v>
      </c>
      <c r="U67" s="1">
        <f t="shared" ref="U67:U130" si="1">ROUND(T67/5,0)</f>
        <v>349</v>
      </c>
      <c r="V67" s="11">
        <v>1</v>
      </c>
      <c r="W67">
        <v>2</v>
      </c>
      <c r="Z67">
        <v>4</v>
      </c>
      <c r="AA67">
        <v>1</v>
      </c>
      <c r="AC67">
        <v>3</v>
      </c>
    </row>
    <row r="68" spans="1:29" x14ac:dyDescent="0.2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J68">
        <v>48</v>
      </c>
      <c r="K68" t="s">
        <v>26</v>
      </c>
      <c r="L68">
        <v>1</v>
      </c>
      <c r="M68">
        <v>3</v>
      </c>
      <c r="N68">
        <v>3</v>
      </c>
      <c r="P68">
        <v>0</v>
      </c>
      <c r="Q68">
        <v>61</v>
      </c>
      <c r="R68" t="s">
        <v>26</v>
      </c>
      <c r="T68" s="1">
        <v>14235.07</v>
      </c>
      <c r="U68" s="1">
        <f t="shared" si="1"/>
        <v>2847</v>
      </c>
      <c r="V68" s="11">
        <v>2</v>
      </c>
      <c r="W68">
        <v>1</v>
      </c>
      <c r="Z68">
        <v>1</v>
      </c>
      <c r="AA68">
        <v>2</v>
      </c>
      <c r="AC68">
        <v>1</v>
      </c>
    </row>
    <row r="69" spans="1:29" x14ac:dyDescent="0.2">
      <c r="A69">
        <v>68</v>
      </c>
      <c r="B69">
        <v>0</v>
      </c>
      <c r="C69">
        <v>0</v>
      </c>
      <c r="D69">
        <v>0</v>
      </c>
      <c r="E69">
        <v>1</v>
      </c>
      <c r="F69">
        <v>4</v>
      </c>
      <c r="G69">
        <v>1</v>
      </c>
      <c r="H69">
        <v>3</v>
      </c>
      <c r="J69">
        <v>39</v>
      </c>
      <c r="K69" t="s">
        <v>27</v>
      </c>
      <c r="L69">
        <v>1</v>
      </c>
      <c r="M69">
        <v>1</v>
      </c>
      <c r="N69">
        <v>1</v>
      </c>
      <c r="P69">
        <v>0</v>
      </c>
      <c r="Q69">
        <v>40</v>
      </c>
      <c r="R69" t="s">
        <v>27</v>
      </c>
      <c r="T69" s="1">
        <v>6389.38</v>
      </c>
      <c r="U69" s="1">
        <f t="shared" si="1"/>
        <v>1278</v>
      </c>
      <c r="V69" s="11">
        <v>1</v>
      </c>
      <c r="W69">
        <v>2</v>
      </c>
      <c r="Z69">
        <v>3</v>
      </c>
      <c r="AA69">
        <v>5</v>
      </c>
      <c r="AC69">
        <v>2</v>
      </c>
    </row>
    <row r="70" spans="1:29" x14ac:dyDescent="0.2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v>32</v>
      </c>
      <c r="K70" t="s">
        <v>27</v>
      </c>
      <c r="L70">
        <v>1</v>
      </c>
      <c r="M70">
        <v>4</v>
      </c>
      <c r="N70">
        <v>4</v>
      </c>
      <c r="P70">
        <v>0</v>
      </c>
      <c r="Q70">
        <v>40</v>
      </c>
      <c r="R70" t="s">
        <v>26</v>
      </c>
      <c r="T70" s="1">
        <v>5920.1</v>
      </c>
      <c r="U70" s="1">
        <f t="shared" si="1"/>
        <v>1184</v>
      </c>
      <c r="V70" s="11">
        <v>1</v>
      </c>
      <c r="W70">
        <v>2</v>
      </c>
      <c r="Z70">
        <v>4</v>
      </c>
      <c r="AA70">
        <v>1</v>
      </c>
      <c r="AC70">
        <v>3</v>
      </c>
    </row>
    <row r="71" spans="1:29" x14ac:dyDescent="0.2">
      <c r="A71">
        <v>70</v>
      </c>
      <c r="B71">
        <v>1</v>
      </c>
      <c r="C71">
        <v>1</v>
      </c>
      <c r="D71">
        <v>1</v>
      </c>
      <c r="E71">
        <v>3</v>
      </c>
      <c r="F71">
        <v>0</v>
      </c>
      <c r="G71">
        <v>0</v>
      </c>
      <c r="H71">
        <v>1</v>
      </c>
      <c r="J71">
        <v>41</v>
      </c>
      <c r="K71" t="s">
        <v>27</v>
      </c>
      <c r="L71">
        <v>0</v>
      </c>
      <c r="M71">
        <v>2</v>
      </c>
      <c r="N71">
        <v>1</v>
      </c>
      <c r="P71">
        <v>1</v>
      </c>
      <c r="Q71">
        <v>41</v>
      </c>
      <c r="R71" t="s">
        <v>27</v>
      </c>
      <c r="T71" s="1">
        <v>17663.14</v>
      </c>
      <c r="U71" s="1">
        <f t="shared" si="1"/>
        <v>3533</v>
      </c>
      <c r="V71" s="11">
        <v>2</v>
      </c>
      <c r="W71">
        <v>3</v>
      </c>
      <c r="Z71">
        <v>2</v>
      </c>
      <c r="AA71">
        <v>1</v>
      </c>
      <c r="AC71">
        <v>2</v>
      </c>
    </row>
    <row r="72" spans="1:29" x14ac:dyDescent="0.2">
      <c r="A72">
        <v>71</v>
      </c>
      <c r="B72">
        <v>1</v>
      </c>
      <c r="C72">
        <v>0</v>
      </c>
      <c r="D72">
        <v>1</v>
      </c>
      <c r="E72">
        <v>0</v>
      </c>
      <c r="F72">
        <v>2</v>
      </c>
      <c r="G72">
        <v>2</v>
      </c>
      <c r="H72">
        <v>2</v>
      </c>
      <c r="J72">
        <v>52</v>
      </c>
      <c r="K72" t="s">
        <v>26</v>
      </c>
      <c r="L72">
        <v>1</v>
      </c>
      <c r="M72">
        <v>1</v>
      </c>
      <c r="N72">
        <v>1</v>
      </c>
      <c r="P72">
        <v>1</v>
      </c>
      <c r="Q72">
        <v>27</v>
      </c>
      <c r="R72" t="s">
        <v>26</v>
      </c>
      <c r="T72" s="1">
        <v>16577.78</v>
      </c>
      <c r="U72" s="1">
        <f t="shared" si="1"/>
        <v>3316</v>
      </c>
      <c r="V72" s="11">
        <v>2</v>
      </c>
      <c r="W72">
        <v>1</v>
      </c>
      <c r="Z72">
        <v>3</v>
      </c>
      <c r="AA72">
        <v>2</v>
      </c>
      <c r="AC72">
        <v>1</v>
      </c>
    </row>
    <row r="73" spans="1:29" x14ac:dyDescent="0.2">
      <c r="A73">
        <v>72</v>
      </c>
      <c r="B73">
        <v>1</v>
      </c>
      <c r="C73">
        <v>1</v>
      </c>
      <c r="D73">
        <v>1</v>
      </c>
      <c r="E73">
        <v>0</v>
      </c>
      <c r="F73">
        <v>3</v>
      </c>
      <c r="G73">
        <v>1</v>
      </c>
      <c r="H73">
        <v>0</v>
      </c>
      <c r="J73">
        <v>31</v>
      </c>
      <c r="K73" t="s">
        <v>27</v>
      </c>
      <c r="L73">
        <v>0</v>
      </c>
      <c r="M73">
        <v>2</v>
      </c>
      <c r="N73">
        <v>2</v>
      </c>
      <c r="P73">
        <v>0</v>
      </c>
      <c r="Q73">
        <v>31</v>
      </c>
      <c r="R73" t="s">
        <v>27</v>
      </c>
      <c r="T73" s="1">
        <v>6799.46</v>
      </c>
      <c r="U73" s="1">
        <f t="shared" si="1"/>
        <v>1360</v>
      </c>
      <c r="V73" s="11">
        <v>1</v>
      </c>
      <c r="W73">
        <v>2</v>
      </c>
      <c r="Z73">
        <v>1</v>
      </c>
      <c r="AA73">
        <v>1</v>
      </c>
      <c r="AC73">
        <v>2</v>
      </c>
    </row>
    <row r="74" spans="1:29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J74">
        <v>33</v>
      </c>
      <c r="K74" t="s">
        <v>27</v>
      </c>
      <c r="L74">
        <v>0</v>
      </c>
      <c r="M74">
        <v>4</v>
      </c>
      <c r="N74">
        <v>4</v>
      </c>
      <c r="P74">
        <v>0</v>
      </c>
      <c r="Q74">
        <v>53</v>
      </c>
      <c r="R74" t="s">
        <v>26</v>
      </c>
      <c r="T74" s="1">
        <v>11741.73</v>
      </c>
      <c r="U74" s="1">
        <f t="shared" si="1"/>
        <v>2348</v>
      </c>
      <c r="V74" s="11">
        <v>2</v>
      </c>
      <c r="W74">
        <v>2</v>
      </c>
      <c r="Z74">
        <v>4</v>
      </c>
      <c r="AA74">
        <v>3</v>
      </c>
      <c r="AC74">
        <v>2</v>
      </c>
    </row>
    <row r="75" spans="1:29" x14ac:dyDescent="0.2">
      <c r="A75">
        <v>74</v>
      </c>
      <c r="B75">
        <v>0</v>
      </c>
      <c r="C75">
        <v>0</v>
      </c>
      <c r="D75">
        <v>0</v>
      </c>
      <c r="E75">
        <v>3</v>
      </c>
      <c r="F75">
        <v>0</v>
      </c>
      <c r="G75">
        <v>3</v>
      </c>
      <c r="H75">
        <v>1</v>
      </c>
      <c r="J75">
        <v>33</v>
      </c>
      <c r="K75" t="s">
        <v>27</v>
      </c>
      <c r="L75">
        <v>0</v>
      </c>
      <c r="M75">
        <v>1</v>
      </c>
      <c r="N75">
        <v>1</v>
      </c>
      <c r="P75">
        <v>1</v>
      </c>
      <c r="Q75">
        <v>58</v>
      </c>
      <c r="R75" t="s">
        <v>27</v>
      </c>
      <c r="T75" s="1">
        <v>11946.63</v>
      </c>
      <c r="U75" s="1">
        <f t="shared" si="1"/>
        <v>2389</v>
      </c>
      <c r="V75" s="11">
        <v>2</v>
      </c>
      <c r="W75">
        <v>2</v>
      </c>
      <c r="Z75">
        <v>3</v>
      </c>
      <c r="AA75">
        <v>3</v>
      </c>
      <c r="AC75">
        <v>3</v>
      </c>
    </row>
    <row r="76" spans="1:29" x14ac:dyDescent="0.2">
      <c r="A76">
        <v>75</v>
      </c>
      <c r="B76">
        <v>0</v>
      </c>
      <c r="C76">
        <v>0</v>
      </c>
      <c r="D76">
        <v>0</v>
      </c>
      <c r="E76">
        <v>2</v>
      </c>
      <c r="F76">
        <v>0</v>
      </c>
      <c r="G76">
        <v>2</v>
      </c>
      <c r="H76">
        <v>2</v>
      </c>
      <c r="J76">
        <v>44</v>
      </c>
      <c r="K76" t="s">
        <v>27</v>
      </c>
      <c r="L76">
        <v>0</v>
      </c>
      <c r="M76">
        <v>3</v>
      </c>
      <c r="N76">
        <v>3</v>
      </c>
      <c r="P76">
        <v>0</v>
      </c>
      <c r="Q76">
        <v>44</v>
      </c>
      <c r="R76" t="s">
        <v>27</v>
      </c>
      <c r="T76" s="1">
        <v>7726.85</v>
      </c>
      <c r="U76" s="1">
        <f t="shared" si="1"/>
        <v>1545</v>
      </c>
      <c r="V76" s="11">
        <v>1</v>
      </c>
      <c r="W76">
        <v>3</v>
      </c>
      <c r="Z76">
        <v>4</v>
      </c>
      <c r="AA76">
        <v>2</v>
      </c>
      <c r="AC76">
        <v>1</v>
      </c>
    </row>
    <row r="77" spans="1:29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J77">
        <v>57</v>
      </c>
      <c r="K77" t="s">
        <v>27</v>
      </c>
      <c r="L77">
        <v>1</v>
      </c>
      <c r="M77">
        <v>2</v>
      </c>
      <c r="N77">
        <v>2</v>
      </c>
      <c r="P77">
        <v>1</v>
      </c>
      <c r="Q77">
        <v>57</v>
      </c>
      <c r="R77" t="s">
        <v>27</v>
      </c>
      <c r="T77" s="1">
        <v>11356.66</v>
      </c>
      <c r="U77" s="1">
        <f t="shared" si="1"/>
        <v>2271</v>
      </c>
      <c r="V77" s="11">
        <v>2</v>
      </c>
      <c r="W77">
        <v>2</v>
      </c>
      <c r="Z77">
        <v>3</v>
      </c>
      <c r="AA77">
        <v>2</v>
      </c>
      <c r="AC77">
        <v>1</v>
      </c>
    </row>
    <row r="78" spans="1:29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v>34</v>
      </c>
      <c r="K78" t="s">
        <v>26</v>
      </c>
      <c r="L78">
        <v>1</v>
      </c>
      <c r="M78">
        <v>3</v>
      </c>
      <c r="N78">
        <v>3</v>
      </c>
      <c r="P78">
        <v>0</v>
      </c>
      <c r="Q78">
        <v>29</v>
      </c>
      <c r="R78" t="s">
        <v>26</v>
      </c>
      <c r="T78" s="1">
        <v>3947.41</v>
      </c>
      <c r="U78" s="1">
        <f t="shared" si="1"/>
        <v>789</v>
      </c>
      <c r="V78" s="11">
        <v>1</v>
      </c>
      <c r="W78">
        <v>3</v>
      </c>
      <c r="Z78">
        <v>2</v>
      </c>
      <c r="AA78">
        <v>2</v>
      </c>
      <c r="AC78">
        <v>2</v>
      </c>
    </row>
    <row r="79" spans="1:29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J79">
        <v>55</v>
      </c>
      <c r="K79" t="s">
        <v>27</v>
      </c>
      <c r="L79">
        <v>1</v>
      </c>
      <c r="M79">
        <v>4</v>
      </c>
      <c r="N79">
        <v>4</v>
      </c>
      <c r="P79">
        <v>0</v>
      </c>
      <c r="Q79">
        <v>21</v>
      </c>
      <c r="R79" t="s">
        <v>27</v>
      </c>
      <c r="T79" s="1">
        <v>1532.47</v>
      </c>
      <c r="U79" s="1">
        <f t="shared" si="1"/>
        <v>306</v>
      </c>
      <c r="V79" s="11">
        <v>1</v>
      </c>
      <c r="W79">
        <v>2</v>
      </c>
      <c r="Z79">
        <v>4</v>
      </c>
      <c r="AA79">
        <v>5</v>
      </c>
      <c r="AC79">
        <v>3</v>
      </c>
    </row>
    <row r="80" spans="1:29" x14ac:dyDescent="0.2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J80">
        <v>56</v>
      </c>
      <c r="K80" t="s">
        <v>26</v>
      </c>
      <c r="L80">
        <v>1</v>
      </c>
      <c r="M80">
        <v>3</v>
      </c>
      <c r="N80">
        <v>3</v>
      </c>
      <c r="P80">
        <v>0</v>
      </c>
      <c r="Q80">
        <v>22</v>
      </c>
      <c r="R80" t="s">
        <v>26</v>
      </c>
      <c r="T80" s="1">
        <v>2755.02</v>
      </c>
      <c r="U80" s="1">
        <f t="shared" si="1"/>
        <v>551</v>
      </c>
      <c r="V80" s="11">
        <v>1</v>
      </c>
      <c r="W80">
        <v>3</v>
      </c>
      <c r="Z80">
        <v>3</v>
      </c>
      <c r="AA80">
        <v>2</v>
      </c>
      <c r="AC80">
        <v>2</v>
      </c>
    </row>
    <row r="81" spans="1:29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37</v>
      </c>
      <c r="K81" t="s">
        <v>26</v>
      </c>
      <c r="L81">
        <v>1</v>
      </c>
      <c r="M81">
        <v>3</v>
      </c>
      <c r="N81">
        <v>3</v>
      </c>
      <c r="P81">
        <v>0</v>
      </c>
      <c r="Q81">
        <v>41</v>
      </c>
      <c r="R81" t="s">
        <v>26</v>
      </c>
      <c r="T81" s="1">
        <v>6571.02</v>
      </c>
      <c r="U81" s="1">
        <f t="shared" si="1"/>
        <v>1314</v>
      </c>
      <c r="V81" s="11">
        <v>1</v>
      </c>
      <c r="W81">
        <v>1</v>
      </c>
      <c r="Z81">
        <v>1</v>
      </c>
      <c r="AA81">
        <v>3</v>
      </c>
      <c r="AC81">
        <v>3</v>
      </c>
    </row>
    <row r="82" spans="1:29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J82">
        <v>30</v>
      </c>
      <c r="K82" t="s">
        <v>27</v>
      </c>
      <c r="L82">
        <v>0</v>
      </c>
      <c r="M82">
        <v>3</v>
      </c>
      <c r="N82">
        <v>3</v>
      </c>
      <c r="P82">
        <v>1</v>
      </c>
      <c r="Q82">
        <v>31</v>
      </c>
      <c r="R82" t="s">
        <v>27</v>
      </c>
      <c r="T82" s="1">
        <v>4441.21</v>
      </c>
      <c r="U82" s="1">
        <f t="shared" si="1"/>
        <v>888</v>
      </c>
      <c r="V82" s="11">
        <v>1</v>
      </c>
      <c r="W82">
        <v>3</v>
      </c>
      <c r="Z82">
        <v>2</v>
      </c>
      <c r="AA82">
        <v>2</v>
      </c>
      <c r="AC82">
        <v>3</v>
      </c>
    </row>
    <row r="83" spans="1:29" x14ac:dyDescent="0.2">
      <c r="A83">
        <v>82</v>
      </c>
      <c r="B83">
        <v>1</v>
      </c>
      <c r="C83">
        <v>1</v>
      </c>
      <c r="D83">
        <v>1</v>
      </c>
      <c r="E83">
        <v>0</v>
      </c>
      <c r="F83">
        <v>2</v>
      </c>
      <c r="G83">
        <v>1</v>
      </c>
      <c r="H83">
        <v>0</v>
      </c>
      <c r="J83">
        <v>48</v>
      </c>
      <c r="K83" t="s">
        <v>26</v>
      </c>
      <c r="L83">
        <v>0</v>
      </c>
      <c r="M83">
        <v>2</v>
      </c>
      <c r="N83">
        <v>2</v>
      </c>
      <c r="P83">
        <v>0</v>
      </c>
      <c r="Q83">
        <v>45</v>
      </c>
      <c r="R83" t="s">
        <v>26</v>
      </c>
      <c r="T83" s="1">
        <v>7935.29</v>
      </c>
      <c r="U83" s="1">
        <f t="shared" si="1"/>
        <v>1587</v>
      </c>
      <c r="V83" s="11">
        <v>1</v>
      </c>
      <c r="W83">
        <v>3</v>
      </c>
      <c r="Z83">
        <v>3</v>
      </c>
      <c r="AA83">
        <v>1</v>
      </c>
      <c r="AC83">
        <v>2</v>
      </c>
    </row>
    <row r="84" spans="1:29" x14ac:dyDescent="0.2">
      <c r="A84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J84">
        <v>55</v>
      </c>
      <c r="K84" t="s">
        <v>27</v>
      </c>
      <c r="L84">
        <v>0</v>
      </c>
      <c r="M84">
        <v>1</v>
      </c>
      <c r="N84">
        <v>2</v>
      </c>
      <c r="P84">
        <v>1</v>
      </c>
      <c r="Q84">
        <v>22</v>
      </c>
      <c r="R84" t="s">
        <v>27</v>
      </c>
      <c r="T84" s="1">
        <v>37165.160000000003</v>
      </c>
      <c r="U84" s="1">
        <f t="shared" si="1"/>
        <v>7433</v>
      </c>
      <c r="V84" s="11">
        <v>4</v>
      </c>
      <c r="W84">
        <v>3</v>
      </c>
      <c r="Z84">
        <v>1</v>
      </c>
      <c r="AA84">
        <v>3</v>
      </c>
      <c r="AC84">
        <v>1</v>
      </c>
    </row>
    <row r="85" spans="1:29" x14ac:dyDescent="0.2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1</v>
      </c>
      <c r="J85">
        <v>52</v>
      </c>
      <c r="K85" t="s">
        <v>26</v>
      </c>
      <c r="L85">
        <v>1</v>
      </c>
      <c r="M85">
        <v>3</v>
      </c>
      <c r="N85">
        <v>3</v>
      </c>
      <c r="P85">
        <v>1</v>
      </c>
      <c r="Q85">
        <v>48</v>
      </c>
      <c r="R85" t="s">
        <v>26</v>
      </c>
      <c r="T85" s="1">
        <v>11033.66</v>
      </c>
      <c r="U85" s="1">
        <f t="shared" si="1"/>
        <v>2207</v>
      </c>
      <c r="V85" s="11">
        <v>2</v>
      </c>
      <c r="W85">
        <v>2</v>
      </c>
      <c r="Z85">
        <v>4</v>
      </c>
      <c r="AA85">
        <v>1</v>
      </c>
      <c r="AC85">
        <v>2</v>
      </c>
    </row>
    <row r="86" spans="1:29" x14ac:dyDescent="0.2">
      <c r="A86">
        <v>85</v>
      </c>
      <c r="B86">
        <v>1</v>
      </c>
      <c r="C86">
        <v>0</v>
      </c>
      <c r="D86">
        <v>1</v>
      </c>
      <c r="E86">
        <v>4</v>
      </c>
      <c r="F86">
        <v>0</v>
      </c>
      <c r="G86">
        <v>2</v>
      </c>
      <c r="H86">
        <v>3</v>
      </c>
      <c r="J86">
        <v>53</v>
      </c>
      <c r="K86" t="s">
        <v>26</v>
      </c>
      <c r="L86">
        <v>0</v>
      </c>
      <c r="M86">
        <v>1</v>
      </c>
      <c r="N86">
        <v>1</v>
      </c>
      <c r="P86">
        <v>1</v>
      </c>
      <c r="Q86">
        <v>37</v>
      </c>
      <c r="R86" t="s">
        <v>26</v>
      </c>
      <c r="T86" s="1">
        <v>39836.519999999997</v>
      </c>
      <c r="U86" s="1">
        <f t="shared" si="1"/>
        <v>7967</v>
      </c>
      <c r="V86" s="11">
        <v>4</v>
      </c>
      <c r="W86">
        <v>2</v>
      </c>
      <c r="Z86">
        <v>1</v>
      </c>
      <c r="AA86">
        <v>1</v>
      </c>
      <c r="AC86">
        <v>3</v>
      </c>
    </row>
    <row r="87" spans="1:29" x14ac:dyDescent="0.2">
      <c r="A87">
        <v>86</v>
      </c>
      <c r="B87">
        <v>1</v>
      </c>
      <c r="C87">
        <v>1</v>
      </c>
      <c r="D87">
        <v>1</v>
      </c>
      <c r="E87">
        <v>2</v>
      </c>
      <c r="F87">
        <v>0</v>
      </c>
      <c r="G87">
        <v>2</v>
      </c>
      <c r="H87">
        <v>1</v>
      </c>
      <c r="J87">
        <v>42</v>
      </c>
      <c r="K87" t="s">
        <v>26</v>
      </c>
      <c r="L87">
        <v>0</v>
      </c>
      <c r="M87">
        <v>2</v>
      </c>
      <c r="N87">
        <v>2</v>
      </c>
      <c r="P87">
        <v>1</v>
      </c>
      <c r="Q87">
        <v>45</v>
      </c>
      <c r="R87" t="s">
        <v>27</v>
      </c>
      <c r="T87" s="1">
        <v>21098.55</v>
      </c>
      <c r="U87" s="1">
        <f t="shared" si="1"/>
        <v>4220</v>
      </c>
      <c r="V87" s="11">
        <v>3</v>
      </c>
      <c r="W87">
        <v>3</v>
      </c>
      <c r="Z87">
        <v>2</v>
      </c>
      <c r="AA87">
        <v>2</v>
      </c>
      <c r="AC87">
        <v>1</v>
      </c>
    </row>
    <row r="88" spans="1:29" x14ac:dyDescent="0.2">
      <c r="A88">
        <v>87</v>
      </c>
      <c r="B88">
        <v>1</v>
      </c>
      <c r="C88">
        <v>1</v>
      </c>
      <c r="D88">
        <v>1</v>
      </c>
      <c r="E88">
        <v>2</v>
      </c>
      <c r="F88">
        <v>0</v>
      </c>
      <c r="G88">
        <v>1</v>
      </c>
      <c r="H88">
        <v>0</v>
      </c>
      <c r="J88">
        <v>39</v>
      </c>
      <c r="K88" t="s">
        <v>27</v>
      </c>
      <c r="L88">
        <v>1</v>
      </c>
      <c r="M88">
        <v>1</v>
      </c>
      <c r="N88">
        <v>1</v>
      </c>
      <c r="P88">
        <v>0</v>
      </c>
      <c r="Q88">
        <v>39</v>
      </c>
      <c r="R88" t="s">
        <v>26</v>
      </c>
      <c r="T88" s="1">
        <v>43578.94</v>
      </c>
      <c r="U88" s="1">
        <f t="shared" si="1"/>
        <v>8716</v>
      </c>
      <c r="V88" s="11">
        <v>4</v>
      </c>
      <c r="W88">
        <v>1</v>
      </c>
      <c r="Z88">
        <v>1</v>
      </c>
      <c r="AA88">
        <v>5</v>
      </c>
      <c r="AC88">
        <v>2</v>
      </c>
    </row>
    <row r="89" spans="1:29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48</v>
      </c>
      <c r="K89" t="s">
        <v>27</v>
      </c>
      <c r="L89">
        <v>1</v>
      </c>
      <c r="M89">
        <v>2</v>
      </c>
      <c r="N89">
        <v>2</v>
      </c>
      <c r="P89">
        <v>0</v>
      </c>
      <c r="Q89">
        <v>56</v>
      </c>
      <c r="R89" t="s">
        <v>26</v>
      </c>
      <c r="T89" s="1">
        <v>11073.18</v>
      </c>
      <c r="U89" s="1">
        <f t="shared" si="1"/>
        <v>2215</v>
      </c>
      <c r="V89" s="11">
        <v>2</v>
      </c>
      <c r="W89">
        <v>2</v>
      </c>
      <c r="Z89">
        <v>3</v>
      </c>
      <c r="AA89">
        <v>3</v>
      </c>
      <c r="AC89">
        <v>3</v>
      </c>
    </row>
    <row r="90" spans="1:29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53</v>
      </c>
      <c r="K90" t="s">
        <v>27</v>
      </c>
      <c r="L90">
        <v>0</v>
      </c>
      <c r="M90">
        <v>3</v>
      </c>
      <c r="N90">
        <v>3</v>
      </c>
      <c r="P90">
        <v>0</v>
      </c>
      <c r="Q90">
        <v>46</v>
      </c>
      <c r="R90" t="s">
        <v>26</v>
      </c>
      <c r="T90" s="1">
        <v>8026.67</v>
      </c>
      <c r="U90" s="1">
        <f t="shared" si="1"/>
        <v>1605</v>
      </c>
      <c r="V90" s="11">
        <v>1</v>
      </c>
      <c r="W90">
        <v>3</v>
      </c>
      <c r="Z90">
        <v>3</v>
      </c>
      <c r="AA90">
        <v>4</v>
      </c>
      <c r="AC90">
        <v>2</v>
      </c>
    </row>
    <row r="91" spans="1:29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v>48</v>
      </c>
      <c r="K91" t="s">
        <v>26</v>
      </c>
      <c r="L91">
        <v>1</v>
      </c>
      <c r="M91">
        <v>1</v>
      </c>
      <c r="N91">
        <v>1</v>
      </c>
      <c r="P91">
        <v>1</v>
      </c>
      <c r="Q91">
        <v>55</v>
      </c>
      <c r="R91" t="s">
        <v>26</v>
      </c>
      <c r="T91" s="1">
        <v>11082.58</v>
      </c>
      <c r="U91" s="1">
        <f t="shared" si="1"/>
        <v>2217</v>
      </c>
      <c r="V91" s="11">
        <v>2</v>
      </c>
      <c r="W91">
        <v>2</v>
      </c>
      <c r="Z91">
        <v>1</v>
      </c>
      <c r="AA91">
        <v>4</v>
      </c>
      <c r="AC91">
        <v>1</v>
      </c>
    </row>
    <row r="92" spans="1:29" x14ac:dyDescent="0.2">
      <c r="A92">
        <v>91</v>
      </c>
      <c r="B92">
        <v>0</v>
      </c>
      <c r="C92">
        <v>0</v>
      </c>
      <c r="D92">
        <v>0</v>
      </c>
      <c r="E92">
        <v>3</v>
      </c>
      <c r="F92">
        <v>0</v>
      </c>
      <c r="G92">
        <v>3</v>
      </c>
      <c r="H92">
        <v>1</v>
      </c>
      <c r="J92">
        <v>33</v>
      </c>
      <c r="K92" t="s">
        <v>27</v>
      </c>
      <c r="L92">
        <v>1</v>
      </c>
      <c r="M92">
        <v>3</v>
      </c>
      <c r="N92">
        <v>3</v>
      </c>
      <c r="P92">
        <v>1</v>
      </c>
      <c r="Q92">
        <v>21</v>
      </c>
      <c r="R92" t="s">
        <v>26</v>
      </c>
      <c r="T92" s="1">
        <v>2026.97</v>
      </c>
      <c r="U92" s="1">
        <f t="shared" si="1"/>
        <v>405</v>
      </c>
      <c r="V92" s="11">
        <v>1</v>
      </c>
      <c r="W92">
        <v>2</v>
      </c>
      <c r="Z92">
        <v>3</v>
      </c>
      <c r="AA92">
        <v>1</v>
      </c>
      <c r="AC92">
        <v>3</v>
      </c>
    </row>
    <row r="93" spans="1:29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v>42</v>
      </c>
      <c r="K93" t="s">
        <v>26</v>
      </c>
      <c r="L93">
        <v>0</v>
      </c>
      <c r="M93">
        <v>4</v>
      </c>
      <c r="N93">
        <v>4</v>
      </c>
      <c r="P93">
        <v>1</v>
      </c>
      <c r="Q93">
        <v>53</v>
      </c>
      <c r="R93" t="s">
        <v>26</v>
      </c>
      <c r="T93" s="1">
        <v>10942.13</v>
      </c>
      <c r="U93" s="1">
        <f t="shared" si="1"/>
        <v>2188</v>
      </c>
      <c r="V93" s="11">
        <v>2</v>
      </c>
      <c r="W93">
        <v>3</v>
      </c>
      <c r="Z93">
        <v>2</v>
      </c>
      <c r="AA93">
        <v>2</v>
      </c>
      <c r="AC93">
        <v>1</v>
      </c>
    </row>
    <row r="94" spans="1:29" x14ac:dyDescent="0.2">
      <c r="A94">
        <v>93</v>
      </c>
      <c r="B94">
        <v>1</v>
      </c>
      <c r="C94">
        <v>0</v>
      </c>
      <c r="D94">
        <v>1</v>
      </c>
      <c r="E94">
        <v>0</v>
      </c>
      <c r="F94">
        <v>2</v>
      </c>
      <c r="G94">
        <v>2</v>
      </c>
      <c r="H94">
        <v>2</v>
      </c>
      <c r="J94">
        <v>36</v>
      </c>
      <c r="K94" t="s">
        <v>27</v>
      </c>
      <c r="L94">
        <v>1</v>
      </c>
      <c r="M94">
        <v>2</v>
      </c>
      <c r="N94">
        <v>3</v>
      </c>
      <c r="P94">
        <v>0</v>
      </c>
      <c r="Q94">
        <v>59</v>
      </c>
      <c r="R94" t="s">
        <v>27</v>
      </c>
      <c r="T94" s="1">
        <v>30184.94</v>
      </c>
      <c r="U94" s="1">
        <f t="shared" si="1"/>
        <v>6037</v>
      </c>
      <c r="V94" s="11">
        <v>4</v>
      </c>
      <c r="W94">
        <v>2</v>
      </c>
      <c r="Z94">
        <v>1</v>
      </c>
      <c r="AA94">
        <v>1</v>
      </c>
      <c r="AC94">
        <v>2</v>
      </c>
    </row>
    <row r="95" spans="1:29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1</v>
      </c>
      <c r="J95">
        <v>37</v>
      </c>
      <c r="K95" t="s">
        <v>26</v>
      </c>
      <c r="L95">
        <v>1</v>
      </c>
      <c r="M95">
        <v>2</v>
      </c>
      <c r="N95">
        <v>2</v>
      </c>
      <c r="P95">
        <v>1</v>
      </c>
      <c r="Q95">
        <v>35</v>
      </c>
      <c r="R95" t="s">
        <v>27</v>
      </c>
      <c r="T95" s="1">
        <v>5729.01</v>
      </c>
      <c r="U95" s="1">
        <f t="shared" si="1"/>
        <v>1146</v>
      </c>
      <c r="V95" s="11">
        <v>1</v>
      </c>
      <c r="W95">
        <v>2</v>
      </c>
      <c r="Z95">
        <v>3</v>
      </c>
      <c r="AA95">
        <v>1</v>
      </c>
      <c r="AC95">
        <v>1</v>
      </c>
    </row>
    <row r="96" spans="1:29" x14ac:dyDescent="0.2">
      <c r="A96">
        <v>95</v>
      </c>
      <c r="B96">
        <v>1</v>
      </c>
      <c r="C96">
        <v>0</v>
      </c>
      <c r="D96">
        <v>1</v>
      </c>
      <c r="E96">
        <v>2</v>
      </c>
      <c r="F96">
        <v>0</v>
      </c>
      <c r="G96">
        <v>1</v>
      </c>
      <c r="H96">
        <v>2</v>
      </c>
      <c r="J96">
        <v>47</v>
      </c>
      <c r="K96" t="s">
        <v>26</v>
      </c>
      <c r="L96">
        <v>0</v>
      </c>
      <c r="M96">
        <v>1</v>
      </c>
      <c r="N96">
        <v>3</v>
      </c>
      <c r="P96">
        <v>0</v>
      </c>
      <c r="Q96">
        <v>64</v>
      </c>
      <c r="R96" t="s">
        <v>26</v>
      </c>
      <c r="T96" s="1">
        <v>47291.06</v>
      </c>
      <c r="U96" s="1">
        <f t="shared" si="1"/>
        <v>9458</v>
      </c>
      <c r="V96" s="11">
        <v>4</v>
      </c>
      <c r="W96">
        <v>2</v>
      </c>
      <c r="Z96">
        <v>3</v>
      </c>
      <c r="AA96">
        <v>4</v>
      </c>
      <c r="AC96">
        <v>1</v>
      </c>
    </row>
    <row r="97" spans="1:29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J97">
        <v>37</v>
      </c>
      <c r="K97" t="s">
        <v>26</v>
      </c>
      <c r="L97">
        <v>0</v>
      </c>
      <c r="M97">
        <v>1</v>
      </c>
      <c r="N97">
        <v>1</v>
      </c>
      <c r="P97">
        <v>1</v>
      </c>
      <c r="Q97">
        <v>28</v>
      </c>
      <c r="R97" t="s">
        <v>26</v>
      </c>
      <c r="T97" s="1">
        <v>3766.88</v>
      </c>
      <c r="U97" s="1">
        <f t="shared" si="1"/>
        <v>753</v>
      </c>
      <c r="V97" s="11">
        <v>1</v>
      </c>
      <c r="W97">
        <v>2</v>
      </c>
      <c r="Z97">
        <v>3</v>
      </c>
      <c r="AA97">
        <v>3</v>
      </c>
      <c r="AC97">
        <v>1</v>
      </c>
    </row>
    <row r="98" spans="1:29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v>40</v>
      </c>
      <c r="K98" t="s">
        <v>27</v>
      </c>
      <c r="L98">
        <v>0</v>
      </c>
      <c r="M98">
        <v>3</v>
      </c>
      <c r="N98">
        <v>3</v>
      </c>
      <c r="P98">
        <v>0</v>
      </c>
      <c r="Q98">
        <v>54</v>
      </c>
      <c r="R98" t="s">
        <v>26</v>
      </c>
      <c r="T98" s="1">
        <v>12105.32</v>
      </c>
      <c r="U98" s="1">
        <f t="shared" si="1"/>
        <v>2421</v>
      </c>
      <c r="V98" s="11">
        <v>2</v>
      </c>
      <c r="W98">
        <v>1</v>
      </c>
      <c r="Z98">
        <v>3</v>
      </c>
      <c r="AA98">
        <v>3</v>
      </c>
      <c r="AC98">
        <v>1</v>
      </c>
    </row>
    <row r="99" spans="1:29" x14ac:dyDescent="0.2">
      <c r="A99">
        <v>98</v>
      </c>
      <c r="B99">
        <v>0</v>
      </c>
      <c r="C99">
        <v>0</v>
      </c>
      <c r="D99">
        <v>0</v>
      </c>
      <c r="E99">
        <v>3</v>
      </c>
      <c r="F99">
        <v>0</v>
      </c>
      <c r="G99">
        <v>1</v>
      </c>
      <c r="H99">
        <v>3</v>
      </c>
      <c r="J99">
        <v>36</v>
      </c>
      <c r="K99" t="s">
        <v>27</v>
      </c>
      <c r="L99">
        <v>0</v>
      </c>
      <c r="M99">
        <v>1</v>
      </c>
      <c r="N99">
        <v>1</v>
      </c>
      <c r="P99">
        <v>1</v>
      </c>
      <c r="Q99">
        <v>55</v>
      </c>
      <c r="R99" t="s">
        <v>27</v>
      </c>
      <c r="T99" s="1">
        <v>10226.280000000001</v>
      </c>
      <c r="U99" s="1">
        <f t="shared" si="1"/>
        <v>2045</v>
      </c>
      <c r="V99" s="11">
        <v>2</v>
      </c>
      <c r="W99">
        <v>2</v>
      </c>
      <c r="Z99">
        <v>3</v>
      </c>
      <c r="AA99">
        <v>1</v>
      </c>
      <c r="AC99">
        <v>3</v>
      </c>
    </row>
    <row r="100" spans="1:29" x14ac:dyDescent="0.2">
      <c r="A100">
        <v>99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J100">
        <v>42</v>
      </c>
      <c r="K100" t="s">
        <v>27</v>
      </c>
      <c r="L100">
        <v>0</v>
      </c>
      <c r="M100">
        <v>3</v>
      </c>
      <c r="N100">
        <v>3</v>
      </c>
      <c r="P100">
        <v>0</v>
      </c>
      <c r="Q100">
        <v>56</v>
      </c>
      <c r="R100" t="s">
        <v>27</v>
      </c>
      <c r="T100" s="1">
        <v>22412.65</v>
      </c>
      <c r="U100" s="1">
        <f t="shared" si="1"/>
        <v>4483</v>
      </c>
      <c r="V100" s="11">
        <v>3</v>
      </c>
      <c r="W100">
        <v>3</v>
      </c>
      <c r="Z100">
        <v>2</v>
      </c>
      <c r="AA100">
        <v>1</v>
      </c>
      <c r="AC100">
        <v>2</v>
      </c>
    </row>
    <row r="101" spans="1:29" x14ac:dyDescent="0.2">
      <c r="A101">
        <v>100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1</v>
      </c>
      <c r="H101">
        <v>1</v>
      </c>
      <c r="J101">
        <v>32</v>
      </c>
      <c r="K101" t="s">
        <v>26</v>
      </c>
      <c r="L101">
        <v>0</v>
      </c>
      <c r="M101">
        <v>2</v>
      </c>
      <c r="N101">
        <v>2</v>
      </c>
      <c r="P101">
        <v>1</v>
      </c>
      <c r="Q101">
        <v>38</v>
      </c>
      <c r="R101" t="s">
        <v>27</v>
      </c>
      <c r="T101" s="1">
        <v>15820.7</v>
      </c>
      <c r="U101" s="1">
        <f t="shared" si="1"/>
        <v>3164</v>
      </c>
      <c r="V101" s="11">
        <v>2</v>
      </c>
      <c r="W101">
        <v>2</v>
      </c>
      <c r="Z101">
        <v>1</v>
      </c>
      <c r="AA101">
        <v>1</v>
      </c>
      <c r="AC101">
        <v>2</v>
      </c>
    </row>
    <row r="102" spans="1:29" x14ac:dyDescent="0.2">
      <c r="A102">
        <v>101</v>
      </c>
      <c r="B102">
        <v>0</v>
      </c>
      <c r="C102">
        <v>0</v>
      </c>
      <c r="D102">
        <v>0</v>
      </c>
      <c r="E102">
        <v>2</v>
      </c>
      <c r="F102">
        <v>1</v>
      </c>
      <c r="G102">
        <v>1</v>
      </c>
      <c r="H102">
        <v>2</v>
      </c>
      <c r="J102">
        <v>42</v>
      </c>
      <c r="K102" t="s">
        <v>26</v>
      </c>
      <c r="L102">
        <v>1</v>
      </c>
      <c r="M102">
        <v>3</v>
      </c>
      <c r="N102">
        <v>3</v>
      </c>
      <c r="P102">
        <v>1</v>
      </c>
      <c r="Q102">
        <v>41</v>
      </c>
      <c r="R102" t="s">
        <v>26</v>
      </c>
      <c r="T102" s="1">
        <v>6186.13</v>
      </c>
      <c r="U102" s="1">
        <f t="shared" si="1"/>
        <v>1237</v>
      </c>
      <c r="V102" s="11">
        <v>1</v>
      </c>
      <c r="W102">
        <v>3</v>
      </c>
      <c r="Z102">
        <v>2</v>
      </c>
      <c r="AA102">
        <v>2</v>
      </c>
      <c r="AC102">
        <v>2</v>
      </c>
    </row>
    <row r="103" spans="1:29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v>46</v>
      </c>
      <c r="K103" t="s">
        <v>26</v>
      </c>
      <c r="L103">
        <v>1</v>
      </c>
      <c r="M103">
        <v>2</v>
      </c>
      <c r="N103">
        <v>2</v>
      </c>
      <c r="P103">
        <v>0</v>
      </c>
      <c r="Q103">
        <v>30</v>
      </c>
      <c r="R103" t="s">
        <v>27</v>
      </c>
      <c r="T103" s="1">
        <v>3645.09</v>
      </c>
      <c r="U103" s="1">
        <f t="shared" si="1"/>
        <v>729</v>
      </c>
      <c r="V103" s="11">
        <v>1</v>
      </c>
      <c r="W103">
        <v>2</v>
      </c>
      <c r="Z103">
        <v>2</v>
      </c>
      <c r="AA103">
        <v>1</v>
      </c>
      <c r="AC103">
        <v>1</v>
      </c>
    </row>
    <row r="104" spans="1:29" x14ac:dyDescent="0.2">
      <c r="A104">
        <v>103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2</v>
      </c>
      <c r="H104">
        <v>2</v>
      </c>
      <c r="J104">
        <v>48</v>
      </c>
      <c r="K104" t="s">
        <v>26</v>
      </c>
      <c r="L104">
        <v>1</v>
      </c>
      <c r="M104">
        <v>4</v>
      </c>
      <c r="N104">
        <v>4</v>
      </c>
      <c r="P104">
        <v>1</v>
      </c>
      <c r="Q104">
        <v>18</v>
      </c>
      <c r="R104" t="s">
        <v>26</v>
      </c>
      <c r="T104" s="1">
        <v>21344.85</v>
      </c>
      <c r="U104" s="1">
        <f t="shared" si="1"/>
        <v>4269</v>
      </c>
      <c r="V104" s="11">
        <v>3</v>
      </c>
      <c r="W104">
        <v>3</v>
      </c>
      <c r="Z104">
        <v>2</v>
      </c>
      <c r="AA104">
        <v>1</v>
      </c>
      <c r="AC104">
        <v>3</v>
      </c>
    </row>
    <row r="105" spans="1:29" x14ac:dyDescent="0.2">
      <c r="A105">
        <v>104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J105">
        <v>39</v>
      </c>
      <c r="K105" t="s">
        <v>27</v>
      </c>
      <c r="L105">
        <v>1</v>
      </c>
      <c r="M105">
        <v>3</v>
      </c>
      <c r="N105">
        <v>4</v>
      </c>
      <c r="P105">
        <v>1</v>
      </c>
      <c r="Q105">
        <v>61</v>
      </c>
      <c r="R105" t="s">
        <v>26</v>
      </c>
      <c r="T105" s="1">
        <v>30942.19</v>
      </c>
      <c r="U105" s="1">
        <f t="shared" si="1"/>
        <v>6188</v>
      </c>
      <c r="V105" s="11">
        <v>4</v>
      </c>
      <c r="W105">
        <v>3</v>
      </c>
      <c r="Z105">
        <v>1</v>
      </c>
      <c r="AA105">
        <v>1</v>
      </c>
      <c r="AC105">
        <v>1</v>
      </c>
    </row>
    <row r="106" spans="1:29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3</v>
      </c>
      <c r="H106">
        <v>2</v>
      </c>
      <c r="J106">
        <v>50</v>
      </c>
      <c r="K106" t="s">
        <v>27</v>
      </c>
      <c r="L106">
        <v>0</v>
      </c>
      <c r="M106">
        <v>4</v>
      </c>
      <c r="N106">
        <v>4</v>
      </c>
      <c r="P106">
        <v>1</v>
      </c>
      <c r="Q106">
        <v>34</v>
      </c>
      <c r="R106" t="s">
        <v>26</v>
      </c>
      <c r="T106" s="1">
        <v>5003.8500000000004</v>
      </c>
      <c r="U106" s="1">
        <f t="shared" si="1"/>
        <v>1001</v>
      </c>
      <c r="V106" s="11">
        <v>1</v>
      </c>
      <c r="W106">
        <v>1</v>
      </c>
      <c r="Z106">
        <v>4</v>
      </c>
      <c r="AA106">
        <v>1</v>
      </c>
      <c r="AC106">
        <v>3</v>
      </c>
    </row>
    <row r="107" spans="1:29" x14ac:dyDescent="0.2">
      <c r="A107">
        <v>106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2</v>
      </c>
      <c r="H107">
        <v>1</v>
      </c>
      <c r="J107">
        <v>35</v>
      </c>
      <c r="K107" t="s">
        <v>26</v>
      </c>
      <c r="L107">
        <v>0</v>
      </c>
      <c r="M107">
        <v>1</v>
      </c>
      <c r="N107">
        <v>1</v>
      </c>
      <c r="P107">
        <v>1</v>
      </c>
      <c r="Q107">
        <v>20</v>
      </c>
      <c r="R107" t="s">
        <v>27</v>
      </c>
      <c r="T107" s="1">
        <v>17560.38</v>
      </c>
      <c r="U107" s="1">
        <f t="shared" si="1"/>
        <v>3512</v>
      </c>
      <c r="V107" s="11">
        <v>2</v>
      </c>
      <c r="W107">
        <v>3</v>
      </c>
      <c r="Z107">
        <v>3</v>
      </c>
      <c r="AA107">
        <v>2</v>
      </c>
      <c r="AC107">
        <v>2</v>
      </c>
    </row>
    <row r="108" spans="1:29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1</v>
      </c>
      <c r="H108">
        <v>1</v>
      </c>
      <c r="J108">
        <v>32</v>
      </c>
      <c r="K108" t="s">
        <v>27</v>
      </c>
      <c r="L108">
        <v>0</v>
      </c>
      <c r="M108">
        <v>3</v>
      </c>
      <c r="N108">
        <v>3</v>
      </c>
      <c r="P108">
        <v>0</v>
      </c>
      <c r="Q108">
        <v>19</v>
      </c>
      <c r="R108" t="s">
        <v>26</v>
      </c>
      <c r="T108" s="1">
        <v>2331.52</v>
      </c>
      <c r="U108" s="1">
        <f t="shared" si="1"/>
        <v>466</v>
      </c>
      <c r="V108" s="11">
        <v>1</v>
      </c>
      <c r="W108">
        <v>3</v>
      </c>
      <c r="Z108">
        <v>2</v>
      </c>
      <c r="AA108">
        <v>2</v>
      </c>
      <c r="AC108">
        <v>2</v>
      </c>
    </row>
    <row r="109" spans="1:29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J109">
        <v>43</v>
      </c>
      <c r="K109" t="s">
        <v>27</v>
      </c>
      <c r="L109">
        <v>0</v>
      </c>
      <c r="M109">
        <v>2</v>
      </c>
      <c r="N109">
        <v>2</v>
      </c>
      <c r="P109">
        <v>0</v>
      </c>
      <c r="Q109">
        <v>26</v>
      </c>
      <c r="R109" t="s">
        <v>27</v>
      </c>
      <c r="T109" s="1">
        <v>3877.3</v>
      </c>
      <c r="U109" s="1">
        <f t="shared" si="1"/>
        <v>775</v>
      </c>
      <c r="V109" s="11">
        <v>1</v>
      </c>
      <c r="W109">
        <v>1</v>
      </c>
      <c r="Z109">
        <v>2</v>
      </c>
      <c r="AA109">
        <v>1</v>
      </c>
      <c r="AC109">
        <v>3</v>
      </c>
    </row>
    <row r="110" spans="1:29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J110">
        <v>44</v>
      </c>
      <c r="K110" t="s">
        <v>26</v>
      </c>
      <c r="L110">
        <v>1</v>
      </c>
      <c r="M110">
        <v>4</v>
      </c>
      <c r="N110">
        <v>4</v>
      </c>
      <c r="P110">
        <v>1</v>
      </c>
      <c r="Q110">
        <v>29</v>
      </c>
      <c r="R110" t="s">
        <v>27</v>
      </c>
      <c r="T110" s="1">
        <v>2867.12</v>
      </c>
      <c r="U110" s="1">
        <f t="shared" si="1"/>
        <v>573</v>
      </c>
      <c r="V110" s="11">
        <v>1</v>
      </c>
      <c r="W110">
        <v>2</v>
      </c>
      <c r="Z110">
        <v>2</v>
      </c>
      <c r="AA110">
        <v>2</v>
      </c>
      <c r="AC110">
        <v>1</v>
      </c>
    </row>
    <row r="111" spans="1:29" x14ac:dyDescent="0.2">
      <c r="A111">
        <v>110</v>
      </c>
      <c r="B111">
        <v>1</v>
      </c>
      <c r="C111">
        <v>0</v>
      </c>
      <c r="D111">
        <v>1</v>
      </c>
      <c r="E111">
        <v>0</v>
      </c>
      <c r="F111">
        <v>2</v>
      </c>
      <c r="G111">
        <v>0</v>
      </c>
      <c r="H111">
        <v>2</v>
      </c>
      <c r="J111">
        <v>50</v>
      </c>
      <c r="K111" t="s">
        <v>26</v>
      </c>
      <c r="L111">
        <v>1</v>
      </c>
      <c r="M111">
        <v>3</v>
      </c>
      <c r="N111">
        <v>3</v>
      </c>
      <c r="P111">
        <v>1</v>
      </c>
      <c r="Q111">
        <v>63</v>
      </c>
      <c r="R111" t="s">
        <v>27</v>
      </c>
      <c r="T111" s="1">
        <v>47055.53</v>
      </c>
      <c r="U111" s="1">
        <f t="shared" si="1"/>
        <v>9411</v>
      </c>
      <c r="V111" s="11">
        <v>4</v>
      </c>
      <c r="W111">
        <v>2</v>
      </c>
      <c r="Z111">
        <v>4</v>
      </c>
      <c r="AA111">
        <v>3</v>
      </c>
      <c r="AC111">
        <v>2</v>
      </c>
    </row>
    <row r="112" spans="1:29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29</v>
      </c>
      <c r="K112" t="s">
        <v>26</v>
      </c>
      <c r="L112">
        <v>1</v>
      </c>
      <c r="M112">
        <v>4</v>
      </c>
      <c r="N112">
        <v>4</v>
      </c>
      <c r="P112">
        <v>1</v>
      </c>
      <c r="Q112">
        <v>54</v>
      </c>
      <c r="R112" t="s">
        <v>27</v>
      </c>
      <c r="T112" s="1">
        <v>10825.25</v>
      </c>
      <c r="U112" s="1">
        <f t="shared" si="1"/>
        <v>2165</v>
      </c>
      <c r="V112" s="11">
        <v>2</v>
      </c>
      <c r="W112">
        <v>2</v>
      </c>
      <c r="Z112">
        <v>2</v>
      </c>
      <c r="AA112">
        <v>4</v>
      </c>
      <c r="AC112">
        <v>1</v>
      </c>
    </row>
    <row r="113" spans="1:29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>
        <v>52</v>
      </c>
      <c r="K113" t="s">
        <v>26</v>
      </c>
      <c r="L113">
        <v>1</v>
      </c>
      <c r="M113">
        <v>4</v>
      </c>
      <c r="N113">
        <v>4</v>
      </c>
      <c r="P113">
        <v>1</v>
      </c>
      <c r="Q113">
        <v>55</v>
      </c>
      <c r="R113" t="s">
        <v>26</v>
      </c>
      <c r="T113" s="1">
        <v>11881.36</v>
      </c>
      <c r="U113" s="1">
        <f t="shared" si="1"/>
        <v>2376</v>
      </c>
      <c r="V113" s="11">
        <v>2</v>
      </c>
      <c r="W113">
        <v>2</v>
      </c>
      <c r="Z113">
        <v>2</v>
      </c>
      <c r="AA113">
        <v>1</v>
      </c>
      <c r="AC113">
        <v>1</v>
      </c>
    </row>
    <row r="114" spans="1:29" x14ac:dyDescent="0.2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J114">
        <v>30</v>
      </c>
      <c r="K114" t="s">
        <v>26</v>
      </c>
      <c r="L114">
        <v>0</v>
      </c>
      <c r="M114">
        <v>2</v>
      </c>
      <c r="N114">
        <v>2</v>
      </c>
      <c r="P114">
        <v>0</v>
      </c>
      <c r="Q114">
        <v>37</v>
      </c>
      <c r="R114" t="s">
        <v>27</v>
      </c>
      <c r="T114" s="1">
        <v>4646.76</v>
      </c>
      <c r="U114" s="1">
        <f t="shared" si="1"/>
        <v>929</v>
      </c>
      <c r="V114" s="11">
        <v>1</v>
      </c>
      <c r="W114">
        <v>2</v>
      </c>
      <c r="Z114">
        <v>4</v>
      </c>
      <c r="AA114">
        <v>1</v>
      </c>
      <c r="AC114">
        <v>2</v>
      </c>
    </row>
    <row r="115" spans="1:29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J115">
        <v>57</v>
      </c>
      <c r="K115" t="s">
        <v>27</v>
      </c>
      <c r="L115">
        <v>1</v>
      </c>
      <c r="M115">
        <v>2</v>
      </c>
      <c r="N115">
        <v>2</v>
      </c>
      <c r="P115">
        <v>1</v>
      </c>
      <c r="Q115">
        <v>21</v>
      </c>
      <c r="R115" t="s">
        <v>26</v>
      </c>
      <c r="T115" s="1">
        <v>2404.73</v>
      </c>
      <c r="U115" s="1">
        <f t="shared" si="1"/>
        <v>481</v>
      </c>
      <c r="V115" s="11">
        <v>1</v>
      </c>
      <c r="W115">
        <v>2</v>
      </c>
      <c r="Z115">
        <v>1</v>
      </c>
      <c r="AA115">
        <v>4</v>
      </c>
      <c r="AC115">
        <v>2</v>
      </c>
    </row>
    <row r="116" spans="1:29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J116">
        <v>44</v>
      </c>
      <c r="K116" t="s">
        <v>26</v>
      </c>
      <c r="L116">
        <v>1</v>
      </c>
      <c r="M116">
        <v>3</v>
      </c>
      <c r="N116">
        <v>3</v>
      </c>
      <c r="P116">
        <v>0</v>
      </c>
      <c r="Q116">
        <v>52</v>
      </c>
      <c r="R116" t="s">
        <v>27</v>
      </c>
      <c r="T116" s="1">
        <v>11488.32</v>
      </c>
      <c r="U116" s="1">
        <f t="shared" si="1"/>
        <v>2298</v>
      </c>
      <c r="V116" s="11">
        <v>2</v>
      </c>
      <c r="W116">
        <v>2</v>
      </c>
      <c r="Z116">
        <v>4</v>
      </c>
      <c r="AA116">
        <v>1</v>
      </c>
      <c r="AC116">
        <v>1</v>
      </c>
    </row>
    <row r="117" spans="1:29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J117">
        <v>56</v>
      </c>
      <c r="K117" t="s">
        <v>26</v>
      </c>
      <c r="L117">
        <v>0</v>
      </c>
      <c r="M117">
        <v>2</v>
      </c>
      <c r="N117">
        <v>2</v>
      </c>
      <c r="P117">
        <v>0</v>
      </c>
      <c r="Q117">
        <v>60</v>
      </c>
      <c r="R117" t="s">
        <v>27</v>
      </c>
      <c r="T117" s="1">
        <v>30260</v>
      </c>
      <c r="U117" s="1">
        <f t="shared" si="1"/>
        <v>6052</v>
      </c>
      <c r="V117" s="11">
        <v>4</v>
      </c>
      <c r="W117">
        <v>1</v>
      </c>
      <c r="Z117">
        <v>2</v>
      </c>
      <c r="AA117">
        <v>1</v>
      </c>
      <c r="AC117">
        <v>1</v>
      </c>
    </row>
    <row r="118" spans="1:29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J118">
        <v>49</v>
      </c>
      <c r="K118" t="s">
        <v>27</v>
      </c>
      <c r="L118">
        <v>0</v>
      </c>
      <c r="M118">
        <v>2</v>
      </c>
      <c r="N118">
        <v>2</v>
      </c>
      <c r="P118">
        <v>0</v>
      </c>
      <c r="Q118">
        <v>58</v>
      </c>
      <c r="R118" t="s">
        <v>27</v>
      </c>
      <c r="T118" s="1">
        <v>11381.33</v>
      </c>
      <c r="U118" s="1">
        <f t="shared" si="1"/>
        <v>2276</v>
      </c>
      <c r="V118" s="11">
        <v>2</v>
      </c>
      <c r="W118">
        <v>2</v>
      </c>
      <c r="Z118">
        <v>1</v>
      </c>
      <c r="AA118">
        <v>1</v>
      </c>
      <c r="AC118">
        <v>2</v>
      </c>
    </row>
    <row r="119" spans="1:29" x14ac:dyDescent="0.2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J119">
        <v>37</v>
      </c>
      <c r="K119" t="s">
        <v>26</v>
      </c>
      <c r="L119">
        <v>1</v>
      </c>
      <c r="M119">
        <v>2</v>
      </c>
      <c r="N119">
        <v>2</v>
      </c>
      <c r="P119">
        <v>0</v>
      </c>
      <c r="Q119">
        <v>29</v>
      </c>
      <c r="R119" t="s">
        <v>26</v>
      </c>
      <c r="T119" s="1">
        <v>19107.78</v>
      </c>
      <c r="U119" s="1">
        <f t="shared" si="1"/>
        <v>3822</v>
      </c>
      <c r="V119" s="11">
        <v>2</v>
      </c>
      <c r="W119">
        <v>2</v>
      </c>
      <c r="Z119">
        <v>2</v>
      </c>
      <c r="AA119">
        <v>1</v>
      </c>
      <c r="AC119">
        <v>2</v>
      </c>
    </row>
    <row r="120" spans="1:29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J120">
        <v>59</v>
      </c>
      <c r="K120" t="s">
        <v>27</v>
      </c>
      <c r="L120">
        <v>0</v>
      </c>
      <c r="M120">
        <v>2</v>
      </c>
      <c r="N120">
        <v>2</v>
      </c>
      <c r="P120">
        <v>1</v>
      </c>
      <c r="Q120">
        <v>49</v>
      </c>
      <c r="R120" t="s">
        <v>26</v>
      </c>
      <c r="T120" s="1">
        <v>8601.33</v>
      </c>
      <c r="U120" s="1">
        <f t="shared" si="1"/>
        <v>1720</v>
      </c>
      <c r="V120" s="11">
        <v>1</v>
      </c>
      <c r="W120">
        <v>3</v>
      </c>
      <c r="Z120">
        <v>2</v>
      </c>
      <c r="AA120">
        <v>1</v>
      </c>
      <c r="AC120">
        <v>1</v>
      </c>
    </row>
    <row r="121" spans="1:29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2</v>
      </c>
      <c r="G121">
        <v>1</v>
      </c>
      <c r="H121">
        <v>0</v>
      </c>
      <c r="J121">
        <v>46</v>
      </c>
      <c r="K121" t="s">
        <v>27</v>
      </c>
      <c r="L121">
        <v>1</v>
      </c>
      <c r="M121">
        <v>2</v>
      </c>
      <c r="N121">
        <v>2</v>
      </c>
      <c r="P121">
        <v>1</v>
      </c>
      <c r="Q121">
        <v>37</v>
      </c>
      <c r="R121" t="s">
        <v>26</v>
      </c>
      <c r="T121" s="1">
        <v>6686.43</v>
      </c>
      <c r="U121" s="1">
        <f t="shared" si="1"/>
        <v>1337</v>
      </c>
      <c r="V121" s="11">
        <v>1</v>
      </c>
      <c r="W121">
        <v>3</v>
      </c>
      <c r="Z121">
        <v>2</v>
      </c>
      <c r="AA121">
        <v>1</v>
      </c>
      <c r="AC121">
        <v>3</v>
      </c>
    </row>
    <row r="122" spans="1:29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J122">
        <v>41</v>
      </c>
      <c r="K122" t="s">
        <v>26</v>
      </c>
      <c r="L122">
        <v>0</v>
      </c>
      <c r="M122">
        <v>3</v>
      </c>
      <c r="N122">
        <v>3</v>
      </c>
      <c r="P122">
        <v>1</v>
      </c>
      <c r="Q122">
        <v>44</v>
      </c>
      <c r="R122" t="s">
        <v>27</v>
      </c>
      <c r="T122" s="1">
        <v>7740.34</v>
      </c>
      <c r="U122" s="1">
        <f t="shared" si="1"/>
        <v>1548</v>
      </c>
      <c r="V122" s="11">
        <v>1</v>
      </c>
      <c r="W122">
        <v>2</v>
      </c>
      <c r="Z122">
        <v>1</v>
      </c>
      <c r="AA122">
        <v>1</v>
      </c>
      <c r="AC122">
        <v>2</v>
      </c>
    </row>
    <row r="123" spans="1:29" x14ac:dyDescent="0.2">
      <c r="A123">
        <v>122</v>
      </c>
      <c r="B123">
        <v>1</v>
      </c>
      <c r="C123">
        <v>1</v>
      </c>
      <c r="D123">
        <v>1</v>
      </c>
      <c r="E123">
        <v>0</v>
      </c>
      <c r="F123">
        <v>3</v>
      </c>
      <c r="G123">
        <v>2</v>
      </c>
      <c r="H123">
        <v>1</v>
      </c>
      <c r="J123">
        <v>36</v>
      </c>
      <c r="K123" t="s">
        <v>27</v>
      </c>
      <c r="L123">
        <v>1</v>
      </c>
      <c r="M123">
        <v>4</v>
      </c>
      <c r="N123">
        <v>3</v>
      </c>
      <c r="P123">
        <v>0</v>
      </c>
      <c r="Q123">
        <v>18</v>
      </c>
      <c r="R123" t="s">
        <v>27</v>
      </c>
      <c r="T123" s="1">
        <v>1705.62</v>
      </c>
      <c r="U123" s="1">
        <f t="shared" si="1"/>
        <v>341</v>
      </c>
      <c r="V123" s="11">
        <v>1</v>
      </c>
      <c r="W123">
        <v>1</v>
      </c>
      <c r="Z123">
        <v>2</v>
      </c>
      <c r="AA123">
        <v>2</v>
      </c>
      <c r="AC123">
        <v>1</v>
      </c>
    </row>
    <row r="124" spans="1:29" x14ac:dyDescent="0.2">
      <c r="A124">
        <v>123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1</v>
      </c>
      <c r="H124">
        <v>0</v>
      </c>
      <c r="J124">
        <v>40</v>
      </c>
      <c r="K124" t="s">
        <v>26</v>
      </c>
      <c r="L124">
        <v>0</v>
      </c>
      <c r="M124">
        <v>3</v>
      </c>
      <c r="N124">
        <v>3</v>
      </c>
      <c r="P124">
        <v>1</v>
      </c>
      <c r="Q124">
        <v>20</v>
      </c>
      <c r="R124" t="s">
        <v>26</v>
      </c>
      <c r="T124" s="1">
        <v>2257.48</v>
      </c>
      <c r="U124" s="1">
        <f t="shared" si="1"/>
        <v>451</v>
      </c>
      <c r="V124" s="11">
        <v>1</v>
      </c>
      <c r="W124">
        <v>1</v>
      </c>
      <c r="Z124">
        <v>4</v>
      </c>
      <c r="AA124">
        <v>1</v>
      </c>
      <c r="AC124">
        <v>2</v>
      </c>
    </row>
    <row r="125" spans="1:29" x14ac:dyDescent="0.2">
      <c r="A125">
        <v>124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3</v>
      </c>
      <c r="H125">
        <v>2</v>
      </c>
      <c r="J125">
        <v>44</v>
      </c>
      <c r="K125" t="s">
        <v>27</v>
      </c>
      <c r="L125">
        <v>1</v>
      </c>
      <c r="M125">
        <v>1</v>
      </c>
      <c r="N125">
        <v>1</v>
      </c>
      <c r="P125">
        <v>1</v>
      </c>
      <c r="Q125">
        <v>44</v>
      </c>
      <c r="R125" t="s">
        <v>27</v>
      </c>
      <c r="T125" s="1">
        <v>39556.49</v>
      </c>
      <c r="U125" s="1">
        <f t="shared" si="1"/>
        <v>7911</v>
      </c>
      <c r="V125" s="11">
        <v>4</v>
      </c>
      <c r="W125">
        <v>1</v>
      </c>
      <c r="Z125">
        <v>2</v>
      </c>
      <c r="AA125">
        <v>1</v>
      </c>
      <c r="AC125">
        <v>3</v>
      </c>
    </row>
    <row r="126" spans="1:29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v>49</v>
      </c>
      <c r="K126" t="s">
        <v>26</v>
      </c>
      <c r="L126">
        <v>0</v>
      </c>
      <c r="M126">
        <v>4</v>
      </c>
      <c r="N126">
        <v>4</v>
      </c>
      <c r="P126">
        <v>0</v>
      </c>
      <c r="Q126">
        <v>47</v>
      </c>
      <c r="R126" t="s">
        <v>26</v>
      </c>
      <c r="T126" s="1">
        <v>10115.01</v>
      </c>
      <c r="U126" s="1">
        <f t="shared" si="1"/>
        <v>2023</v>
      </c>
      <c r="V126" s="11">
        <v>2</v>
      </c>
      <c r="W126">
        <v>3</v>
      </c>
      <c r="Z126">
        <v>2</v>
      </c>
      <c r="AA126">
        <v>2</v>
      </c>
      <c r="AC126">
        <v>2</v>
      </c>
    </row>
    <row r="127" spans="1:29" x14ac:dyDescent="0.2">
      <c r="A127">
        <v>126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2</v>
      </c>
      <c r="J127">
        <v>41</v>
      </c>
      <c r="K127" t="s">
        <v>26</v>
      </c>
      <c r="L127">
        <v>1</v>
      </c>
      <c r="M127">
        <v>4</v>
      </c>
      <c r="N127">
        <v>4</v>
      </c>
      <c r="P127">
        <v>0</v>
      </c>
      <c r="Q127">
        <v>26</v>
      </c>
      <c r="R127" t="s">
        <v>26</v>
      </c>
      <c r="T127" s="1">
        <v>3385.4</v>
      </c>
      <c r="U127" s="1">
        <f t="shared" si="1"/>
        <v>677</v>
      </c>
      <c r="V127" s="11">
        <v>1</v>
      </c>
      <c r="W127">
        <v>3</v>
      </c>
      <c r="Z127">
        <v>2</v>
      </c>
      <c r="AA127">
        <v>1</v>
      </c>
      <c r="AC127">
        <v>1</v>
      </c>
    </row>
    <row r="128" spans="1:29" x14ac:dyDescent="0.2">
      <c r="A128">
        <v>127</v>
      </c>
      <c r="B128">
        <v>1</v>
      </c>
      <c r="C128">
        <v>0</v>
      </c>
      <c r="D128">
        <v>1</v>
      </c>
      <c r="E128">
        <v>0</v>
      </c>
      <c r="F128">
        <v>2</v>
      </c>
      <c r="G128">
        <v>1</v>
      </c>
      <c r="H128">
        <v>3</v>
      </c>
      <c r="J128">
        <v>50</v>
      </c>
      <c r="K128" t="s">
        <v>27</v>
      </c>
      <c r="L128">
        <v>1</v>
      </c>
      <c r="M128">
        <v>1</v>
      </c>
      <c r="N128">
        <v>1</v>
      </c>
      <c r="P128">
        <v>1</v>
      </c>
      <c r="Q128">
        <v>19</v>
      </c>
      <c r="R128" t="s">
        <v>26</v>
      </c>
      <c r="T128" s="1">
        <v>17081.080000000002</v>
      </c>
      <c r="U128" s="1">
        <f t="shared" si="1"/>
        <v>3416</v>
      </c>
      <c r="V128" s="11">
        <v>2</v>
      </c>
      <c r="W128">
        <v>3</v>
      </c>
      <c r="Z128">
        <v>3</v>
      </c>
      <c r="AA128">
        <v>1</v>
      </c>
      <c r="AC128">
        <v>1</v>
      </c>
    </row>
    <row r="129" spans="1:29" x14ac:dyDescent="0.2">
      <c r="A129">
        <v>128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2</v>
      </c>
      <c r="H129">
        <v>5</v>
      </c>
      <c r="J129">
        <v>37</v>
      </c>
      <c r="K129" t="s">
        <v>26</v>
      </c>
      <c r="L129">
        <v>1</v>
      </c>
      <c r="M129">
        <v>2</v>
      </c>
      <c r="N129">
        <v>2</v>
      </c>
      <c r="P129">
        <v>0</v>
      </c>
      <c r="Q129">
        <v>52</v>
      </c>
      <c r="R129" t="s">
        <v>26</v>
      </c>
      <c r="T129" s="1">
        <v>9634.5400000000009</v>
      </c>
      <c r="U129" s="1">
        <f t="shared" si="1"/>
        <v>1927</v>
      </c>
      <c r="V129" s="11">
        <v>1</v>
      </c>
      <c r="W129">
        <v>1</v>
      </c>
      <c r="Z129">
        <v>2</v>
      </c>
      <c r="AA129">
        <v>2</v>
      </c>
      <c r="AC129">
        <v>3</v>
      </c>
    </row>
    <row r="130" spans="1:29" x14ac:dyDescent="0.2">
      <c r="A130">
        <v>129</v>
      </c>
      <c r="B130">
        <v>1</v>
      </c>
      <c r="C130">
        <v>0</v>
      </c>
      <c r="D130">
        <v>1</v>
      </c>
      <c r="E130">
        <v>2</v>
      </c>
      <c r="F130">
        <v>0</v>
      </c>
      <c r="G130">
        <v>1</v>
      </c>
      <c r="H130">
        <v>1</v>
      </c>
      <c r="J130">
        <v>52</v>
      </c>
      <c r="K130" t="s">
        <v>27</v>
      </c>
      <c r="L130">
        <v>0</v>
      </c>
      <c r="M130">
        <v>2</v>
      </c>
      <c r="N130">
        <v>4</v>
      </c>
      <c r="P130">
        <v>1</v>
      </c>
      <c r="Q130">
        <v>32</v>
      </c>
      <c r="R130" t="s">
        <v>26</v>
      </c>
      <c r="T130" s="1">
        <v>32734.19</v>
      </c>
      <c r="U130" s="1">
        <f t="shared" si="1"/>
        <v>6547</v>
      </c>
      <c r="V130" s="11">
        <v>4</v>
      </c>
      <c r="W130">
        <v>2</v>
      </c>
      <c r="Z130">
        <v>4</v>
      </c>
      <c r="AA130">
        <v>1</v>
      </c>
      <c r="AC130">
        <v>3</v>
      </c>
    </row>
    <row r="131" spans="1:29" x14ac:dyDescent="0.2">
      <c r="A131">
        <v>130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2</v>
      </c>
      <c r="H131">
        <v>4</v>
      </c>
      <c r="J131">
        <v>48</v>
      </c>
      <c r="K131" t="s">
        <v>26</v>
      </c>
      <c r="L131">
        <v>0</v>
      </c>
      <c r="M131">
        <v>2</v>
      </c>
      <c r="N131">
        <v>2</v>
      </c>
      <c r="P131">
        <v>0</v>
      </c>
      <c r="Q131">
        <v>38</v>
      </c>
      <c r="R131" t="s">
        <v>27</v>
      </c>
      <c r="T131" s="1">
        <v>6082.41</v>
      </c>
      <c r="U131" s="1">
        <f t="shared" ref="U131:U194" si="2">ROUND(T131/5,0)</f>
        <v>1216</v>
      </c>
      <c r="V131" s="11">
        <v>1</v>
      </c>
      <c r="W131">
        <v>2</v>
      </c>
      <c r="Z131">
        <v>2</v>
      </c>
      <c r="AA131">
        <v>1</v>
      </c>
      <c r="AC131">
        <v>3</v>
      </c>
    </row>
    <row r="132" spans="1:29" x14ac:dyDescent="0.2">
      <c r="A132">
        <v>131</v>
      </c>
      <c r="B132">
        <v>1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0</v>
      </c>
      <c r="J132">
        <v>39</v>
      </c>
      <c r="K132" t="s">
        <v>26</v>
      </c>
      <c r="L132">
        <v>0</v>
      </c>
      <c r="M132">
        <v>2</v>
      </c>
      <c r="N132">
        <v>2</v>
      </c>
      <c r="P132">
        <v>1</v>
      </c>
      <c r="Q132">
        <v>39</v>
      </c>
      <c r="R132" t="s">
        <v>26</v>
      </c>
      <c r="T132" s="1">
        <v>12815.44</v>
      </c>
      <c r="U132" s="1">
        <f t="shared" si="2"/>
        <v>2563</v>
      </c>
      <c r="V132" s="11">
        <v>2</v>
      </c>
      <c r="W132">
        <v>3</v>
      </c>
      <c r="Z132">
        <v>2</v>
      </c>
      <c r="AA132">
        <v>1</v>
      </c>
      <c r="AC132">
        <v>3</v>
      </c>
    </row>
    <row r="133" spans="1:29" x14ac:dyDescent="0.2">
      <c r="A133">
        <v>132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2</v>
      </c>
      <c r="H133">
        <v>1</v>
      </c>
      <c r="J133">
        <v>53</v>
      </c>
      <c r="K133" t="s">
        <v>26</v>
      </c>
      <c r="L133">
        <v>1</v>
      </c>
      <c r="M133">
        <v>2</v>
      </c>
      <c r="N133">
        <v>2</v>
      </c>
      <c r="P133">
        <v>1</v>
      </c>
      <c r="Q133">
        <v>61</v>
      </c>
      <c r="R133" t="s">
        <v>26</v>
      </c>
      <c r="T133" s="1">
        <v>13616.36</v>
      </c>
      <c r="U133" s="1">
        <f t="shared" si="2"/>
        <v>2723</v>
      </c>
      <c r="V133" s="11">
        <v>2</v>
      </c>
      <c r="W133">
        <v>2</v>
      </c>
      <c r="Z133">
        <v>4</v>
      </c>
      <c r="AA133">
        <v>1</v>
      </c>
      <c r="AC133">
        <v>2</v>
      </c>
    </row>
    <row r="134" spans="1:29" x14ac:dyDescent="0.2">
      <c r="A134">
        <v>133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J134">
        <v>31</v>
      </c>
      <c r="K134" t="s">
        <v>27</v>
      </c>
      <c r="L134">
        <v>1</v>
      </c>
      <c r="M134">
        <v>2</v>
      </c>
      <c r="N134">
        <v>4</v>
      </c>
      <c r="P134">
        <v>0</v>
      </c>
      <c r="Q134">
        <v>53</v>
      </c>
      <c r="R134" t="s">
        <v>26</v>
      </c>
      <c r="T134" s="1">
        <v>11163.57</v>
      </c>
      <c r="U134" s="1">
        <f t="shared" si="2"/>
        <v>2233</v>
      </c>
      <c r="V134" s="11">
        <v>2</v>
      </c>
      <c r="W134">
        <v>2</v>
      </c>
      <c r="Z134">
        <v>4</v>
      </c>
      <c r="AA134">
        <v>3</v>
      </c>
      <c r="AC134">
        <v>3</v>
      </c>
    </row>
    <row r="135" spans="1:29" x14ac:dyDescent="0.2">
      <c r="A135">
        <v>134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5</v>
      </c>
      <c r="J135">
        <v>42</v>
      </c>
      <c r="K135" t="s">
        <v>27</v>
      </c>
      <c r="L135">
        <v>1</v>
      </c>
      <c r="M135">
        <v>3</v>
      </c>
      <c r="N135">
        <v>3</v>
      </c>
      <c r="P135">
        <v>1</v>
      </c>
      <c r="Q135">
        <v>19</v>
      </c>
      <c r="R135" t="s">
        <v>27</v>
      </c>
      <c r="T135" s="1">
        <v>1632.56</v>
      </c>
      <c r="U135" s="1">
        <f t="shared" si="2"/>
        <v>327</v>
      </c>
      <c r="V135" s="11">
        <v>1</v>
      </c>
      <c r="W135">
        <v>2</v>
      </c>
      <c r="Z135">
        <v>4</v>
      </c>
      <c r="AA135">
        <v>2</v>
      </c>
      <c r="AC135">
        <v>2</v>
      </c>
    </row>
    <row r="136" spans="1:29" x14ac:dyDescent="0.2">
      <c r="A136">
        <v>135</v>
      </c>
      <c r="B136">
        <v>0</v>
      </c>
      <c r="C136">
        <v>0</v>
      </c>
      <c r="D136">
        <v>0</v>
      </c>
      <c r="E136">
        <v>2</v>
      </c>
      <c r="F136">
        <v>2</v>
      </c>
      <c r="G136">
        <v>3</v>
      </c>
      <c r="H136">
        <v>2</v>
      </c>
      <c r="J136">
        <v>53</v>
      </c>
      <c r="K136" t="s">
        <v>26</v>
      </c>
      <c r="L136">
        <v>1</v>
      </c>
      <c r="M136">
        <v>1</v>
      </c>
      <c r="N136">
        <v>1</v>
      </c>
      <c r="P136">
        <v>1</v>
      </c>
      <c r="Q136">
        <v>20</v>
      </c>
      <c r="R136" t="s">
        <v>26</v>
      </c>
      <c r="T136" s="1">
        <v>2457.21</v>
      </c>
      <c r="U136" s="1">
        <f t="shared" si="2"/>
        <v>491</v>
      </c>
      <c r="V136" s="11">
        <v>1</v>
      </c>
      <c r="W136">
        <v>3</v>
      </c>
      <c r="Z136">
        <v>3</v>
      </c>
      <c r="AA136">
        <v>1</v>
      </c>
      <c r="AC136">
        <v>1</v>
      </c>
    </row>
    <row r="137" spans="1:29" x14ac:dyDescent="0.2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</v>
      </c>
      <c r="H137">
        <v>2</v>
      </c>
      <c r="J137">
        <v>40</v>
      </c>
      <c r="K137" t="s">
        <v>26</v>
      </c>
      <c r="L137">
        <v>0</v>
      </c>
      <c r="M137">
        <v>3</v>
      </c>
      <c r="N137">
        <v>3</v>
      </c>
      <c r="P137">
        <v>0</v>
      </c>
      <c r="Q137">
        <v>22</v>
      </c>
      <c r="R137" t="s">
        <v>26</v>
      </c>
      <c r="T137" s="1">
        <v>2155.6799999999998</v>
      </c>
      <c r="U137" s="1">
        <f t="shared" si="2"/>
        <v>431</v>
      </c>
      <c r="V137" s="11">
        <v>1</v>
      </c>
      <c r="W137">
        <v>1</v>
      </c>
      <c r="Z137">
        <v>4</v>
      </c>
      <c r="AA137">
        <v>1</v>
      </c>
      <c r="AC137">
        <v>3</v>
      </c>
    </row>
    <row r="138" spans="1:29" x14ac:dyDescent="0.2">
      <c r="A138">
        <v>137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J138">
        <v>55</v>
      </c>
      <c r="K138" t="s">
        <v>27</v>
      </c>
      <c r="L138">
        <v>1</v>
      </c>
      <c r="M138">
        <v>4</v>
      </c>
      <c r="N138">
        <v>4</v>
      </c>
      <c r="P138">
        <v>0</v>
      </c>
      <c r="Q138">
        <v>19</v>
      </c>
      <c r="R138" t="s">
        <v>27</v>
      </c>
      <c r="T138" s="1">
        <v>1261.44</v>
      </c>
      <c r="U138" s="1">
        <f t="shared" si="2"/>
        <v>252</v>
      </c>
      <c r="V138" s="11">
        <v>1</v>
      </c>
      <c r="W138">
        <v>2</v>
      </c>
      <c r="Z138">
        <v>4</v>
      </c>
      <c r="AA138">
        <v>2</v>
      </c>
      <c r="AC138">
        <v>2</v>
      </c>
    </row>
    <row r="139" spans="1:29" x14ac:dyDescent="0.2">
      <c r="A139">
        <v>138</v>
      </c>
      <c r="B139">
        <v>1</v>
      </c>
      <c r="C139">
        <v>1</v>
      </c>
      <c r="D139">
        <v>1</v>
      </c>
      <c r="E139">
        <v>2</v>
      </c>
      <c r="F139">
        <v>0</v>
      </c>
      <c r="G139">
        <v>1</v>
      </c>
      <c r="H139">
        <v>1</v>
      </c>
      <c r="J139">
        <v>56</v>
      </c>
      <c r="K139" t="s">
        <v>27</v>
      </c>
      <c r="L139">
        <v>1</v>
      </c>
      <c r="M139">
        <v>4</v>
      </c>
      <c r="N139">
        <v>4</v>
      </c>
      <c r="P139">
        <v>1</v>
      </c>
      <c r="Q139">
        <v>22</v>
      </c>
      <c r="R139" t="s">
        <v>27</v>
      </c>
      <c r="T139" s="1">
        <v>2045.69</v>
      </c>
      <c r="U139" s="1">
        <f t="shared" si="2"/>
        <v>409</v>
      </c>
      <c r="V139" s="11">
        <v>1</v>
      </c>
      <c r="W139">
        <v>2</v>
      </c>
      <c r="Z139">
        <v>2</v>
      </c>
      <c r="AA139">
        <v>1</v>
      </c>
      <c r="AC139">
        <v>1</v>
      </c>
    </row>
    <row r="140" spans="1:29" x14ac:dyDescent="0.2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J140">
        <v>37</v>
      </c>
      <c r="K140" t="s">
        <v>26</v>
      </c>
      <c r="L140">
        <v>0</v>
      </c>
      <c r="M140">
        <v>3</v>
      </c>
      <c r="N140">
        <v>3</v>
      </c>
      <c r="P140">
        <v>1</v>
      </c>
      <c r="Q140">
        <v>54</v>
      </c>
      <c r="R140" t="s">
        <v>26</v>
      </c>
      <c r="T140" s="1">
        <v>27322.73</v>
      </c>
      <c r="U140" s="1">
        <f t="shared" si="2"/>
        <v>5465</v>
      </c>
      <c r="V140" s="11">
        <v>3</v>
      </c>
      <c r="W140">
        <v>2</v>
      </c>
      <c r="Z140">
        <v>4</v>
      </c>
      <c r="AA140">
        <v>1</v>
      </c>
      <c r="AC140">
        <v>1</v>
      </c>
    </row>
    <row r="141" spans="1:29" x14ac:dyDescent="0.2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J141">
        <v>50</v>
      </c>
      <c r="K141" t="s">
        <v>27</v>
      </c>
      <c r="L141">
        <v>1</v>
      </c>
      <c r="M141">
        <v>1</v>
      </c>
      <c r="N141">
        <v>1</v>
      </c>
      <c r="P141">
        <v>1</v>
      </c>
      <c r="Q141">
        <v>22</v>
      </c>
      <c r="R141" t="s">
        <v>26</v>
      </c>
      <c r="T141" s="1">
        <v>2166.73</v>
      </c>
      <c r="U141" s="1">
        <f t="shared" si="2"/>
        <v>433</v>
      </c>
      <c r="V141" s="11">
        <v>1</v>
      </c>
      <c r="W141">
        <v>3</v>
      </c>
      <c r="Z141">
        <v>3</v>
      </c>
      <c r="AA141">
        <v>1</v>
      </c>
      <c r="AC141">
        <v>1</v>
      </c>
    </row>
    <row r="142" spans="1:29" x14ac:dyDescent="0.2">
      <c r="A142">
        <v>141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J142">
        <v>55</v>
      </c>
      <c r="K142" t="s">
        <v>26</v>
      </c>
      <c r="L142">
        <v>1</v>
      </c>
      <c r="M142">
        <v>1</v>
      </c>
      <c r="N142">
        <v>2</v>
      </c>
      <c r="P142">
        <v>1</v>
      </c>
      <c r="Q142">
        <v>34</v>
      </c>
      <c r="R142" t="s">
        <v>27</v>
      </c>
      <c r="T142" s="1">
        <v>27375.9</v>
      </c>
      <c r="U142" s="1">
        <f t="shared" si="2"/>
        <v>5475</v>
      </c>
      <c r="V142" s="11">
        <v>3</v>
      </c>
      <c r="W142">
        <v>2</v>
      </c>
      <c r="Z142">
        <v>4</v>
      </c>
      <c r="AA142">
        <v>2</v>
      </c>
      <c r="AC142">
        <v>2</v>
      </c>
    </row>
    <row r="143" spans="1:29" x14ac:dyDescent="0.2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J143">
        <v>33</v>
      </c>
      <c r="K143" t="s">
        <v>26</v>
      </c>
      <c r="L143">
        <v>1</v>
      </c>
      <c r="M143">
        <v>1</v>
      </c>
      <c r="N143">
        <v>1</v>
      </c>
      <c r="P143">
        <v>1</v>
      </c>
      <c r="Q143">
        <v>26</v>
      </c>
      <c r="R143" t="s">
        <v>27</v>
      </c>
      <c r="T143" s="1">
        <v>3490.55</v>
      </c>
      <c r="U143" s="1">
        <f t="shared" si="2"/>
        <v>698</v>
      </c>
      <c r="V143" s="11">
        <v>1</v>
      </c>
      <c r="W143">
        <v>3</v>
      </c>
      <c r="Z143">
        <v>4</v>
      </c>
      <c r="AA143">
        <v>2</v>
      </c>
      <c r="AC143">
        <v>1</v>
      </c>
    </row>
    <row r="144" spans="1:29" x14ac:dyDescent="0.2">
      <c r="A144">
        <v>143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J144">
        <v>52</v>
      </c>
      <c r="K144" t="s">
        <v>27</v>
      </c>
      <c r="L144">
        <v>1</v>
      </c>
      <c r="M144">
        <v>2</v>
      </c>
      <c r="N144">
        <v>2</v>
      </c>
      <c r="P144">
        <v>1</v>
      </c>
      <c r="Q144">
        <v>34</v>
      </c>
      <c r="R144" t="s">
        <v>27</v>
      </c>
      <c r="T144" s="1">
        <v>18972.5</v>
      </c>
      <c r="U144" s="1">
        <f t="shared" si="2"/>
        <v>3795</v>
      </c>
      <c r="V144" s="11">
        <v>2</v>
      </c>
      <c r="W144">
        <v>3</v>
      </c>
      <c r="Z144">
        <v>2</v>
      </c>
      <c r="AA144">
        <v>1</v>
      </c>
      <c r="AC144">
        <v>1</v>
      </c>
    </row>
    <row r="145" spans="1:29" x14ac:dyDescent="0.2">
      <c r="A145">
        <v>144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J145">
        <v>39</v>
      </c>
      <c r="K145" t="s">
        <v>27</v>
      </c>
      <c r="L145">
        <v>0</v>
      </c>
      <c r="M145">
        <v>1</v>
      </c>
      <c r="N145">
        <v>1</v>
      </c>
      <c r="P145">
        <v>0</v>
      </c>
      <c r="Q145">
        <v>29</v>
      </c>
      <c r="R145" t="s">
        <v>27</v>
      </c>
      <c r="T145" s="1">
        <v>18157.88</v>
      </c>
      <c r="U145" s="1">
        <f t="shared" si="2"/>
        <v>3632</v>
      </c>
      <c r="V145" s="11">
        <v>2</v>
      </c>
      <c r="W145">
        <v>1</v>
      </c>
      <c r="Z145">
        <v>2</v>
      </c>
      <c r="AA145">
        <v>1</v>
      </c>
      <c r="AC145">
        <v>2</v>
      </c>
    </row>
    <row r="146" spans="1:29" x14ac:dyDescent="0.2">
      <c r="A146">
        <v>145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2</v>
      </c>
      <c r="J146">
        <v>30</v>
      </c>
      <c r="K146" t="s">
        <v>27</v>
      </c>
      <c r="L146">
        <v>1</v>
      </c>
      <c r="M146">
        <v>3</v>
      </c>
      <c r="N146">
        <v>3</v>
      </c>
      <c r="P146">
        <v>1</v>
      </c>
      <c r="Q146">
        <v>30</v>
      </c>
      <c r="R146" t="s">
        <v>27</v>
      </c>
      <c r="T146" s="1">
        <v>20745.990000000002</v>
      </c>
      <c r="U146" s="1">
        <f t="shared" si="2"/>
        <v>4149</v>
      </c>
      <c r="V146" s="11">
        <v>3</v>
      </c>
      <c r="W146">
        <v>2</v>
      </c>
      <c r="Z146">
        <v>2</v>
      </c>
      <c r="AA146">
        <v>2</v>
      </c>
      <c r="AC146">
        <v>3</v>
      </c>
    </row>
    <row r="147" spans="1:29" x14ac:dyDescent="0.2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v>54</v>
      </c>
      <c r="K147" t="s">
        <v>27</v>
      </c>
      <c r="L147">
        <v>1</v>
      </c>
      <c r="M147">
        <v>2</v>
      </c>
      <c r="N147">
        <v>2</v>
      </c>
      <c r="P147">
        <v>1</v>
      </c>
      <c r="Q147">
        <v>29</v>
      </c>
      <c r="R147" t="s">
        <v>26</v>
      </c>
      <c r="T147" s="1">
        <v>5138.26</v>
      </c>
      <c r="U147" s="1">
        <f t="shared" si="2"/>
        <v>1028</v>
      </c>
      <c r="V147" s="11">
        <v>1</v>
      </c>
      <c r="W147">
        <v>3</v>
      </c>
      <c r="Z147">
        <v>1</v>
      </c>
      <c r="AA147">
        <v>2</v>
      </c>
      <c r="AC147">
        <v>1</v>
      </c>
    </row>
    <row r="148" spans="1:29" x14ac:dyDescent="0.2">
      <c r="A148">
        <v>147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J148">
        <v>37</v>
      </c>
      <c r="K148" t="s">
        <v>27</v>
      </c>
      <c r="L148">
        <v>1</v>
      </c>
      <c r="M148">
        <v>2</v>
      </c>
      <c r="N148">
        <v>3</v>
      </c>
      <c r="P148">
        <v>1</v>
      </c>
      <c r="Q148">
        <v>46</v>
      </c>
      <c r="R148" t="s">
        <v>27</v>
      </c>
      <c r="T148" s="1">
        <v>40720.550000000003</v>
      </c>
      <c r="U148" s="1">
        <f t="shared" si="2"/>
        <v>8144</v>
      </c>
      <c r="V148" s="11">
        <v>4</v>
      </c>
      <c r="W148">
        <v>2</v>
      </c>
      <c r="Z148">
        <v>1</v>
      </c>
      <c r="AA148">
        <v>5</v>
      </c>
      <c r="AC148">
        <v>2</v>
      </c>
    </row>
    <row r="149" spans="1:29" x14ac:dyDescent="0.2">
      <c r="A149">
        <v>148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1</v>
      </c>
      <c r="J149">
        <v>42</v>
      </c>
      <c r="K149" t="s">
        <v>27</v>
      </c>
      <c r="L149">
        <v>1</v>
      </c>
      <c r="M149">
        <v>1</v>
      </c>
      <c r="N149">
        <v>1</v>
      </c>
      <c r="P149">
        <v>1</v>
      </c>
      <c r="Q149">
        <v>51</v>
      </c>
      <c r="R149" t="s">
        <v>26</v>
      </c>
      <c r="T149" s="1">
        <v>9877.61</v>
      </c>
      <c r="U149" s="1">
        <f t="shared" si="2"/>
        <v>1976</v>
      </c>
      <c r="V149" s="11">
        <v>1</v>
      </c>
      <c r="W149">
        <v>2</v>
      </c>
      <c r="Z149">
        <v>3</v>
      </c>
      <c r="AA149">
        <v>1</v>
      </c>
      <c r="AC149">
        <v>1</v>
      </c>
    </row>
    <row r="150" spans="1:29" x14ac:dyDescent="0.2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47</v>
      </c>
      <c r="K150" t="s">
        <v>26</v>
      </c>
      <c r="L150">
        <v>1</v>
      </c>
      <c r="M150">
        <v>1</v>
      </c>
      <c r="N150">
        <v>1</v>
      </c>
      <c r="P150">
        <v>0</v>
      </c>
      <c r="Q150">
        <v>53</v>
      </c>
      <c r="R150" t="s">
        <v>26</v>
      </c>
      <c r="T150" s="1">
        <v>10959.69</v>
      </c>
      <c r="U150" s="1">
        <f t="shared" si="2"/>
        <v>2192</v>
      </c>
      <c r="V150" s="11">
        <v>2</v>
      </c>
      <c r="W150">
        <v>2</v>
      </c>
      <c r="Z150">
        <v>1</v>
      </c>
      <c r="AA150">
        <v>2</v>
      </c>
      <c r="AC150">
        <v>2</v>
      </c>
    </row>
    <row r="151" spans="1:29" x14ac:dyDescent="0.2">
      <c r="A151">
        <v>150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J151">
        <v>59</v>
      </c>
      <c r="K151" t="s">
        <v>27</v>
      </c>
      <c r="L151">
        <v>1</v>
      </c>
      <c r="M151">
        <v>3</v>
      </c>
      <c r="N151">
        <v>3</v>
      </c>
      <c r="P151">
        <v>1</v>
      </c>
      <c r="Q151">
        <v>19</v>
      </c>
      <c r="R151" t="s">
        <v>27</v>
      </c>
      <c r="T151" s="1">
        <v>1842.52</v>
      </c>
      <c r="U151" s="1">
        <f t="shared" si="2"/>
        <v>369</v>
      </c>
      <c r="V151" s="11">
        <v>1</v>
      </c>
      <c r="W151">
        <v>1</v>
      </c>
      <c r="Z151">
        <v>4</v>
      </c>
      <c r="AA151">
        <v>2</v>
      </c>
      <c r="AC151">
        <v>2</v>
      </c>
    </row>
    <row r="152" spans="1:29" x14ac:dyDescent="0.2">
      <c r="A152">
        <v>151</v>
      </c>
      <c r="B152">
        <v>0</v>
      </c>
      <c r="C152">
        <v>0</v>
      </c>
      <c r="D152">
        <v>0</v>
      </c>
      <c r="E152">
        <v>0</v>
      </c>
      <c r="F152">
        <v>5</v>
      </c>
      <c r="G152">
        <v>2</v>
      </c>
      <c r="H152">
        <v>3</v>
      </c>
      <c r="J152">
        <v>55</v>
      </c>
      <c r="K152" t="s">
        <v>26</v>
      </c>
      <c r="L152">
        <v>0</v>
      </c>
      <c r="M152">
        <v>2</v>
      </c>
      <c r="N152">
        <v>2</v>
      </c>
      <c r="P152">
        <v>1</v>
      </c>
      <c r="Q152">
        <v>35</v>
      </c>
      <c r="R152" t="s">
        <v>27</v>
      </c>
      <c r="T152" s="1">
        <v>5125.22</v>
      </c>
      <c r="U152" s="1">
        <f t="shared" si="2"/>
        <v>1025</v>
      </c>
      <c r="V152" s="11">
        <v>1</v>
      </c>
      <c r="W152">
        <v>3</v>
      </c>
      <c r="Z152">
        <v>3</v>
      </c>
      <c r="AA152">
        <v>2</v>
      </c>
      <c r="AC152">
        <v>1</v>
      </c>
    </row>
    <row r="153" spans="1:29" x14ac:dyDescent="0.2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J153">
        <v>35</v>
      </c>
      <c r="K153" t="s">
        <v>27</v>
      </c>
      <c r="L153">
        <v>1</v>
      </c>
      <c r="M153">
        <v>2</v>
      </c>
      <c r="N153">
        <v>2</v>
      </c>
      <c r="P153">
        <v>1</v>
      </c>
      <c r="Q153">
        <v>48</v>
      </c>
      <c r="R153" t="s">
        <v>27</v>
      </c>
      <c r="T153" s="1">
        <v>7789.64</v>
      </c>
      <c r="U153" s="1">
        <f t="shared" si="2"/>
        <v>1558</v>
      </c>
      <c r="V153" s="11">
        <v>1</v>
      </c>
      <c r="W153">
        <v>1</v>
      </c>
      <c r="Z153">
        <v>4</v>
      </c>
      <c r="AA153">
        <v>4</v>
      </c>
      <c r="AC153">
        <v>2</v>
      </c>
    </row>
    <row r="154" spans="1:29" x14ac:dyDescent="0.2">
      <c r="A154">
        <v>153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J154">
        <v>37</v>
      </c>
      <c r="K154" t="s">
        <v>26</v>
      </c>
      <c r="L154">
        <v>1</v>
      </c>
      <c r="M154">
        <v>3</v>
      </c>
      <c r="N154">
        <v>3</v>
      </c>
      <c r="P154">
        <v>1</v>
      </c>
      <c r="Q154">
        <v>32</v>
      </c>
      <c r="R154" t="s">
        <v>26</v>
      </c>
      <c r="T154" s="1">
        <v>6334.34</v>
      </c>
      <c r="U154" s="1">
        <f t="shared" si="2"/>
        <v>1267</v>
      </c>
      <c r="V154" s="11">
        <v>1</v>
      </c>
      <c r="W154">
        <v>1</v>
      </c>
      <c r="Z154">
        <v>2</v>
      </c>
      <c r="AA154">
        <v>1</v>
      </c>
      <c r="AC154">
        <v>3</v>
      </c>
    </row>
    <row r="155" spans="1:29" x14ac:dyDescent="0.2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3</v>
      </c>
      <c r="H155">
        <v>1</v>
      </c>
      <c r="J155">
        <v>33</v>
      </c>
      <c r="K155" t="s">
        <v>27</v>
      </c>
      <c r="L155">
        <v>1</v>
      </c>
      <c r="M155">
        <v>1</v>
      </c>
      <c r="N155">
        <v>1</v>
      </c>
      <c r="P155">
        <v>1</v>
      </c>
      <c r="Q155">
        <v>42</v>
      </c>
      <c r="R155" t="s">
        <v>26</v>
      </c>
      <c r="T155" s="1">
        <v>19964.75</v>
      </c>
      <c r="U155" s="1">
        <f t="shared" si="2"/>
        <v>3993</v>
      </c>
      <c r="V155" s="11">
        <v>2</v>
      </c>
      <c r="W155">
        <v>3</v>
      </c>
      <c r="Z155">
        <v>4</v>
      </c>
      <c r="AA155">
        <v>2</v>
      </c>
      <c r="AC155">
        <v>3</v>
      </c>
    </row>
    <row r="156" spans="1:29" x14ac:dyDescent="0.2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J156">
        <v>46</v>
      </c>
      <c r="K156" t="s">
        <v>27</v>
      </c>
      <c r="L156">
        <v>0</v>
      </c>
      <c r="M156">
        <v>1</v>
      </c>
      <c r="N156">
        <v>1</v>
      </c>
      <c r="P156">
        <v>1</v>
      </c>
      <c r="Q156">
        <v>40</v>
      </c>
      <c r="R156" t="s">
        <v>26</v>
      </c>
      <c r="T156" s="1">
        <v>7077.19</v>
      </c>
      <c r="U156" s="1">
        <f t="shared" si="2"/>
        <v>1415</v>
      </c>
      <c r="V156" s="11">
        <v>1</v>
      </c>
      <c r="W156">
        <v>1</v>
      </c>
      <c r="Z156">
        <v>4</v>
      </c>
      <c r="AA156">
        <v>2</v>
      </c>
      <c r="AC156">
        <v>3</v>
      </c>
    </row>
    <row r="157" spans="1:29" x14ac:dyDescent="0.2">
      <c r="A157">
        <v>156</v>
      </c>
      <c r="B157">
        <v>0</v>
      </c>
      <c r="C157">
        <v>0</v>
      </c>
      <c r="D157">
        <v>0</v>
      </c>
      <c r="E157">
        <v>0</v>
      </c>
      <c r="F157">
        <v>4</v>
      </c>
      <c r="G157">
        <v>1</v>
      </c>
      <c r="H157">
        <v>4</v>
      </c>
      <c r="J157">
        <v>31</v>
      </c>
      <c r="K157" t="s">
        <v>27</v>
      </c>
      <c r="L157">
        <v>0</v>
      </c>
      <c r="M157">
        <v>2</v>
      </c>
      <c r="N157">
        <v>2</v>
      </c>
      <c r="P157">
        <v>1</v>
      </c>
      <c r="Q157">
        <v>44</v>
      </c>
      <c r="R157" t="s">
        <v>27</v>
      </c>
      <c r="T157" s="1">
        <v>6948.7</v>
      </c>
      <c r="U157" s="1">
        <f t="shared" si="2"/>
        <v>1390</v>
      </c>
      <c r="V157" s="11">
        <v>1</v>
      </c>
      <c r="W157">
        <v>2</v>
      </c>
      <c r="Z157">
        <v>2</v>
      </c>
      <c r="AA157">
        <v>2</v>
      </c>
      <c r="AC157">
        <v>3</v>
      </c>
    </row>
    <row r="158" spans="1:29" x14ac:dyDescent="0.2">
      <c r="A158">
        <v>157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J158">
        <v>45</v>
      </c>
      <c r="K158" t="s">
        <v>26</v>
      </c>
      <c r="L158">
        <v>1</v>
      </c>
      <c r="M158">
        <v>2</v>
      </c>
      <c r="N158">
        <v>2</v>
      </c>
      <c r="P158">
        <v>1</v>
      </c>
      <c r="Q158">
        <v>48</v>
      </c>
      <c r="R158" t="s">
        <v>27</v>
      </c>
      <c r="T158" s="1">
        <v>21223.68</v>
      </c>
      <c r="U158" s="1">
        <f t="shared" si="2"/>
        <v>4245</v>
      </c>
      <c r="V158" s="11">
        <v>3</v>
      </c>
      <c r="W158">
        <v>1</v>
      </c>
      <c r="Z158">
        <v>4</v>
      </c>
      <c r="AA158">
        <v>3</v>
      </c>
      <c r="AC158">
        <v>2</v>
      </c>
    </row>
    <row r="159" spans="1:29" x14ac:dyDescent="0.2">
      <c r="A159">
        <v>158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J159">
        <v>43</v>
      </c>
      <c r="K159" t="s">
        <v>26</v>
      </c>
      <c r="L159">
        <v>1</v>
      </c>
      <c r="M159">
        <v>2</v>
      </c>
      <c r="N159">
        <v>4</v>
      </c>
      <c r="P159">
        <v>1</v>
      </c>
      <c r="Q159">
        <v>18</v>
      </c>
      <c r="R159" t="s">
        <v>27</v>
      </c>
      <c r="T159" s="1">
        <v>15518.18</v>
      </c>
      <c r="U159" s="1">
        <f t="shared" si="2"/>
        <v>3104</v>
      </c>
      <c r="V159" s="11">
        <v>2</v>
      </c>
      <c r="W159">
        <v>2</v>
      </c>
      <c r="Z159">
        <v>1</v>
      </c>
      <c r="AA159">
        <v>1</v>
      </c>
      <c r="AC159">
        <v>3</v>
      </c>
    </row>
    <row r="160" spans="1:29" x14ac:dyDescent="0.2">
      <c r="A160">
        <v>159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J160">
        <v>39</v>
      </c>
      <c r="K160" t="s">
        <v>26</v>
      </c>
      <c r="L160">
        <v>1</v>
      </c>
      <c r="M160">
        <v>1</v>
      </c>
      <c r="N160">
        <v>1</v>
      </c>
      <c r="P160">
        <v>1</v>
      </c>
      <c r="Q160">
        <v>30</v>
      </c>
      <c r="R160" t="s">
        <v>27</v>
      </c>
      <c r="T160" s="1">
        <v>36950.26</v>
      </c>
      <c r="U160" s="1">
        <f t="shared" si="2"/>
        <v>7390</v>
      </c>
      <c r="V160" s="11">
        <v>4</v>
      </c>
      <c r="W160">
        <v>2</v>
      </c>
      <c r="Z160">
        <v>2</v>
      </c>
      <c r="AA160">
        <v>1</v>
      </c>
      <c r="AC160">
        <v>3</v>
      </c>
    </row>
    <row r="161" spans="1:29" x14ac:dyDescent="0.2">
      <c r="A161">
        <v>160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J161">
        <v>40</v>
      </c>
      <c r="K161" t="s">
        <v>27</v>
      </c>
      <c r="L161">
        <v>0</v>
      </c>
      <c r="M161">
        <v>1</v>
      </c>
      <c r="N161">
        <v>1</v>
      </c>
      <c r="P161">
        <v>1</v>
      </c>
      <c r="Q161">
        <v>50</v>
      </c>
      <c r="R161" t="s">
        <v>26</v>
      </c>
      <c r="T161" s="1">
        <v>19749.38</v>
      </c>
      <c r="U161" s="1">
        <f t="shared" si="2"/>
        <v>3950</v>
      </c>
      <c r="V161" s="11">
        <v>2</v>
      </c>
      <c r="W161">
        <v>2</v>
      </c>
      <c r="Z161">
        <v>1</v>
      </c>
      <c r="AA161">
        <v>4</v>
      </c>
      <c r="AC161">
        <v>2</v>
      </c>
    </row>
    <row r="162" spans="1:29" x14ac:dyDescent="0.2">
      <c r="A162">
        <v>161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J162">
        <v>53</v>
      </c>
      <c r="K162" t="s">
        <v>26</v>
      </c>
      <c r="L162">
        <v>1</v>
      </c>
      <c r="M162">
        <v>1</v>
      </c>
      <c r="N162">
        <v>1</v>
      </c>
      <c r="P162">
        <v>1</v>
      </c>
      <c r="Q162">
        <v>42</v>
      </c>
      <c r="R162" t="s">
        <v>26</v>
      </c>
      <c r="T162" s="1">
        <v>21348.71</v>
      </c>
      <c r="U162" s="1">
        <f t="shared" si="2"/>
        <v>4270</v>
      </c>
      <c r="V162" s="11">
        <v>3</v>
      </c>
      <c r="W162">
        <v>3</v>
      </c>
      <c r="Z162">
        <v>4</v>
      </c>
      <c r="AA162">
        <v>3</v>
      </c>
      <c r="AC162">
        <v>2</v>
      </c>
    </row>
    <row r="163" spans="1:29" x14ac:dyDescent="0.2">
      <c r="A163">
        <v>162</v>
      </c>
      <c r="B163">
        <v>1</v>
      </c>
      <c r="C163">
        <v>1</v>
      </c>
      <c r="D163">
        <v>1</v>
      </c>
      <c r="E163">
        <v>2</v>
      </c>
      <c r="F163">
        <v>3</v>
      </c>
      <c r="G163">
        <v>1</v>
      </c>
      <c r="H163">
        <v>1</v>
      </c>
      <c r="J163">
        <v>32</v>
      </c>
      <c r="K163" t="s">
        <v>26</v>
      </c>
      <c r="L163">
        <v>0</v>
      </c>
      <c r="M163">
        <v>1</v>
      </c>
      <c r="N163">
        <v>1</v>
      </c>
      <c r="P163">
        <v>1</v>
      </c>
      <c r="Q163">
        <v>18</v>
      </c>
      <c r="R163" t="s">
        <v>26</v>
      </c>
      <c r="T163" s="1">
        <v>36149.480000000003</v>
      </c>
      <c r="U163" s="1">
        <f t="shared" si="2"/>
        <v>7230</v>
      </c>
      <c r="V163" s="11">
        <v>4</v>
      </c>
      <c r="W163">
        <v>2</v>
      </c>
      <c r="Z163">
        <v>3</v>
      </c>
      <c r="AA163">
        <v>4</v>
      </c>
      <c r="AC163">
        <v>2</v>
      </c>
    </row>
    <row r="164" spans="1:29" x14ac:dyDescent="0.2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J164">
        <v>52</v>
      </c>
      <c r="K164" t="s">
        <v>26</v>
      </c>
      <c r="L164">
        <v>1</v>
      </c>
      <c r="M164">
        <v>2</v>
      </c>
      <c r="N164">
        <v>2</v>
      </c>
      <c r="P164">
        <v>0</v>
      </c>
      <c r="Q164">
        <v>54</v>
      </c>
      <c r="R164" t="s">
        <v>27</v>
      </c>
      <c r="T164" s="1">
        <v>10450.549999999999</v>
      </c>
      <c r="U164" s="1">
        <f t="shared" si="2"/>
        <v>2090</v>
      </c>
      <c r="V164" s="11">
        <v>2</v>
      </c>
      <c r="W164">
        <v>2</v>
      </c>
      <c r="Z164">
        <v>4</v>
      </c>
      <c r="AA164">
        <v>1</v>
      </c>
      <c r="AC164">
        <v>3</v>
      </c>
    </row>
    <row r="165" spans="1:29" x14ac:dyDescent="0.2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49</v>
      </c>
      <c r="K165" t="s">
        <v>26</v>
      </c>
      <c r="L165">
        <v>0</v>
      </c>
      <c r="M165">
        <v>3</v>
      </c>
      <c r="N165">
        <v>3</v>
      </c>
      <c r="P165">
        <v>1</v>
      </c>
      <c r="Q165">
        <v>32</v>
      </c>
      <c r="R165" t="s">
        <v>26</v>
      </c>
      <c r="T165" s="1">
        <v>5152.13</v>
      </c>
      <c r="U165" s="1">
        <f t="shared" si="2"/>
        <v>1030</v>
      </c>
      <c r="V165" s="11">
        <v>1</v>
      </c>
      <c r="W165">
        <v>2</v>
      </c>
      <c r="Z165">
        <v>2</v>
      </c>
      <c r="AA165">
        <v>2</v>
      </c>
      <c r="AC165">
        <v>3</v>
      </c>
    </row>
    <row r="166" spans="1:29" x14ac:dyDescent="0.2">
      <c r="A166">
        <v>165</v>
      </c>
      <c r="B166">
        <v>0</v>
      </c>
      <c r="C166">
        <v>0</v>
      </c>
      <c r="D166">
        <v>0</v>
      </c>
      <c r="E166">
        <v>0</v>
      </c>
      <c r="F166">
        <v>2</v>
      </c>
      <c r="G166">
        <v>1</v>
      </c>
      <c r="H166">
        <v>2</v>
      </c>
      <c r="J166">
        <v>52</v>
      </c>
      <c r="K166" t="s">
        <v>26</v>
      </c>
      <c r="L166">
        <v>0</v>
      </c>
      <c r="M166">
        <v>3</v>
      </c>
      <c r="N166">
        <v>3</v>
      </c>
      <c r="P166">
        <v>0</v>
      </c>
      <c r="Q166">
        <v>37</v>
      </c>
      <c r="R166" t="s">
        <v>27</v>
      </c>
      <c r="T166" s="1">
        <v>5028.1499999999996</v>
      </c>
      <c r="U166" s="1">
        <f t="shared" si="2"/>
        <v>1006</v>
      </c>
      <c r="V166" s="11">
        <v>1</v>
      </c>
      <c r="W166">
        <v>3</v>
      </c>
      <c r="Z166">
        <v>2</v>
      </c>
      <c r="AA166">
        <v>2</v>
      </c>
      <c r="AC166">
        <v>1</v>
      </c>
    </row>
    <row r="167" spans="1:29" x14ac:dyDescent="0.2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J167">
        <v>32</v>
      </c>
      <c r="K167" t="s">
        <v>27</v>
      </c>
      <c r="L167">
        <v>0</v>
      </c>
      <c r="M167">
        <v>2</v>
      </c>
      <c r="N167">
        <v>2</v>
      </c>
      <c r="P167">
        <v>0</v>
      </c>
      <c r="Q167">
        <v>47</v>
      </c>
      <c r="R167" t="s">
        <v>27</v>
      </c>
      <c r="T167" s="1">
        <v>10407.09</v>
      </c>
      <c r="U167" s="1">
        <f t="shared" si="2"/>
        <v>2081</v>
      </c>
      <c r="V167" s="11">
        <v>2</v>
      </c>
      <c r="W167">
        <v>2</v>
      </c>
      <c r="Z167">
        <v>4</v>
      </c>
      <c r="AA167">
        <v>1</v>
      </c>
      <c r="AC167">
        <v>3</v>
      </c>
    </row>
    <row r="168" spans="1:29" x14ac:dyDescent="0.2">
      <c r="A168">
        <v>167</v>
      </c>
      <c r="B168">
        <v>1</v>
      </c>
      <c r="C168">
        <v>1</v>
      </c>
      <c r="D168">
        <v>1</v>
      </c>
      <c r="E168">
        <v>0</v>
      </c>
      <c r="F168">
        <v>2</v>
      </c>
      <c r="G168">
        <v>1</v>
      </c>
      <c r="H168">
        <v>1</v>
      </c>
      <c r="J168">
        <v>41</v>
      </c>
      <c r="K168" t="s">
        <v>26</v>
      </c>
      <c r="L168">
        <v>1</v>
      </c>
      <c r="M168">
        <v>3</v>
      </c>
      <c r="N168">
        <v>3</v>
      </c>
      <c r="P168">
        <v>1</v>
      </c>
      <c r="Q168">
        <v>41</v>
      </c>
      <c r="R168" t="s">
        <v>26</v>
      </c>
      <c r="T168" s="1">
        <v>4830.63</v>
      </c>
      <c r="U168" s="1">
        <f t="shared" si="2"/>
        <v>966</v>
      </c>
      <c r="V168" s="11">
        <v>1</v>
      </c>
      <c r="W168">
        <v>3</v>
      </c>
      <c r="Z168">
        <v>2</v>
      </c>
      <c r="AA168">
        <v>1</v>
      </c>
      <c r="AC168">
        <v>2</v>
      </c>
    </row>
    <row r="169" spans="1:29" x14ac:dyDescent="0.2">
      <c r="A169">
        <v>168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J169">
        <v>32</v>
      </c>
      <c r="K169" t="s">
        <v>27</v>
      </c>
      <c r="L169">
        <v>1</v>
      </c>
      <c r="M169">
        <v>3</v>
      </c>
      <c r="N169">
        <v>2</v>
      </c>
      <c r="P169">
        <v>1</v>
      </c>
      <c r="Q169">
        <v>32</v>
      </c>
      <c r="R169" t="s">
        <v>27</v>
      </c>
      <c r="T169" s="1">
        <v>6128.8</v>
      </c>
      <c r="U169" s="1">
        <f t="shared" si="2"/>
        <v>1226</v>
      </c>
      <c r="V169" s="11">
        <v>1</v>
      </c>
      <c r="W169">
        <v>2</v>
      </c>
      <c r="Z169">
        <v>1</v>
      </c>
      <c r="AA169">
        <v>3</v>
      </c>
      <c r="AC169">
        <v>2</v>
      </c>
    </row>
    <row r="170" spans="1:29" x14ac:dyDescent="0.2">
      <c r="A170">
        <v>169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2</v>
      </c>
      <c r="H170">
        <v>5</v>
      </c>
      <c r="J170">
        <v>47</v>
      </c>
      <c r="K170" t="s">
        <v>26</v>
      </c>
      <c r="L170">
        <v>1</v>
      </c>
      <c r="M170">
        <v>3</v>
      </c>
      <c r="N170">
        <v>3</v>
      </c>
      <c r="P170">
        <v>1</v>
      </c>
      <c r="Q170">
        <v>19</v>
      </c>
      <c r="R170" t="s">
        <v>26</v>
      </c>
      <c r="T170" s="1">
        <v>2719.28</v>
      </c>
      <c r="U170" s="1">
        <f t="shared" si="2"/>
        <v>544</v>
      </c>
      <c r="V170" s="11">
        <v>1</v>
      </c>
      <c r="W170">
        <v>1</v>
      </c>
      <c r="Z170">
        <v>4</v>
      </c>
      <c r="AA170">
        <v>1</v>
      </c>
      <c r="AC170">
        <v>3</v>
      </c>
    </row>
    <row r="171" spans="1:29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J171">
        <v>30</v>
      </c>
      <c r="K171" t="s">
        <v>27</v>
      </c>
      <c r="L171">
        <v>1</v>
      </c>
      <c r="M171">
        <v>3</v>
      </c>
      <c r="N171">
        <v>3</v>
      </c>
      <c r="P171">
        <v>1</v>
      </c>
      <c r="Q171">
        <v>27</v>
      </c>
      <c r="R171" t="s">
        <v>27</v>
      </c>
      <c r="T171" s="1">
        <v>4827.8999999999996</v>
      </c>
      <c r="U171" s="1">
        <f t="shared" si="2"/>
        <v>966</v>
      </c>
      <c r="V171" s="11">
        <v>1</v>
      </c>
      <c r="W171">
        <v>3</v>
      </c>
      <c r="Z171">
        <v>4</v>
      </c>
      <c r="AA171">
        <v>1</v>
      </c>
      <c r="AC171">
        <v>3</v>
      </c>
    </row>
    <row r="172" spans="1:29" x14ac:dyDescent="0.2">
      <c r="A172">
        <v>171</v>
      </c>
      <c r="B172">
        <v>0</v>
      </c>
      <c r="C172">
        <v>0</v>
      </c>
      <c r="D172">
        <v>0</v>
      </c>
      <c r="E172">
        <v>3</v>
      </c>
      <c r="F172">
        <v>5</v>
      </c>
      <c r="G172">
        <v>3</v>
      </c>
      <c r="H172">
        <v>5</v>
      </c>
      <c r="J172">
        <v>54</v>
      </c>
      <c r="K172" t="s">
        <v>27</v>
      </c>
      <c r="L172">
        <v>0</v>
      </c>
      <c r="M172">
        <v>1</v>
      </c>
      <c r="N172">
        <v>1</v>
      </c>
      <c r="P172">
        <v>1</v>
      </c>
      <c r="Q172">
        <v>63</v>
      </c>
      <c r="R172" t="s">
        <v>27</v>
      </c>
      <c r="T172" s="1">
        <v>13405.39</v>
      </c>
      <c r="U172" s="1">
        <f t="shared" si="2"/>
        <v>2681</v>
      </c>
      <c r="V172" s="11">
        <v>2</v>
      </c>
      <c r="W172">
        <v>3</v>
      </c>
      <c r="Z172">
        <v>2</v>
      </c>
      <c r="AA172">
        <v>1</v>
      </c>
      <c r="AC172">
        <v>2</v>
      </c>
    </row>
    <row r="173" spans="1:29" x14ac:dyDescent="0.2">
      <c r="A173">
        <v>172</v>
      </c>
      <c r="B173">
        <v>0</v>
      </c>
      <c r="C173">
        <v>0</v>
      </c>
      <c r="D173">
        <v>0</v>
      </c>
      <c r="E173">
        <v>3</v>
      </c>
      <c r="F173">
        <v>5</v>
      </c>
      <c r="G173">
        <v>3</v>
      </c>
      <c r="H173">
        <v>3</v>
      </c>
      <c r="J173">
        <v>53</v>
      </c>
      <c r="K173" t="s">
        <v>27</v>
      </c>
      <c r="L173">
        <v>1</v>
      </c>
      <c r="M173">
        <v>1</v>
      </c>
      <c r="N173">
        <v>1</v>
      </c>
      <c r="P173">
        <v>1</v>
      </c>
      <c r="Q173">
        <v>49</v>
      </c>
      <c r="R173" t="s">
        <v>27</v>
      </c>
      <c r="T173" s="1">
        <v>8116.68</v>
      </c>
      <c r="U173" s="1">
        <f t="shared" si="2"/>
        <v>1623</v>
      </c>
      <c r="V173" s="11">
        <v>1</v>
      </c>
      <c r="W173">
        <v>2</v>
      </c>
      <c r="Z173">
        <v>2</v>
      </c>
      <c r="AA173">
        <v>1</v>
      </c>
      <c r="AC173">
        <v>1</v>
      </c>
    </row>
    <row r="174" spans="1:29" x14ac:dyDescent="0.2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J174">
        <v>37</v>
      </c>
      <c r="K174" t="s">
        <v>27</v>
      </c>
      <c r="L174">
        <v>1</v>
      </c>
      <c r="M174">
        <v>2</v>
      </c>
      <c r="N174">
        <v>2</v>
      </c>
      <c r="P174">
        <v>0</v>
      </c>
      <c r="Q174">
        <v>18</v>
      </c>
      <c r="R174" t="s">
        <v>27</v>
      </c>
      <c r="T174" s="1">
        <v>1694.8</v>
      </c>
      <c r="U174" s="1">
        <f t="shared" si="2"/>
        <v>339</v>
      </c>
      <c r="V174" s="11">
        <v>1</v>
      </c>
      <c r="W174">
        <v>3</v>
      </c>
      <c r="Z174">
        <v>3</v>
      </c>
      <c r="AA174">
        <v>1</v>
      </c>
      <c r="AC174">
        <v>2</v>
      </c>
    </row>
    <row r="175" spans="1:29" x14ac:dyDescent="0.2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J175">
        <v>47</v>
      </c>
      <c r="K175" t="s">
        <v>27</v>
      </c>
      <c r="L175">
        <v>1</v>
      </c>
      <c r="M175">
        <v>3</v>
      </c>
      <c r="N175">
        <v>3</v>
      </c>
      <c r="P175">
        <v>0</v>
      </c>
      <c r="Q175">
        <v>35</v>
      </c>
      <c r="R175" t="s">
        <v>26</v>
      </c>
      <c r="T175" s="1">
        <v>5246.05</v>
      </c>
      <c r="U175" s="1">
        <f t="shared" si="2"/>
        <v>1049</v>
      </c>
      <c r="V175" s="11">
        <v>1</v>
      </c>
      <c r="W175">
        <v>1</v>
      </c>
      <c r="Z175">
        <v>1</v>
      </c>
      <c r="AA175">
        <v>2</v>
      </c>
      <c r="AC175">
        <v>3</v>
      </c>
    </row>
    <row r="176" spans="1:29" x14ac:dyDescent="0.2">
      <c r="A176">
        <v>175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J176">
        <v>31</v>
      </c>
      <c r="K176" t="s">
        <v>27</v>
      </c>
      <c r="L176">
        <v>1</v>
      </c>
      <c r="M176">
        <v>2</v>
      </c>
      <c r="N176">
        <v>2</v>
      </c>
      <c r="P176">
        <v>0</v>
      </c>
      <c r="Q176">
        <v>24</v>
      </c>
      <c r="R176" t="s">
        <v>26</v>
      </c>
      <c r="T176" s="1">
        <v>2855.44</v>
      </c>
      <c r="U176" s="1">
        <f t="shared" si="2"/>
        <v>571</v>
      </c>
      <c r="V176" s="11">
        <v>1</v>
      </c>
      <c r="W176">
        <v>3</v>
      </c>
      <c r="Z176">
        <v>1</v>
      </c>
      <c r="AA176">
        <v>2</v>
      </c>
      <c r="AC176">
        <v>2</v>
      </c>
    </row>
    <row r="177" spans="1:29" x14ac:dyDescent="0.2">
      <c r="A177">
        <v>176</v>
      </c>
      <c r="B177">
        <v>1</v>
      </c>
      <c r="C177">
        <v>0</v>
      </c>
      <c r="D177">
        <v>1</v>
      </c>
      <c r="E177">
        <v>0</v>
      </c>
      <c r="F177">
        <v>2</v>
      </c>
      <c r="G177">
        <v>2</v>
      </c>
      <c r="H177">
        <v>2</v>
      </c>
      <c r="J177">
        <v>36</v>
      </c>
      <c r="K177" t="s">
        <v>26</v>
      </c>
      <c r="L177">
        <v>1</v>
      </c>
      <c r="M177">
        <v>1</v>
      </c>
      <c r="N177">
        <v>1</v>
      </c>
      <c r="P177">
        <v>1</v>
      </c>
      <c r="Q177">
        <v>63</v>
      </c>
      <c r="R177" t="s">
        <v>26</v>
      </c>
      <c r="T177" s="1">
        <v>48824.45</v>
      </c>
      <c r="U177" s="1">
        <f t="shared" si="2"/>
        <v>9765</v>
      </c>
      <c r="V177" s="11">
        <v>4</v>
      </c>
      <c r="W177">
        <v>3</v>
      </c>
      <c r="Z177">
        <v>4</v>
      </c>
      <c r="AA177">
        <v>1</v>
      </c>
      <c r="AC177">
        <v>3</v>
      </c>
    </row>
    <row r="178" spans="1:29" x14ac:dyDescent="0.2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J178">
        <v>39</v>
      </c>
      <c r="K178" t="s">
        <v>27</v>
      </c>
      <c r="L178">
        <v>0</v>
      </c>
      <c r="M178">
        <v>2</v>
      </c>
      <c r="N178">
        <v>2</v>
      </c>
      <c r="P178">
        <v>0</v>
      </c>
      <c r="Q178">
        <v>38</v>
      </c>
      <c r="R178" t="s">
        <v>27</v>
      </c>
      <c r="T178" s="1">
        <v>6455.86</v>
      </c>
      <c r="U178" s="1">
        <f t="shared" si="2"/>
        <v>1291</v>
      </c>
      <c r="V178" s="11">
        <v>1</v>
      </c>
      <c r="W178">
        <v>2</v>
      </c>
      <c r="Z178">
        <v>2</v>
      </c>
      <c r="AA178">
        <v>2</v>
      </c>
      <c r="AC178">
        <v>2</v>
      </c>
    </row>
    <row r="179" spans="1:29" x14ac:dyDescent="0.2">
      <c r="A179">
        <v>178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J179">
        <v>44</v>
      </c>
      <c r="K179" t="s">
        <v>27</v>
      </c>
      <c r="L179">
        <v>1</v>
      </c>
      <c r="M179">
        <v>2</v>
      </c>
      <c r="N179">
        <v>2</v>
      </c>
      <c r="P179">
        <v>1</v>
      </c>
      <c r="Q179">
        <v>54</v>
      </c>
      <c r="R179" t="s">
        <v>27</v>
      </c>
      <c r="T179" s="1">
        <v>10436.1</v>
      </c>
      <c r="U179" s="1">
        <f t="shared" si="2"/>
        <v>2087</v>
      </c>
      <c r="V179" s="11">
        <v>2</v>
      </c>
      <c r="W179">
        <v>3</v>
      </c>
      <c r="Z179">
        <v>4</v>
      </c>
      <c r="AA179">
        <v>2</v>
      </c>
      <c r="AC179">
        <v>1</v>
      </c>
    </row>
    <row r="180" spans="1:29" x14ac:dyDescent="0.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J180">
        <v>48</v>
      </c>
      <c r="K180" t="s">
        <v>26</v>
      </c>
      <c r="L180">
        <v>1</v>
      </c>
      <c r="M180">
        <v>4</v>
      </c>
      <c r="N180">
        <v>4</v>
      </c>
      <c r="P180">
        <v>1</v>
      </c>
      <c r="Q180">
        <v>46</v>
      </c>
      <c r="R180" t="s">
        <v>26</v>
      </c>
      <c r="T180" s="1">
        <v>8823.2800000000007</v>
      </c>
      <c r="U180" s="1">
        <f t="shared" si="2"/>
        <v>1765</v>
      </c>
      <c r="V180" s="11">
        <v>1</v>
      </c>
      <c r="W180">
        <v>1</v>
      </c>
      <c r="Z180">
        <v>4</v>
      </c>
      <c r="AA180">
        <v>3</v>
      </c>
      <c r="AC180">
        <v>1</v>
      </c>
    </row>
    <row r="181" spans="1:29" x14ac:dyDescent="0.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J181">
        <v>47</v>
      </c>
      <c r="K181" t="s">
        <v>26</v>
      </c>
      <c r="L181">
        <v>0</v>
      </c>
      <c r="M181">
        <v>4</v>
      </c>
      <c r="N181">
        <v>4</v>
      </c>
      <c r="P181">
        <v>1</v>
      </c>
      <c r="Q181">
        <v>41</v>
      </c>
      <c r="R181" t="s">
        <v>26</v>
      </c>
      <c r="T181" s="1">
        <v>8538.2900000000009</v>
      </c>
      <c r="U181" s="1">
        <f t="shared" si="2"/>
        <v>1708</v>
      </c>
      <c r="V181" s="11">
        <v>1</v>
      </c>
      <c r="W181">
        <v>3</v>
      </c>
      <c r="Z181">
        <v>3</v>
      </c>
      <c r="AA181">
        <v>3</v>
      </c>
      <c r="AC181">
        <v>1</v>
      </c>
    </row>
    <row r="182" spans="1:29" x14ac:dyDescent="0.2">
      <c r="A182">
        <v>181</v>
      </c>
      <c r="B182">
        <v>0</v>
      </c>
      <c r="C182">
        <v>0</v>
      </c>
      <c r="D182">
        <v>0</v>
      </c>
      <c r="E182">
        <v>0</v>
      </c>
      <c r="F182">
        <v>2</v>
      </c>
      <c r="G182">
        <v>1</v>
      </c>
      <c r="H182">
        <v>0</v>
      </c>
      <c r="J182">
        <v>56</v>
      </c>
      <c r="K182" t="s">
        <v>26</v>
      </c>
      <c r="L182">
        <v>1</v>
      </c>
      <c r="M182">
        <v>2</v>
      </c>
      <c r="N182">
        <v>2</v>
      </c>
      <c r="P182">
        <v>1</v>
      </c>
      <c r="Q182">
        <v>58</v>
      </c>
      <c r="R182" t="s">
        <v>27</v>
      </c>
      <c r="T182" s="1">
        <v>11735.88</v>
      </c>
      <c r="U182" s="1">
        <f t="shared" si="2"/>
        <v>2347</v>
      </c>
      <c r="V182" s="11">
        <v>2</v>
      </c>
      <c r="W182">
        <v>3</v>
      </c>
      <c r="Z182">
        <v>3</v>
      </c>
      <c r="AA182">
        <v>1</v>
      </c>
      <c r="AC182">
        <v>2</v>
      </c>
    </row>
    <row r="183" spans="1:29" x14ac:dyDescent="0.2">
      <c r="A183">
        <v>182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J183">
        <v>53</v>
      </c>
      <c r="K183" t="s">
        <v>27</v>
      </c>
      <c r="L183">
        <v>1</v>
      </c>
      <c r="M183">
        <v>1</v>
      </c>
      <c r="N183">
        <v>1</v>
      </c>
      <c r="P183">
        <v>1</v>
      </c>
      <c r="Q183">
        <v>18</v>
      </c>
      <c r="R183" t="s">
        <v>26</v>
      </c>
      <c r="T183" s="1">
        <v>1631.82</v>
      </c>
      <c r="U183" s="1">
        <f t="shared" si="2"/>
        <v>326</v>
      </c>
      <c r="V183" s="11">
        <v>1</v>
      </c>
      <c r="W183">
        <v>2</v>
      </c>
      <c r="Z183">
        <v>2</v>
      </c>
      <c r="AA183">
        <v>1</v>
      </c>
      <c r="AC183">
        <v>3</v>
      </c>
    </row>
    <row r="184" spans="1:29" x14ac:dyDescent="0.2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0</v>
      </c>
      <c r="J184">
        <v>34</v>
      </c>
      <c r="K184" t="s">
        <v>26</v>
      </c>
      <c r="L184">
        <v>1</v>
      </c>
      <c r="M184">
        <v>1</v>
      </c>
      <c r="N184">
        <v>1</v>
      </c>
      <c r="P184">
        <v>0</v>
      </c>
      <c r="Q184">
        <v>22</v>
      </c>
      <c r="R184" t="s">
        <v>27</v>
      </c>
      <c r="T184" s="1">
        <v>4005.42</v>
      </c>
      <c r="U184" s="1">
        <f t="shared" si="2"/>
        <v>801</v>
      </c>
      <c r="V184" s="11">
        <v>1</v>
      </c>
      <c r="W184">
        <v>2</v>
      </c>
      <c r="Z184">
        <v>2</v>
      </c>
      <c r="AA184">
        <v>1</v>
      </c>
      <c r="AC184">
        <v>2</v>
      </c>
    </row>
    <row r="185" spans="1:29" x14ac:dyDescent="0.2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J185">
        <v>51</v>
      </c>
      <c r="K185" t="s">
        <v>27</v>
      </c>
      <c r="L185">
        <v>0</v>
      </c>
      <c r="M185">
        <v>3</v>
      </c>
      <c r="N185">
        <v>3</v>
      </c>
      <c r="P185">
        <v>0</v>
      </c>
      <c r="Q185">
        <v>44</v>
      </c>
      <c r="R185" t="s">
        <v>26</v>
      </c>
      <c r="T185" s="1">
        <v>7419.48</v>
      </c>
      <c r="U185" s="1">
        <f t="shared" si="2"/>
        <v>1484</v>
      </c>
      <c r="V185" s="11">
        <v>1</v>
      </c>
      <c r="W185">
        <v>1</v>
      </c>
      <c r="Z185">
        <v>1</v>
      </c>
      <c r="AA185">
        <v>4</v>
      </c>
      <c r="AC185">
        <v>3</v>
      </c>
    </row>
    <row r="186" spans="1:29" x14ac:dyDescent="0.2">
      <c r="A186">
        <v>185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1</v>
      </c>
      <c r="H186">
        <v>3</v>
      </c>
      <c r="J186">
        <v>56</v>
      </c>
      <c r="K186" t="s">
        <v>26</v>
      </c>
      <c r="L186">
        <v>1</v>
      </c>
      <c r="M186">
        <v>4</v>
      </c>
      <c r="N186">
        <v>4</v>
      </c>
      <c r="P186">
        <v>1</v>
      </c>
      <c r="Q186">
        <v>44</v>
      </c>
      <c r="R186" t="s">
        <v>27</v>
      </c>
      <c r="T186" s="1">
        <v>7731.43</v>
      </c>
      <c r="U186" s="1">
        <f t="shared" si="2"/>
        <v>1546</v>
      </c>
      <c r="V186" s="11">
        <v>1</v>
      </c>
      <c r="W186">
        <v>1</v>
      </c>
      <c r="Z186">
        <v>2</v>
      </c>
      <c r="AA186">
        <v>3</v>
      </c>
      <c r="AC186">
        <v>3</v>
      </c>
    </row>
    <row r="187" spans="1:29" x14ac:dyDescent="0.2">
      <c r="A187">
        <v>186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  <c r="J187">
        <v>48</v>
      </c>
      <c r="K187" t="s">
        <v>26</v>
      </c>
      <c r="L187">
        <v>0</v>
      </c>
      <c r="M187">
        <v>3</v>
      </c>
      <c r="N187">
        <v>3</v>
      </c>
      <c r="P187">
        <v>1</v>
      </c>
      <c r="Q187">
        <v>36</v>
      </c>
      <c r="R187" t="s">
        <v>27</v>
      </c>
      <c r="T187" s="1">
        <v>43753.34</v>
      </c>
      <c r="U187" s="1">
        <f t="shared" si="2"/>
        <v>8751</v>
      </c>
      <c r="V187" s="11">
        <v>4</v>
      </c>
      <c r="W187">
        <v>1</v>
      </c>
      <c r="Z187">
        <v>4</v>
      </c>
      <c r="AA187">
        <v>2</v>
      </c>
      <c r="AC187">
        <v>1</v>
      </c>
    </row>
    <row r="188" spans="1:29" x14ac:dyDescent="0.2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J188">
        <v>37</v>
      </c>
      <c r="K188" t="s">
        <v>27</v>
      </c>
      <c r="L188">
        <v>1</v>
      </c>
      <c r="M188">
        <v>4</v>
      </c>
      <c r="N188">
        <v>4</v>
      </c>
      <c r="P188">
        <v>0</v>
      </c>
      <c r="Q188">
        <v>26</v>
      </c>
      <c r="R188" t="s">
        <v>26</v>
      </c>
      <c r="T188" s="1">
        <v>3981.98</v>
      </c>
      <c r="U188" s="1">
        <f t="shared" si="2"/>
        <v>796</v>
      </c>
      <c r="V188" s="11">
        <v>1</v>
      </c>
      <c r="W188">
        <v>2</v>
      </c>
      <c r="Z188">
        <v>2</v>
      </c>
      <c r="AA188">
        <v>2</v>
      </c>
      <c r="AC188">
        <v>2</v>
      </c>
    </row>
    <row r="189" spans="1:29" x14ac:dyDescent="0.2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J189">
        <v>58</v>
      </c>
      <c r="K189" t="s">
        <v>27</v>
      </c>
      <c r="L189">
        <v>1</v>
      </c>
      <c r="M189">
        <v>2</v>
      </c>
      <c r="N189">
        <v>2</v>
      </c>
      <c r="P189">
        <v>1</v>
      </c>
      <c r="Q189">
        <v>30</v>
      </c>
      <c r="R189" t="s">
        <v>26</v>
      </c>
      <c r="T189" s="1">
        <v>5325.65</v>
      </c>
      <c r="U189" s="1">
        <f t="shared" si="2"/>
        <v>1065</v>
      </c>
      <c r="V189" s="11">
        <v>1</v>
      </c>
      <c r="W189">
        <v>3</v>
      </c>
      <c r="Z189">
        <v>1</v>
      </c>
      <c r="AA189">
        <v>2</v>
      </c>
      <c r="AC189">
        <v>2</v>
      </c>
    </row>
    <row r="190" spans="1:29" x14ac:dyDescent="0.2">
      <c r="A190">
        <v>189</v>
      </c>
      <c r="B190">
        <v>0</v>
      </c>
      <c r="C190">
        <v>0</v>
      </c>
      <c r="D190">
        <v>0</v>
      </c>
      <c r="E190">
        <v>1</v>
      </c>
      <c r="F190">
        <v>2</v>
      </c>
      <c r="G190">
        <v>3</v>
      </c>
      <c r="H190">
        <v>2</v>
      </c>
      <c r="J190">
        <v>39</v>
      </c>
      <c r="K190" t="s">
        <v>26</v>
      </c>
      <c r="L190">
        <v>1</v>
      </c>
      <c r="M190">
        <v>4</v>
      </c>
      <c r="N190">
        <v>4</v>
      </c>
      <c r="P190">
        <v>1</v>
      </c>
      <c r="Q190">
        <v>41</v>
      </c>
      <c r="R190" t="s">
        <v>26</v>
      </c>
      <c r="T190" s="1">
        <v>6775.96</v>
      </c>
      <c r="U190" s="1">
        <f t="shared" si="2"/>
        <v>1355</v>
      </c>
      <c r="V190" s="11">
        <v>1</v>
      </c>
      <c r="W190">
        <v>3</v>
      </c>
      <c r="Z190">
        <v>4</v>
      </c>
      <c r="AA190">
        <v>1</v>
      </c>
      <c r="AC190">
        <v>3</v>
      </c>
    </row>
    <row r="191" spans="1:29" x14ac:dyDescent="0.2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J191">
        <v>33</v>
      </c>
      <c r="K191" t="s">
        <v>27</v>
      </c>
      <c r="L191">
        <v>1</v>
      </c>
      <c r="M191">
        <v>1</v>
      </c>
      <c r="N191">
        <v>1</v>
      </c>
      <c r="P191">
        <v>1</v>
      </c>
      <c r="Q191">
        <v>29</v>
      </c>
      <c r="R191" t="s">
        <v>26</v>
      </c>
      <c r="T191" s="1">
        <v>4922.92</v>
      </c>
      <c r="U191" s="1">
        <f t="shared" si="2"/>
        <v>985</v>
      </c>
      <c r="V191" s="11">
        <v>1</v>
      </c>
      <c r="W191">
        <v>3</v>
      </c>
      <c r="Z191">
        <v>4</v>
      </c>
      <c r="AA191">
        <v>1</v>
      </c>
      <c r="AC191">
        <v>3</v>
      </c>
    </row>
    <row r="192" spans="1:29" x14ac:dyDescent="0.2">
      <c r="A192">
        <v>191</v>
      </c>
      <c r="B192">
        <v>0</v>
      </c>
      <c r="C192">
        <v>0</v>
      </c>
      <c r="D192">
        <v>0</v>
      </c>
      <c r="E192">
        <v>3</v>
      </c>
      <c r="F192">
        <v>1</v>
      </c>
      <c r="G192">
        <v>2</v>
      </c>
      <c r="H192">
        <v>3</v>
      </c>
      <c r="J192">
        <v>31</v>
      </c>
      <c r="K192" t="s">
        <v>26</v>
      </c>
      <c r="L192">
        <v>0</v>
      </c>
      <c r="M192">
        <v>4</v>
      </c>
      <c r="N192">
        <v>4</v>
      </c>
      <c r="P192">
        <v>1</v>
      </c>
      <c r="Q192">
        <v>61</v>
      </c>
      <c r="R192" t="s">
        <v>27</v>
      </c>
      <c r="T192" s="1">
        <v>12557.61</v>
      </c>
      <c r="U192" s="1">
        <f t="shared" si="2"/>
        <v>2512</v>
      </c>
      <c r="V192" s="11">
        <v>2</v>
      </c>
      <c r="W192">
        <v>2</v>
      </c>
      <c r="Z192">
        <v>3</v>
      </c>
      <c r="AA192">
        <v>2</v>
      </c>
      <c r="AC192">
        <v>2</v>
      </c>
    </row>
    <row r="193" spans="1:29" x14ac:dyDescent="0.2">
      <c r="A193">
        <v>192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3</v>
      </c>
      <c r="H193">
        <v>2</v>
      </c>
      <c r="J193">
        <v>40</v>
      </c>
      <c r="K193" t="s">
        <v>26</v>
      </c>
      <c r="L193">
        <v>1</v>
      </c>
      <c r="M193">
        <v>2</v>
      </c>
      <c r="N193">
        <v>2</v>
      </c>
      <c r="P193">
        <v>1</v>
      </c>
      <c r="Q193">
        <v>36</v>
      </c>
      <c r="R193" t="s">
        <v>26</v>
      </c>
      <c r="T193" s="1">
        <v>4883.87</v>
      </c>
      <c r="U193" s="1">
        <f t="shared" si="2"/>
        <v>977</v>
      </c>
      <c r="V193" s="11">
        <v>1</v>
      </c>
      <c r="W193">
        <v>2</v>
      </c>
      <c r="Z193">
        <v>2</v>
      </c>
      <c r="AA193">
        <v>5</v>
      </c>
      <c r="AC193">
        <v>1</v>
      </c>
    </row>
    <row r="194" spans="1:29" x14ac:dyDescent="0.2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J194">
        <v>45</v>
      </c>
      <c r="K194" t="s">
        <v>27</v>
      </c>
      <c r="L194">
        <v>0</v>
      </c>
      <c r="M194">
        <v>3</v>
      </c>
      <c r="N194">
        <v>3</v>
      </c>
      <c r="P194">
        <v>1</v>
      </c>
      <c r="Q194">
        <v>25</v>
      </c>
      <c r="R194" t="s">
        <v>27</v>
      </c>
      <c r="T194" s="1">
        <v>2137.65</v>
      </c>
      <c r="U194" s="1">
        <f t="shared" si="2"/>
        <v>428</v>
      </c>
      <c r="V194" s="11">
        <v>1</v>
      </c>
      <c r="W194">
        <v>1</v>
      </c>
      <c r="Z194">
        <v>3</v>
      </c>
      <c r="AA194">
        <v>1</v>
      </c>
      <c r="AC194">
        <v>1</v>
      </c>
    </row>
    <row r="195" spans="1:29" x14ac:dyDescent="0.2">
      <c r="A195">
        <v>194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1</v>
      </c>
      <c r="H195">
        <v>2</v>
      </c>
      <c r="J195">
        <v>48</v>
      </c>
      <c r="K195" t="s">
        <v>27</v>
      </c>
      <c r="L195">
        <v>0</v>
      </c>
      <c r="M195">
        <v>1</v>
      </c>
      <c r="N195">
        <v>1</v>
      </c>
      <c r="P195">
        <v>1</v>
      </c>
      <c r="Q195">
        <v>56</v>
      </c>
      <c r="R195" t="s">
        <v>26</v>
      </c>
      <c r="T195" s="1">
        <v>12044.34</v>
      </c>
      <c r="U195" s="1">
        <f t="shared" ref="U195:U258" si="3">ROUND(T195/5,0)</f>
        <v>2409</v>
      </c>
      <c r="V195" s="11">
        <v>2</v>
      </c>
      <c r="W195">
        <v>1</v>
      </c>
      <c r="Z195">
        <v>4</v>
      </c>
      <c r="AA195">
        <v>1</v>
      </c>
      <c r="AC195">
        <v>3</v>
      </c>
    </row>
    <row r="196" spans="1:29" x14ac:dyDescent="0.2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J196">
        <v>44</v>
      </c>
      <c r="K196" t="s">
        <v>27</v>
      </c>
      <c r="L196">
        <v>0</v>
      </c>
      <c r="M196">
        <v>4</v>
      </c>
      <c r="N196">
        <v>4</v>
      </c>
      <c r="P196">
        <v>1</v>
      </c>
      <c r="Q196">
        <v>18</v>
      </c>
      <c r="R196" t="s">
        <v>27</v>
      </c>
      <c r="T196" s="1">
        <v>1137.47</v>
      </c>
      <c r="U196" s="1">
        <f t="shared" si="3"/>
        <v>227</v>
      </c>
      <c r="V196" s="11">
        <v>1</v>
      </c>
      <c r="W196">
        <v>2</v>
      </c>
      <c r="Z196">
        <v>4</v>
      </c>
      <c r="AA196">
        <v>4</v>
      </c>
      <c r="AC196">
        <v>1</v>
      </c>
    </row>
    <row r="197" spans="1:29" x14ac:dyDescent="0.2">
      <c r="A197">
        <v>196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1</v>
      </c>
      <c r="J197">
        <v>49</v>
      </c>
      <c r="K197" t="s">
        <v>27</v>
      </c>
      <c r="L197">
        <v>0</v>
      </c>
      <c r="M197">
        <v>2</v>
      </c>
      <c r="N197">
        <v>2</v>
      </c>
      <c r="P197">
        <v>0</v>
      </c>
      <c r="Q197">
        <v>19</v>
      </c>
      <c r="R197" t="s">
        <v>27</v>
      </c>
      <c r="T197" s="1">
        <v>1639.56</v>
      </c>
      <c r="U197" s="1">
        <f t="shared" si="3"/>
        <v>328</v>
      </c>
      <c r="V197" s="11">
        <v>1</v>
      </c>
      <c r="W197">
        <v>3</v>
      </c>
      <c r="Z197">
        <v>3</v>
      </c>
      <c r="AA197">
        <v>2</v>
      </c>
      <c r="AC197">
        <v>1</v>
      </c>
    </row>
    <row r="198" spans="1:29" x14ac:dyDescent="0.2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J198">
        <v>45</v>
      </c>
      <c r="K198" t="s">
        <v>27</v>
      </c>
      <c r="L198">
        <v>1</v>
      </c>
      <c r="M198">
        <v>3</v>
      </c>
      <c r="N198">
        <v>3</v>
      </c>
      <c r="P198">
        <v>0</v>
      </c>
      <c r="Q198">
        <v>39</v>
      </c>
      <c r="R198" t="s">
        <v>26</v>
      </c>
      <c r="T198" s="1">
        <v>5649.72</v>
      </c>
      <c r="U198" s="1">
        <f t="shared" si="3"/>
        <v>1130</v>
      </c>
      <c r="V198" s="11">
        <v>1</v>
      </c>
      <c r="W198">
        <v>1</v>
      </c>
      <c r="Z198">
        <v>3</v>
      </c>
      <c r="AA198">
        <v>1</v>
      </c>
      <c r="AC198">
        <v>3</v>
      </c>
    </row>
    <row r="199" spans="1:29" x14ac:dyDescent="0.2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J199">
        <v>43</v>
      </c>
      <c r="K199" t="s">
        <v>26</v>
      </c>
      <c r="L199">
        <v>0</v>
      </c>
      <c r="M199">
        <v>4</v>
      </c>
      <c r="N199">
        <v>4</v>
      </c>
      <c r="P199">
        <v>0</v>
      </c>
      <c r="Q199">
        <v>45</v>
      </c>
      <c r="R199" t="s">
        <v>26</v>
      </c>
      <c r="T199" s="1">
        <v>8516.83</v>
      </c>
      <c r="U199" s="1">
        <f t="shared" si="3"/>
        <v>1703</v>
      </c>
      <c r="V199" s="11">
        <v>1</v>
      </c>
      <c r="W199">
        <v>1</v>
      </c>
      <c r="Z199">
        <v>4</v>
      </c>
      <c r="AA199">
        <v>2</v>
      </c>
      <c r="AC199">
        <v>2</v>
      </c>
    </row>
    <row r="200" spans="1:29" x14ac:dyDescent="0.2">
      <c r="A200">
        <v>199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3</v>
      </c>
      <c r="J200">
        <v>39</v>
      </c>
      <c r="K200" t="s">
        <v>27</v>
      </c>
      <c r="L200">
        <v>0</v>
      </c>
      <c r="M200">
        <v>3</v>
      </c>
      <c r="N200">
        <v>3</v>
      </c>
      <c r="P200">
        <v>1</v>
      </c>
      <c r="Q200">
        <v>51</v>
      </c>
      <c r="R200" t="s">
        <v>26</v>
      </c>
      <c r="T200" s="1">
        <v>9644.25</v>
      </c>
      <c r="U200" s="1">
        <f t="shared" si="3"/>
        <v>1929</v>
      </c>
      <c r="V200" s="11">
        <v>1</v>
      </c>
      <c r="W200">
        <v>3</v>
      </c>
      <c r="Z200">
        <v>2</v>
      </c>
      <c r="AA200">
        <v>1</v>
      </c>
      <c r="AC200">
        <v>2</v>
      </c>
    </row>
    <row r="201" spans="1:29" x14ac:dyDescent="0.2">
      <c r="A201">
        <v>200</v>
      </c>
      <c r="B201">
        <v>0</v>
      </c>
      <c r="C201">
        <v>0</v>
      </c>
      <c r="D201">
        <v>0</v>
      </c>
      <c r="E201">
        <v>2</v>
      </c>
      <c r="F201">
        <v>0</v>
      </c>
      <c r="G201">
        <v>1</v>
      </c>
      <c r="H201">
        <v>0</v>
      </c>
      <c r="J201">
        <v>57</v>
      </c>
      <c r="K201" t="s">
        <v>26</v>
      </c>
      <c r="L201">
        <v>0</v>
      </c>
      <c r="M201">
        <v>3</v>
      </c>
      <c r="N201">
        <v>3</v>
      </c>
      <c r="P201">
        <v>0</v>
      </c>
      <c r="Q201">
        <v>64</v>
      </c>
      <c r="R201" t="s">
        <v>26</v>
      </c>
      <c r="T201" s="1">
        <v>14901.52</v>
      </c>
      <c r="U201" s="1">
        <f t="shared" si="3"/>
        <v>2980</v>
      </c>
      <c r="V201" s="11">
        <v>2</v>
      </c>
      <c r="W201">
        <v>3</v>
      </c>
      <c r="Z201">
        <v>3</v>
      </c>
      <c r="AA201">
        <v>1</v>
      </c>
      <c r="AC201">
        <v>1</v>
      </c>
    </row>
    <row r="202" spans="1:29" x14ac:dyDescent="0.2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J202">
        <v>56</v>
      </c>
      <c r="K202" t="s">
        <v>27</v>
      </c>
      <c r="L202">
        <v>0</v>
      </c>
      <c r="M202">
        <v>3</v>
      </c>
      <c r="N202">
        <v>3</v>
      </c>
      <c r="P202">
        <v>1</v>
      </c>
      <c r="Q202">
        <v>19</v>
      </c>
      <c r="R202" t="s">
        <v>26</v>
      </c>
      <c r="T202" s="1">
        <v>2130.6799999999998</v>
      </c>
      <c r="U202" s="1">
        <f t="shared" si="3"/>
        <v>426</v>
      </c>
      <c r="V202" s="11">
        <v>1</v>
      </c>
      <c r="W202">
        <v>1</v>
      </c>
      <c r="Z202">
        <v>4</v>
      </c>
      <c r="AA202">
        <v>4</v>
      </c>
      <c r="AC202">
        <v>3</v>
      </c>
    </row>
    <row r="203" spans="1:29" x14ac:dyDescent="0.2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J203">
        <v>37</v>
      </c>
      <c r="K203" t="s">
        <v>27</v>
      </c>
      <c r="L203">
        <v>0</v>
      </c>
      <c r="M203">
        <v>3</v>
      </c>
      <c r="N203">
        <v>3</v>
      </c>
      <c r="P203">
        <v>1</v>
      </c>
      <c r="Q203">
        <v>48</v>
      </c>
      <c r="R203" t="s">
        <v>26</v>
      </c>
      <c r="T203" s="1">
        <v>8871.15</v>
      </c>
      <c r="U203" s="1">
        <f t="shared" si="3"/>
        <v>1774</v>
      </c>
      <c r="V203" s="11">
        <v>1</v>
      </c>
      <c r="W203">
        <v>2</v>
      </c>
      <c r="Z203">
        <v>3</v>
      </c>
      <c r="AA203">
        <v>3</v>
      </c>
      <c r="AC203">
        <v>2</v>
      </c>
    </row>
    <row r="204" spans="1:29" x14ac:dyDescent="0.2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J204">
        <v>47</v>
      </c>
      <c r="K204" t="s">
        <v>27</v>
      </c>
      <c r="L204">
        <v>1</v>
      </c>
      <c r="M204">
        <v>2</v>
      </c>
      <c r="N204">
        <v>2</v>
      </c>
      <c r="P204">
        <v>1</v>
      </c>
      <c r="Q204">
        <v>60</v>
      </c>
      <c r="R204" t="s">
        <v>26</v>
      </c>
      <c r="T204" s="1">
        <v>13012.21</v>
      </c>
      <c r="U204" s="1">
        <f t="shared" si="3"/>
        <v>2602</v>
      </c>
      <c r="V204" s="11">
        <v>2</v>
      </c>
      <c r="W204">
        <v>3</v>
      </c>
      <c r="Z204">
        <v>3</v>
      </c>
      <c r="AA204">
        <v>3</v>
      </c>
      <c r="AC204">
        <v>3</v>
      </c>
    </row>
    <row r="205" spans="1:29" x14ac:dyDescent="0.2">
      <c r="A205">
        <v>204</v>
      </c>
      <c r="B205">
        <v>1</v>
      </c>
      <c r="C205">
        <v>0</v>
      </c>
      <c r="D205">
        <v>1</v>
      </c>
      <c r="E205">
        <v>0</v>
      </c>
      <c r="F205">
        <v>3</v>
      </c>
      <c r="G205">
        <v>2</v>
      </c>
      <c r="H205">
        <v>1</v>
      </c>
      <c r="J205">
        <v>56</v>
      </c>
      <c r="K205" t="s">
        <v>26</v>
      </c>
      <c r="L205">
        <v>1</v>
      </c>
      <c r="M205">
        <v>1</v>
      </c>
      <c r="N205">
        <v>1</v>
      </c>
      <c r="P205">
        <v>1</v>
      </c>
      <c r="Q205">
        <v>27</v>
      </c>
      <c r="R205" t="s">
        <v>26</v>
      </c>
      <c r="T205" s="1">
        <v>37133.9</v>
      </c>
      <c r="U205" s="1">
        <f t="shared" si="3"/>
        <v>7427</v>
      </c>
      <c r="V205" s="11">
        <v>4</v>
      </c>
      <c r="W205">
        <v>3</v>
      </c>
      <c r="Z205">
        <v>3</v>
      </c>
      <c r="AA205">
        <v>3</v>
      </c>
      <c r="AC205">
        <v>1</v>
      </c>
    </row>
    <row r="206" spans="1:29" x14ac:dyDescent="0.2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J206">
        <v>33</v>
      </c>
      <c r="K206" t="s">
        <v>27</v>
      </c>
      <c r="L206">
        <v>1</v>
      </c>
      <c r="M206">
        <v>3</v>
      </c>
      <c r="N206">
        <v>2</v>
      </c>
      <c r="P206">
        <v>1</v>
      </c>
      <c r="Q206">
        <v>46</v>
      </c>
      <c r="R206" t="s">
        <v>27</v>
      </c>
      <c r="T206" s="1">
        <v>7147.11</v>
      </c>
      <c r="U206" s="1">
        <f t="shared" si="3"/>
        <v>1429</v>
      </c>
      <c r="V206" s="11">
        <v>1</v>
      </c>
      <c r="W206">
        <v>1</v>
      </c>
      <c r="Z206">
        <v>4</v>
      </c>
      <c r="AA206">
        <v>2</v>
      </c>
      <c r="AC206">
        <v>2</v>
      </c>
    </row>
    <row r="207" spans="1:29" x14ac:dyDescent="0.2">
      <c r="A207">
        <v>206</v>
      </c>
      <c r="B207">
        <v>0</v>
      </c>
      <c r="C207">
        <v>0</v>
      </c>
      <c r="D207">
        <v>0</v>
      </c>
      <c r="E207">
        <v>2</v>
      </c>
      <c r="F207">
        <v>1</v>
      </c>
      <c r="G207">
        <v>2</v>
      </c>
      <c r="H207">
        <v>2</v>
      </c>
      <c r="J207">
        <v>46</v>
      </c>
      <c r="K207" t="s">
        <v>26</v>
      </c>
      <c r="L207">
        <v>1</v>
      </c>
      <c r="M207">
        <v>4</v>
      </c>
      <c r="N207">
        <v>4</v>
      </c>
      <c r="P207">
        <v>1</v>
      </c>
      <c r="Q207">
        <v>28</v>
      </c>
      <c r="R207" t="s">
        <v>26</v>
      </c>
      <c r="T207" s="1">
        <v>4337.74</v>
      </c>
      <c r="U207" s="1">
        <f t="shared" si="3"/>
        <v>868</v>
      </c>
      <c r="V207" s="11">
        <v>1</v>
      </c>
      <c r="W207">
        <v>3</v>
      </c>
      <c r="Z207">
        <v>3</v>
      </c>
      <c r="AA207">
        <v>3</v>
      </c>
      <c r="AC207">
        <v>1</v>
      </c>
    </row>
    <row r="208" spans="1:29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2</v>
      </c>
      <c r="H208">
        <v>1</v>
      </c>
      <c r="J208">
        <v>53</v>
      </c>
      <c r="K208" t="s">
        <v>27</v>
      </c>
      <c r="L208">
        <v>1</v>
      </c>
      <c r="M208">
        <v>1</v>
      </c>
      <c r="N208">
        <v>1</v>
      </c>
      <c r="P208">
        <v>1</v>
      </c>
      <c r="Q208">
        <v>59</v>
      </c>
      <c r="R208" t="s">
        <v>27</v>
      </c>
      <c r="T208" s="1">
        <v>11743.3</v>
      </c>
      <c r="U208" s="1">
        <f t="shared" si="3"/>
        <v>2349</v>
      </c>
      <c r="V208" s="11">
        <v>2</v>
      </c>
      <c r="W208">
        <v>3</v>
      </c>
      <c r="Z208">
        <v>1</v>
      </c>
      <c r="AA208">
        <v>4</v>
      </c>
      <c r="AC208">
        <v>1</v>
      </c>
    </row>
    <row r="209" spans="1:29" x14ac:dyDescent="0.2">
      <c r="A209">
        <v>208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2</v>
      </c>
      <c r="H209">
        <v>1</v>
      </c>
      <c r="J209">
        <v>41</v>
      </c>
      <c r="K209" t="s">
        <v>27</v>
      </c>
      <c r="L209">
        <v>1</v>
      </c>
      <c r="M209">
        <v>2</v>
      </c>
      <c r="N209">
        <v>2</v>
      </c>
      <c r="P209">
        <v>1</v>
      </c>
      <c r="Q209">
        <v>35</v>
      </c>
      <c r="R209" t="s">
        <v>27</v>
      </c>
      <c r="T209" s="1">
        <v>20984.09</v>
      </c>
      <c r="U209" s="1">
        <f t="shared" si="3"/>
        <v>4197</v>
      </c>
      <c r="V209" s="11">
        <v>3</v>
      </c>
      <c r="W209">
        <v>3</v>
      </c>
      <c r="Z209">
        <v>2</v>
      </c>
      <c r="AA209">
        <v>5</v>
      </c>
      <c r="AC209">
        <v>1</v>
      </c>
    </row>
    <row r="210" spans="1:29" x14ac:dyDescent="0.2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J210">
        <v>35</v>
      </c>
      <c r="K210" t="s">
        <v>26</v>
      </c>
      <c r="L210">
        <v>0</v>
      </c>
      <c r="M210">
        <v>2</v>
      </c>
      <c r="N210">
        <v>2</v>
      </c>
      <c r="P210">
        <v>1</v>
      </c>
      <c r="Q210">
        <v>63</v>
      </c>
      <c r="R210" t="s">
        <v>26</v>
      </c>
      <c r="T210" s="1">
        <v>13880.95</v>
      </c>
      <c r="U210" s="1">
        <f t="shared" si="3"/>
        <v>2776</v>
      </c>
      <c r="V210" s="11">
        <v>2</v>
      </c>
      <c r="W210">
        <v>3</v>
      </c>
      <c r="Z210">
        <v>1</v>
      </c>
      <c r="AA210">
        <v>1</v>
      </c>
      <c r="AC210">
        <v>2</v>
      </c>
    </row>
    <row r="211" spans="1:29" x14ac:dyDescent="0.2">
      <c r="A211">
        <v>210</v>
      </c>
      <c r="B211">
        <v>0</v>
      </c>
      <c r="C211">
        <v>0</v>
      </c>
      <c r="D211">
        <v>0</v>
      </c>
      <c r="E211">
        <v>2</v>
      </c>
      <c r="F211">
        <v>0</v>
      </c>
      <c r="G211">
        <v>2</v>
      </c>
      <c r="H211">
        <v>1</v>
      </c>
      <c r="J211">
        <v>44</v>
      </c>
      <c r="K211" t="s">
        <v>27</v>
      </c>
      <c r="L211">
        <v>1</v>
      </c>
      <c r="M211">
        <v>2</v>
      </c>
      <c r="N211">
        <v>2</v>
      </c>
      <c r="P211">
        <v>0</v>
      </c>
      <c r="Q211">
        <v>40</v>
      </c>
      <c r="R211" t="s">
        <v>27</v>
      </c>
      <c r="T211" s="1">
        <v>6610.11</v>
      </c>
      <c r="U211" s="1">
        <f t="shared" si="3"/>
        <v>1322</v>
      </c>
      <c r="V211" s="11">
        <v>1</v>
      </c>
      <c r="W211">
        <v>3</v>
      </c>
      <c r="Z211">
        <v>3</v>
      </c>
      <c r="AA211">
        <v>4</v>
      </c>
      <c r="AC211">
        <v>3</v>
      </c>
    </row>
    <row r="212" spans="1:29" x14ac:dyDescent="0.2">
      <c r="A212">
        <v>211</v>
      </c>
      <c r="B212">
        <v>0</v>
      </c>
      <c r="C212">
        <v>0</v>
      </c>
      <c r="D212">
        <v>0</v>
      </c>
      <c r="E212">
        <v>2</v>
      </c>
      <c r="F212">
        <v>2</v>
      </c>
      <c r="G212">
        <v>2</v>
      </c>
      <c r="H212">
        <v>2</v>
      </c>
      <c r="J212">
        <v>56</v>
      </c>
      <c r="K212" t="s">
        <v>26</v>
      </c>
      <c r="L212">
        <v>0</v>
      </c>
      <c r="M212">
        <v>4</v>
      </c>
      <c r="N212">
        <v>4</v>
      </c>
      <c r="P212">
        <v>1</v>
      </c>
      <c r="Q212">
        <v>20</v>
      </c>
      <c r="R212" t="s">
        <v>27</v>
      </c>
      <c r="T212" s="1">
        <v>1980.07</v>
      </c>
      <c r="U212" s="1">
        <f t="shared" si="3"/>
        <v>396</v>
      </c>
      <c r="V212" s="11">
        <v>1</v>
      </c>
      <c r="W212">
        <v>2</v>
      </c>
      <c r="Z212">
        <v>1</v>
      </c>
      <c r="AA212">
        <v>2</v>
      </c>
      <c r="AC212">
        <v>2</v>
      </c>
    </row>
    <row r="213" spans="1:29" x14ac:dyDescent="0.2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J213">
        <v>43</v>
      </c>
      <c r="K213" t="s">
        <v>26</v>
      </c>
      <c r="L213">
        <v>1</v>
      </c>
      <c r="M213">
        <v>3</v>
      </c>
      <c r="N213">
        <v>1</v>
      </c>
      <c r="P213">
        <v>1</v>
      </c>
      <c r="Q213">
        <v>40</v>
      </c>
      <c r="R213" t="s">
        <v>27</v>
      </c>
      <c r="T213" s="1">
        <v>8162.72</v>
      </c>
      <c r="U213" s="1">
        <f t="shared" si="3"/>
        <v>1633</v>
      </c>
      <c r="V213" s="11">
        <v>1</v>
      </c>
      <c r="W213">
        <v>3</v>
      </c>
      <c r="Z213">
        <v>3</v>
      </c>
      <c r="AA213">
        <v>3</v>
      </c>
      <c r="AC213">
        <v>3</v>
      </c>
    </row>
    <row r="214" spans="1:29" x14ac:dyDescent="0.2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J214">
        <v>44</v>
      </c>
      <c r="K214" t="s">
        <v>27</v>
      </c>
      <c r="L214">
        <v>0</v>
      </c>
      <c r="M214">
        <v>4</v>
      </c>
      <c r="N214">
        <v>4</v>
      </c>
      <c r="P214">
        <v>1</v>
      </c>
      <c r="Q214">
        <v>44</v>
      </c>
      <c r="R214" t="s">
        <v>27</v>
      </c>
      <c r="T214" s="1">
        <v>3537.7</v>
      </c>
      <c r="U214" s="1">
        <f t="shared" si="3"/>
        <v>708</v>
      </c>
      <c r="V214" s="11">
        <v>1</v>
      </c>
      <c r="W214">
        <v>1</v>
      </c>
      <c r="Z214">
        <v>2</v>
      </c>
      <c r="AA214">
        <v>1</v>
      </c>
      <c r="AC214">
        <v>2</v>
      </c>
    </row>
    <row r="215" spans="1:29" x14ac:dyDescent="0.2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J215">
        <v>50</v>
      </c>
      <c r="K215" t="s">
        <v>26</v>
      </c>
      <c r="L215">
        <v>1</v>
      </c>
      <c r="M215">
        <v>2</v>
      </c>
      <c r="N215">
        <v>2</v>
      </c>
      <c r="P215">
        <v>0</v>
      </c>
      <c r="Q215">
        <v>34</v>
      </c>
      <c r="R215" t="s">
        <v>26</v>
      </c>
      <c r="T215" s="1">
        <v>5002.78</v>
      </c>
      <c r="U215" s="1">
        <f t="shared" si="3"/>
        <v>1001</v>
      </c>
      <c r="V215" s="11">
        <v>1</v>
      </c>
      <c r="W215">
        <v>3</v>
      </c>
      <c r="Z215">
        <v>1</v>
      </c>
      <c r="AA215">
        <v>2</v>
      </c>
      <c r="AC215">
        <v>2</v>
      </c>
    </row>
    <row r="216" spans="1:29" x14ac:dyDescent="0.2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J216">
        <v>46</v>
      </c>
      <c r="K216" t="s">
        <v>27</v>
      </c>
      <c r="L216">
        <v>1</v>
      </c>
      <c r="M216">
        <v>2</v>
      </c>
      <c r="N216">
        <v>2</v>
      </c>
      <c r="P216">
        <v>1</v>
      </c>
      <c r="Q216">
        <v>45</v>
      </c>
      <c r="R216" t="s">
        <v>26</v>
      </c>
      <c r="T216" s="1">
        <v>8520.0300000000007</v>
      </c>
      <c r="U216" s="1">
        <f t="shared" si="3"/>
        <v>1704</v>
      </c>
      <c r="V216" s="11">
        <v>1</v>
      </c>
      <c r="W216">
        <v>1</v>
      </c>
      <c r="Z216">
        <v>4</v>
      </c>
      <c r="AA216">
        <v>5</v>
      </c>
      <c r="AC216">
        <v>3</v>
      </c>
    </row>
    <row r="217" spans="1:29" x14ac:dyDescent="0.2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56</v>
      </c>
      <c r="K217" t="s">
        <v>27</v>
      </c>
      <c r="L217">
        <v>0</v>
      </c>
      <c r="M217">
        <v>3</v>
      </c>
      <c r="N217">
        <v>3</v>
      </c>
      <c r="P217">
        <v>0</v>
      </c>
      <c r="Q217">
        <v>41</v>
      </c>
      <c r="R217" t="s">
        <v>26</v>
      </c>
      <c r="T217" s="1">
        <v>7371.77</v>
      </c>
      <c r="U217" s="1">
        <f t="shared" si="3"/>
        <v>1474</v>
      </c>
      <c r="V217" s="11">
        <v>1</v>
      </c>
      <c r="W217">
        <v>3</v>
      </c>
      <c r="Z217">
        <v>3</v>
      </c>
      <c r="AA217">
        <v>5</v>
      </c>
      <c r="AC217">
        <v>3</v>
      </c>
    </row>
    <row r="218" spans="1:29" x14ac:dyDescent="0.2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41</v>
      </c>
      <c r="K218" t="s">
        <v>26</v>
      </c>
      <c r="L218">
        <v>1</v>
      </c>
      <c r="M218">
        <v>2</v>
      </c>
      <c r="N218">
        <v>1</v>
      </c>
      <c r="P218">
        <v>0</v>
      </c>
      <c r="Q218">
        <v>53</v>
      </c>
      <c r="R218" t="s">
        <v>26</v>
      </c>
      <c r="T218" s="1">
        <v>10355.64</v>
      </c>
      <c r="U218" s="1">
        <f t="shared" si="3"/>
        <v>2071</v>
      </c>
      <c r="V218" s="11">
        <v>2</v>
      </c>
      <c r="W218">
        <v>2</v>
      </c>
      <c r="Z218">
        <v>4</v>
      </c>
      <c r="AA218">
        <v>1</v>
      </c>
      <c r="AC218">
        <v>3</v>
      </c>
    </row>
    <row r="219" spans="1:29" x14ac:dyDescent="0.2">
      <c r="A219">
        <v>218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3</v>
      </c>
      <c r="J219">
        <v>44</v>
      </c>
      <c r="K219" t="s">
        <v>27</v>
      </c>
      <c r="L219">
        <v>1</v>
      </c>
      <c r="M219">
        <v>3</v>
      </c>
      <c r="N219">
        <v>1</v>
      </c>
      <c r="P219">
        <v>1</v>
      </c>
      <c r="Q219">
        <v>27</v>
      </c>
      <c r="R219" t="s">
        <v>27</v>
      </c>
      <c r="T219" s="1">
        <v>2483.7399999999998</v>
      </c>
      <c r="U219" s="1">
        <f t="shared" si="3"/>
        <v>497</v>
      </c>
      <c r="V219" s="11">
        <v>1</v>
      </c>
      <c r="W219">
        <v>3</v>
      </c>
      <c r="Z219">
        <v>2</v>
      </c>
      <c r="AA219">
        <v>5</v>
      </c>
      <c r="AC219">
        <v>3</v>
      </c>
    </row>
    <row r="220" spans="1:29" x14ac:dyDescent="0.2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47</v>
      </c>
      <c r="K220" t="s">
        <v>26</v>
      </c>
      <c r="L220">
        <v>1</v>
      </c>
      <c r="M220">
        <v>3</v>
      </c>
      <c r="N220">
        <v>3</v>
      </c>
      <c r="P220">
        <v>1</v>
      </c>
      <c r="Q220">
        <v>26</v>
      </c>
      <c r="R220" t="s">
        <v>26</v>
      </c>
      <c r="T220" s="1">
        <v>3392.98</v>
      </c>
      <c r="U220" s="1">
        <f t="shared" si="3"/>
        <v>679</v>
      </c>
      <c r="V220" s="11">
        <v>1</v>
      </c>
      <c r="W220">
        <v>1</v>
      </c>
      <c r="Z220">
        <v>2</v>
      </c>
      <c r="AA220">
        <v>3</v>
      </c>
      <c r="AC220">
        <v>1</v>
      </c>
    </row>
    <row r="221" spans="1:29" x14ac:dyDescent="0.2">
      <c r="A221">
        <v>220</v>
      </c>
      <c r="B221">
        <v>0</v>
      </c>
      <c r="C221">
        <v>0</v>
      </c>
      <c r="D221">
        <v>0</v>
      </c>
      <c r="E221">
        <v>0</v>
      </c>
      <c r="F221">
        <v>3</v>
      </c>
      <c r="G221">
        <v>3</v>
      </c>
      <c r="H221">
        <v>3</v>
      </c>
      <c r="J221">
        <v>30</v>
      </c>
      <c r="K221" t="s">
        <v>26</v>
      </c>
      <c r="L221">
        <v>1</v>
      </c>
      <c r="M221">
        <v>1</v>
      </c>
      <c r="N221">
        <v>1</v>
      </c>
      <c r="P221">
        <v>1</v>
      </c>
      <c r="Q221">
        <v>24</v>
      </c>
      <c r="R221" t="s">
        <v>26</v>
      </c>
      <c r="T221" s="1">
        <v>25081.77</v>
      </c>
      <c r="U221" s="1">
        <f t="shared" si="3"/>
        <v>5016</v>
      </c>
      <c r="V221" s="11">
        <v>3</v>
      </c>
      <c r="W221">
        <v>2</v>
      </c>
      <c r="Z221">
        <v>2</v>
      </c>
      <c r="AA221">
        <v>3</v>
      </c>
      <c r="AC221">
        <v>2</v>
      </c>
    </row>
    <row r="222" spans="1:29" x14ac:dyDescent="0.2">
      <c r="A222">
        <v>221</v>
      </c>
      <c r="B222">
        <v>0</v>
      </c>
      <c r="C222">
        <v>0</v>
      </c>
      <c r="D222">
        <v>0</v>
      </c>
      <c r="E222">
        <v>0</v>
      </c>
      <c r="F222">
        <v>3</v>
      </c>
      <c r="G222">
        <v>2</v>
      </c>
      <c r="H222">
        <v>3</v>
      </c>
      <c r="J222">
        <v>28</v>
      </c>
      <c r="K222" t="s">
        <v>27</v>
      </c>
      <c r="L222">
        <v>1</v>
      </c>
      <c r="M222">
        <v>3</v>
      </c>
      <c r="N222">
        <v>3</v>
      </c>
      <c r="P222">
        <v>0</v>
      </c>
      <c r="Q222">
        <v>34</v>
      </c>
      <c r="R222" t="s">
        <v>26</v>
      </c>
      <c r="T222" s="1">
        <v>5012.47</v>
      </c>
      <c r="U222" s="1">
        <f t="shared" si="3"/>
        <v>1002</v>
      </c>
      <c r="V222" s="11">
        <v>1</v>
      </c>
      <c r="W222">
        <v>3</v>
      </c>
      <c r="Z222">
        <v>2</v>
      </c>
      <c r="AA222">
        <v>2</v>
      </c>
      <c r="AC222">
        <v>2</v>
      </c>
    </row>
    <row r="223" spans="1:29" x14ac:dyDescent="0.2">
      <c r="A223">
        <v>222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2</v>
      </c>
      <c r="H223">
        <v>2</v>
      </c>
      <c r="J223">
        <v>44</v>
      </c>
      <c r="K223" t="s">
        <v>27</v>
      </c>
      <c r="L223">
        <v>1</v>
      </c>
      <c r="M223">
        <v>3</v>
      </c>
      <c r="N223">
        <v>3</v>
      </c>
      <c r="P223">
        <v>1</v>
      </c>
      <c r="Q223">
        <v>53</v>
      </c>
      <c r="R223" t="s">
        <v>26</v>
      </c>
      <c r="T223" s="1">
        <v>10564.88</v>
      </c>
      <c r="U223" s="1">
        <f t="shared" si="3"/>
        <v>2113</v>
      </c>
      <c r="V223" s="11">
        <v>2</v>
      </c>
      <c r="W223">
        <v>1</v>
      </c>
      <c r="Z223">
        <v>4</v>
      </c>
      <c r="AA223">
        <v>3</v>
      </c>
      <c r="AC223">
        <v>1</v>
      </c>
    </row>
    <row r="224" spans="1:29" x14ac:dyDescent="0.2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J224">
        <v>47</v>
      </c>
      <c r="K224" t="s">
        <v>27</v>
      </c>
      <c r="L224">
        <v>1</v>
      </c>
      <c r="M224">
        <v>3</v>
      </c>
      <c r="N224">
        <v>3</v>
      </c>
      <c r="P224">
        <v>1</v>
      </c>
      <c r="Q224">
        <v>32</v>
      </c>
      <c r="R224" t="s">
        <v>27</v>
      </c>
      <c r="T224" s="1">
        <v>5253.52</v>
      </c>
      <c r="U224" s="1">
        <f t="shared" si="3"/>
        <v>1051</v>
      </c>
      <c r="V224" s="11">
        <v>1</v>
      </c>
      <c r="W224">
        <v>2</v>
      </c>
      <c r="Z224">
        <v>1</v>
      </c>
      <c r="AA224">
        <v>1</v>
      </c>
      <c r="AC224">
        <v>2</v>
      </c>
    </row>
    <row r="225" spans="1:29" x14ac:dyDescent="0.2">
      <c r="A225">
        <v>224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J225">
        <v>58</v>
      </c>
      <c r="K225" t="s">
        <v>26</v>
      </c>
      <c r="L225">
        <v>1</v>
      </c>
      <c r="M225">
        <v>3</v>
      </c>
      <c r="N225">
        <v>3</v>
      </c>
      <c r="P225">
        <v>1</v>
      </c>
      <c r="Q225">
        <v>19</v>
      </c>
      <c r="R225" t="s">
        <v>27</v>
      </c>
      <c r="T225" s="1">
        <v>34779.620000000003</v>
      </c>
      <c r="U225" s="1">
        <f t="shared" si="3"/>
        <v>6956</v>
      </c>
      <c r="V225" s="11">
        <v>4</v>
      </c>
      <c r="W225">
        <v>3</v>
      </c>
      <c r="Z225">
        <v>4</v>
      </c>
      <c r="AA225">
        <v>1</v>
      </c>
      <c r="AC225">
        <v>1</v>
      </c>
    </row>
    <row r="226" spans="1:29" x14ac:dyDescent="0.2">
      <c r="A226">
        <v>225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J226">
        <v>59</v>
      </c>
      <c r="K226" t="s">
        <v>26</v>
      </c>
      <c r="L226">
        <v>0</v>
      </c>
      <c r="M226">
        <v>2</v>
      </c>
      <c r="N226">
        <v>2</v>
      </c>
      <c r="P226">
        <v>1</v>
      </c>
      <c r="Q226">
        <v>42</v>
      </c>
      <c r="R226" t="s">
        <v>27</v>
      </c>
      <c r="T226" s="1">
        <v>19515.54</v>
      </c>
      <c r="U226" s="1">
        <f t="shared" si="3"/>
        <v>3903</v>
      </c>
      <c r="V226" s="11">
        <v>2</v>
      </c>
      <c r="W226">
        <v>3</v>
      </c>
      <c r="Z226">
        <v>3</v>
      </c>
      <c r="AA226">
        <v>2</v>
      </c>
      <c r="AC226">
        <v>1</v>
      </c>
    </row>
    <row r="227" spans="1:29" x14ac:dyDescent="0.2">
      <c r="A227">
        <v>226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2</v>
      </c>
      <c r="J227">
        <v>54</v>
      </c>
      <c r="K227" t="s">
        <v>27</v>
      </c>
      <c r="L227">
        <v>0</v>
      </c>
      <c r="M227">
        <v>3</v>
      </c>
      <c r="N227">
        <v>3</v>
      </c>
      <c r="P227">
        <v>0</v>
      </c>
      <c r="Q227">
        <v>55</v>
      </c>
      <c r="R227" t="s">
        <v>27</v>
      </c>
      <c r="T227" s="1">
        <v>11987.17</v>
      </c>
      <c r="U227" s="1">
        <f t="shared" si="3"/>
        <v>2397</v>
      </c>
      <c r="V227" s="11">
        <v>2</v>
      </c>
      <c r="W227">
        <v>2</v>
      </c>
      <c r="Z227">
        <v>1</v>
      </c>
      <c r="AA227">
        <v>1</v>
      </c>
      <c r="AC227">
        <v>1</v>
      </c>
    </row>
    <row r="228" spans="1:29" x14ac:dyDescent="0.2">
      <c r="A228">
        <v>227</v>
      </c>
      <c r="B228">
        <v>0</v>
      </c>
      <c r="C228">
        <v>0</v>
      </c>
      <c r="D228">
        <v>0</v>
      </c>
      <c r="E228">
        <v>4</v>
      </c>
      <c r="F228">
        <v>1</v>
      </c>
      <c r="G228">
        <v>1</v>
      </c>
      <c r="H228">
        <v>4</v>
      </c>
      <c r="J228">
        <v>31</v>
      </c>
      <c r="K228" t="s">
        <v>26</v>
      </c>
      <c r="L228">
        <v>0</v>
      </c>
      <c r="M228">
        <v>2</v>
      </c>
      <c r="N228">
        <v>2</v>
      </c>
      <c r="P228">
        <v>1</v>
      </c>
      <c r="Q228">
        <v>28</v>
      </c>
      <c r="R228" t="s">
        <v>27</v>
      </c>
      <c r="T228" s="1">
        <v>2689.5</v>
      </c>
      <c r="U228" s="1">
        <f t="shared" si="3"/>
        <v>538</v>
      </c>
      <c r="V228" s="11">
        <v>1</v>
      </c>
      <c r="W228">
        <v>2</v>
      </c>
      <c r="Z228">
        <v>2</v>
      </c>
      <c r="AA228">
        <v>1</v>
      </c>
      <c r="AC228">
        <v>1</v>
      </c>
    </row>
    <row r="229" spans="1:29" x14ac:dyDescent="0.2">
      <c r="A229">
        <v>228</v>
      </c>
      <c r="B229">
        <v>0</v>
      </c>
      <c r="C229">
        <v>0</v>
      </c>
      <c r="D229">
        <v>0</v>
      </c>
      <c r="E229">
        <v>3</v>
      </c>
      <c r="F229">
        <v>3</v>
      </c>
      <c r="G229">
        <v>3</v>
      </c>
      <c r="H229">
        <v>4</v>
      </c>
      <c r="J229">
        <v>53</v>
      </c>
      <c r="K229" t="s">
        <v>27</v>
      </c>
      <c r="L229">
        <v>0</v>
      </c>
      <c r="M229">
        <v>1</v>
      </c>
      <c r="N229">
        <v>1</v>
      </c>
      <c r="P229">
        <v>1</v>
      </c>
      <c r="Q229">
        <v>58</v>
      </c>
      <c r="R229" t="s">
        <v>26</v>
      </c>
      <c r="T229" s="1">
        <v>24227.34</v>
      </c>
      <c r="U229" s="1">
        <f t="shared" si="3"/>
        <v>4845</v>
      </c>
      <c r="V229" s="11">
        <v>3</v>
      </c>
      <c r="W229">
        <v>1</v>
      </c>
      <c r="Z229">
        <v>2</v>
      </c>
      <c r="AA229">
        <v>1</v>
      </c>
      <c r="AC229">
        <v>2</v>
      </c>
    </row>
    <row r="230" spans="1:29" x14ac:dyDescent="0.2">
      <c r="A230">
        <v>229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2</v>
      </c>
      <c r="J230">
        <v>47</v>
      </c>
      <c r="K230" t="s">
        <v>27</v>
      </c>
      <c r="L230">
        <v>1</v>
      </c>
      <c r="M230">
        <v>3</v>
      </c>
      <c r="N230">
        <v>3</v>
      </c>
      <c r="P230">
        <v>1</v>
      </c>
      <c r="Q230">
        <v>41</v>
      </c>
      <c r="R230" t="s">
        <v>26</v>
      </c>
      <c r="T230" s="1">
        <v>7358.18</v>
      </c>
      <c r="U230" s="1">
        <f t="shared" si="3"/>
        <v>1472</v>
      </c>
      <c r="V230" s="11">
        <v>1</v>
      </c>
      <c r="W230">
        <v>3</v>
      </c>
      <c r="Z230">
        <v>3</v>
      </c>
      <c r="AA230">
        <v>1</v>
      </c>
      <c r="AC230">
        <v>1</v>
      </c>
    </row>
    <row r="231" spans="1:29" x14ac:dyDescent="0.2">
      <c r="A231">
        <v>230</v>
      </c>
      <c r="B231">
        <v>0</v>
      </c>
      <c r="C231">
        <v>0</v>
      </c>
      <c r="D231">
        <v>0</v>
      </c>
      <c r="E231">
        <v>5</v>
      </c>
      <c r="F231">
        <v>0</v>
      </c>
      <c r="G231">
        <v>2</v>
      </c>
      <c r="H231">
        <v>3</v>
      </c>
      <c r="J231">
        <v>39</v>
      </c>
      <c r="K231" t="s">
        <v>27</v>
      </c>
      <c r="L231">
        <v>0</v>
      </c>
      <c r="M231">
        <v>4</v>
      </c>
      <c r="N231">
        <v>4</v>
      </c>
      <c r="P231">
        <v>0</v>
      </c>
      <c r="Q231">
        <v>39</v>
      </c>
      <c r="R231" t="s">
        <v>27</v>
      </c>
      <c r="T231" s="1">
        <v>9225.26</v>
      </c>
      <c r="U231" s="1">
        <f t="shared" si="3"/>
        <v>1845</v>
      </c>
      <c r="V231" s="11">
        <v>1</v>
      </c>
      <c r="W231">
        <v>3</v>
      </c>
      <c r="Z231">
        <v>1</v>
      </c>
      <c r="AA231">
        <v>2</v>
      </c>
      <c r="AC231">
        <v>2</v>
      </c>
    </row>
    <row r="232" spans="1:29" x14ac:dyDescent="0.2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J232">
        <v>30</v>
      </c>
      <c r="K232" t="s">
        <v>27</v>
      </c>
      <c r="L232">
        <v>0</v>
      </c>
      <c r="M232">
        <v>2</v>
      </c>
      <c r="N232">
        <v>2</v>
      </c>
      <c r="P232">
        <v>0</v>
      </c>
      <c r="Q232">
        <v>42</v>
      </c>
      <c r="R232" t="s">
        <v>26</v>
      </c>
      <c r="T232" s="1">
        <v>7443.64</v>
      </c>
      <c r="U232" s="1">
        <f t="shared" si="3"/>
        <v>1489</v>
      </c>
      <c r="V232" s="11">
        <v>1</v>
      </c>
      <c r="W232">
        <v>2</v>
      </c>
      <c r="Z232">
        <v>4</v>
      </c>
      <c r="AA232">
        <v>3</v>
      </c>
      <c r="AC232">
        <v>2</v>
      </c>
    </row>
    <row r="233" spans="1:29" x14ac:dyDescent="0.2">
      <c r="A233">
        <v>232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2</v>
      </c>
      <c r="J233">
        <v>50</v>
      </c>
      <c r="K233" t="s">
        <v>27</v>
      </c>
      <c r="L233">
        <v>1</v>
      </c>
      <c r="M233">
        <v>2</v>
      </c>
      <c r="N233">
        <v>3</v>
      </c>
      <c r="P233">
        <v>1</v>
      </c>
      <c r="Q233">
        <v>59</v>
      </c>
      <c r="R233" t="s">
        <v>26</v>
      </c>
      <c r="T233" s="1">
        <v>14001.29</v>
      </c>
      <c r="U233" s="1">
        <f t="shared" si="3"/>
        <v>2800</v>
      </c>
      <c r="V233" s="11">
        <v>2</v>
      </c>
      <c r="W233">
        <v>1</v>
      </c>
      <c r="Z233">
        <v>3</v>
      </c>
      <c r="AA233">
        <v>2</v>
      </c>
      <c r="AC233">
        <v>1</v>
      </c>
    </row>
    <row r="234" spans="1:29" x14ac:dyDescent="0.2">
      <c r="A234">
        <v>233</v>
      </c>
      <c r="B234">
        <v>0</v>
      </c>
      <c r="C234">
        <v>0</v>
      </c>
      <c r="D234">
        <v>0</v>
      </c>
      <c r="E234">
        <v>2</v>
      </c>
      <c r="F234">
        <v>0</v>
      </c>
      <c r="G234">
        <v>1</v>
      </c>
      <c r="H234">
        <v>1</v>
      </c>
      <c r="J234">
        <v>29</v>
      </c>
      <c r="K234" t="s">
        <v>26</v>
      </c>
      <c r="L234">
        <v>1</v>
      </c>
      <c r="M234">
        <v>3</v>
      </c>
      <c r="N234">
        <v>2</v>
      </c>
      <c r="P234">
        <v>1</v>
      </c>
      <c r="Q234">
        <v>19</v>
      </c>
      <c r="R234" t="s">
        <v>26</v>
      </c>
      <c r="T234" s="1">
        <v>1727.79</v>
      </c>
      <c r="U234" s="1">
        <f t="shared" si="3"/>
        <v>346</v>
      </c>
      <c r="V234" s="11">
        <v>1</v>
      </c>
      <c r="W234">
        <v>1</v>
      </c>
      <c r="Z234">
        <v>2</v>
      </c>
      <c r="AA234">
        <v>2</v>
      </c>
      <c r="AC234">
        <v>3</v>
      </c>
    </row>
    <row r="235" spans="1:29" x14ac:dyDescent="0.2">
      <c r="A235">
        <v>234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2</v>
      </c>
      <c r="J235">
        <v>33</v>
      </c>
      <c r="K235" t="s">
        <v>27</v>
      </c>
      <c r="L235">
        <v>0</v>
      </c>
      <c r="M235">
        <v>3</v>
      </c>
      <c r="N235">
        <v>3</v>
      </c>
      <c r="P235">
        <v>1</v>
      </c>
      <c r="Q235">
        <v>59</v>
      </c>
      <c r="R235" t="s">
        <v>27</v>
      </c>
      <c r="T235" s="1">
        <v>12333.83</v>
      </c>
      <c r="U235" s="1">
        <f t="shared" si="3"/>
        <v>2467</v>
      </c>
      <c r="V235" s="11">
        <v>2</v>
      </c>
      <c r="W235">
        <v>1</v>
      </c>
      <c r="Z235">
        <v>3</v>
      </c>
      <c r="AA235">
        <v>1</v>
      </c>
      <c r="AC235">
        <v>3</v>
      </c>
    </row>
    <row r="236" spans="1:29" x14ac:dyDescent="0.2">
      <c r="A236">
        <v>235</v>
      </c>
      <c r="B236">
        <v>1</v>
      </c>
      <c r="C236">
        <v>1</v>
      </c>
      <c r="D236">
        <v>1</v>
      </c>
      <c r="E236">
        <v>2</v>
      </c>
      <c r="F236">
        <v>0</v>
      </c>
      <c r="G236">
        <v>0</v>
      </c>
      <c r="H236">
        <v>1</v>
      </c>
      <c r="J236">
        <v>48</v>
      </c>
      <c r="K236" t="s">
        <v>27</v>
      </c>
      <c r="L236">
        <v>0</v>
      </c>
      <c r="M236">
        <v>2</v>
      </c>
      <c r="N236">
        <v>1</v>
      </c>
      <c r="P236">
        <v>0</v>
      </c>
      <c r="Q236">
        <v>39</v>
      </c>
      <c r="R236" t="s">
        <v>27</v>
      </c>
      <c r="T236" s="1">
        <v>6710.19</v>
      </c>
      <c r="U236" s="1">
        <f t="shared" si="3"/>
        <v>1342</v>
      </c>
      <c r="V236" s="11">
        <v>1</v>
      </c>
      <c r="W236">
        <v>2</v>
      </c>
      <c r="Z236">
        <v>1</v>
      </c>
      <c r="AA236">
        <v>1</v>
      </c>
      <c r="AC236">
        <v>3</v>
      </c>
    </row>
    <row r="237" spans="1:29" x14ac:dyDescent="0.2">
      <c r="A237">
        <v>236</v>
      </c>
      <c r="B237">
        <v>1</v>
      </c>
      <c r="C237">
        <v>0</v>
      </c>
      <c r="D237">
        <v>1</v>
      </c>
      <c r="E237">
        <v>2</v>
      </c>
      <c r="F237">
        <v>0</v>
      </c>
      <c r="G237">
        <v>2</v>
      </c>
      <c r="H237">
        <v>1</v>
      </c>
      <c r="J237">
        <v>37</v>
      </c>
      <c r="K237" t="s">
        <v>26</v>
      </c>
      <c r="L237">
        <v>0</v>
      </c>
      <c r="M237">
        <v>2</v>
      </c>
      <c r="N237">
        <v>4</v>
      </c>
      <c r="P237">
        <v>0</v>
      </c>
      <c r="Q237">
        <v>40</v>
      </c>
      <c r="R237" t="s">
        <v>26</v>
      </c>
      <c r="T237" s="1">
        <v>19444.27</v>
      </c>
      <c r="U237" s="1">
        <f t="shared" si="3"/>
        <v>3889</v>
      </c>
      <c r="V237" s="11">
        <v>2</v>
      </c>
      <c r="W237">
        <v>2</v>
      </c>
      <c r="Z237">
        <v>1</v>
      </c>
      <c r="AA237">
        <v>2</v>
      </c>
      <c r="AC237">
        <v>2</v>
      </c>
    </row>
    <row r="238" spans="1:29" x14ac:dyDescent="0.2">
      <c r="A238">
        <v>237</v>
      </c>
      <c r="B238">
        <v>0</v>
      </c>
      <c r="C238">
        <v>0</v>
      </c>
      <c r="D238">
        <v>0</v>
      </c>
      <c r="E238">
        <v>2</v>
      </c>
      <c r="F238">
        <v>0</v>
      </c>
      <c r="G238">
        <v>3</v>
      </c>
      <c r="H238">
        <v>2</v>
      </c>
      <c r="J238">
        <v>39</v>
      </c>
      <c r="K238" t="s">
        <v>26</v>
      </c>
      <c r="L238">
        <v>0</v>
      </c>
      <c r="M238">
        <v>3</v>
      </c>
      <c r="N238">
        <v>3</v>
      </c>
      <c r="P238">
        <v>1</v>
      </c>
      <c r="Q238">
        <v>18</v>
      </c>
      <c r="R238" t="s">
        <v>26</v>
      </c>
      <c r="T238" s="1">
        <v>1615.77</v>
      </c>
      <c r="U238" s="1">
        <f t="shared" si="3"/>
        <v>323</v>
      </c>
      <c r="V238" s="11">
        <v>1</v>
      </c>
      <c r="W238">
        <v>3</v>
      </c>
      <c r="Z238">
        <v>3</v>
      </c>
      <c r="AA238">
        <v>1</v>
      </c>
      <c r="AC238">
        <v>2</v>
      </c>
    </row>
    <row r="239" spans="1:29" x14ac:dyDescent="0.2">
      <c r="A239">
        <v>238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2</v>
      </c>
      <c r="H239">
        <v>5</v>
      </c>
      <c r="J239">
        <v>40</v>
      </c>
      <c r="K239" t="s">
        <v>27</v>
      </c>
      <c r="L239">
        <v>1</v>
      </c>
      <c r="M239">
        <v>3</v>
      </c>
      <c r="N239">
        <v>3</v>
      </c>
      <c r="P239">
        <v>1</v>
      </c>
      <c r="Q239">
        <v>40</v>
      </c>
      <c r="R239" t="s">
        <v>27</v>
      </c>
      <c r="T239" s="1">
        <v>4463.21</v>
      </c>
      <c r="U239" s="1">
        <f t="shared" si="3"/>
        <v>893</v>
      </c>
      <c r="V239" s="11">
        <v>1</v>
      </c>
      <c r="W239">
        <v>2</v>
      </c>
      <c r="Z239">
        <v>4</v>
      </c>
      <c r="AA239">
        <v>1</v>
      </c>
      <c r="AC239">
        <v>2</v>
      </c>
    </row>
    <row r="240" spans="1:29" x14ac:dyDescent="0.2">
      <c r="A240">
        <v>239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1</v>
      </c>
      <c r="J240">
        <v>33</v>
      </c>
      <c r="K240" t="s">
        <v>27</v>
      </c>
      <c r="L240">
        <v>1</v>
      </c>
      <c r="M240">
        <v>2</v>
      </c>
      <c r="N240">
        <v>1</v>
      </c>
      <c r="P240">
        <v>0</v>
      </c>
      <c r="Q240">
        <v>33</v>
      </c>
      <c r="R240" t="s">
        <v>27</v>
      </c>
      <c r="T240" s="1">
        <v>17352.68</v>
      </c>
      <c r="U240" s="1">
        <f t="shared" si="3"/>
        <v>3471</v>
      </c>
      <c r="V240" s="11">
        <v>2</v>
      </c>
      <c r="W240">
        <v>3</v>
      </c>
      <c r="Z240">
        <v>2</v>
      </c>
      <c r="AA240">
        <v>3</v>
      </c>
      <c r="AC240">
        <v>1</v>
      </c>
    </row>
    <row r="241" spans="1:29" x14ac:dyDescent="0.2">
      <c r="A241">
        <v>240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J241">
        <v>56</v>
      </c>
      <c r="K241" t="s">
        <v>27</v>
      </c>
      <c r="L241">
        <v>1</v>
      </c>
      <c r="M241">
        <v>1</v>
      </c>
      <c r="N241">
        <v>1</v>
      </c>
      <c r="P241">
        <v>1</v>
      </c>
      <c r="Q241">
        <v>44</v>
      </c>
      <c r="R241" t="s">
        <v>27</v>
      </c>
      <c r="T241" s="1">
        <v>7152.67</v>
      </c>
      <c r="U241" s="1">
        <f t="shared" si="3"/>
        <v>1431</v>
      </c>
      <c r="V241" s="11">
        <v>1</v>
      </c>
      <c r="W241">
        <v>2</v>
      </c>
      <c r="Z241">
        <v>2</v>
      </c>
      <c r="AA241">
        <v>1</v>
      </c>
      <c r="AC241">
        <v>2</v>
      </c>
    </row>
    <row r="242" spans="1:29" x14ac:dyDescent="0.2">
      <c r="A242">
        <v>241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J242">
        <v>48</v>
      </c>
      <c r="K242" t="s">
        <v>26</v>
      </c>
      <c r="L242">
        <v>1</v>
      </c>
      <c r="M242">
        <v>1</v>
      </c>
      <c r="N242">
        <v>1</v>
      </c>
      <c r="P242">
        <v>1</v>
      </c>
      <c r="Q242">
        <v>48</v>
      </c>
      <c r="R242" t="s">
        <v>26</v>
      </c>
      <c r="T242" s="1">
        <v>38511.629999999997</v>
      </c>
      <c r="U242" s="1">
        <f t="shared" si="3"/>
        <v>7702</v>
      </c>
      <c r="V242" s="11">
        <v>4</v>
      </c>
      <c r="W242">
        <v>2</v>
      </c>
      <c r="Z242">
        <v>2</v>
      </c>
      <c r="AA242">
        <v>1</v>
      </c>
      <c r="AC242">
        <v>2</v>
      </c>
    </row>
    <row r="243" spans="1:29" x14ac:dyDescent="0.2">
      <c r="A243">
        <v>242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3</v>
      </c>
      <c r="H243">
        <v>2</v>
      </c>
      <c r="J243">
        <v>31</v>
      </c>
      <c r="K243" t="s">
        <v>26</v>
      </c>
      <c r="L243">
        <v>0</v>
      </c>
      <c r="M243">
        <v>2</v>
      </c>
      <c r="N243">
        <v>2</v>
      </c>
      <c r="P243">
        <v>0</v>
      </c>
      <c r="Q243">
        <v>31</v>
      </c>
      <c r="R243" t="s">
        <v>26</v>
      </c>
      <c r="T243" s="1">
        <v>5354.07</v>
      </c>
      <c r="U243" s="1">
        <f t="shared" si="3"/>
        <v>1071</v>
      </c>
      <c r="V243" s="11">
        <v>1</v>
      </c>
      <c r="W243">
        <v>3</v>
      </c>
      <c r="Z243">
        <v>3</v>
      </c>
      <c r="AA243">
        <v>1</v>
      </c>
      <c r="AC243">
        <v>3</v>
      </c>
    </row>
    <row r="244" spans="1:29" x14ac:dyDescent="0.2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v>53</v>
      </c>
      <c r="K244" t="s">
        <v>27</v>
      </c>
      <c r="L244">
        <v>1</v>
      </c>
      <c r="M244">
        <v>1</v>
      </c>
      <c r="N244">
        <v>1</v>
      </c>
      <c r="P244">
        <v>0</v>
      </c>
      <c r="Q244">
        <v>55</v>
      </c>
      <c r="R244" t="s">
        <v>26</v>
      </c>
      <c r="T244" s="1">
        <v>35160.129999999997</v>
      </c>
      <c r="U244" s="1">
        <f t="shared" si="3"/>
        <v>7032</v>
      </c>
      <c r="V244" s="11">
        <v>4</v>
      </c>
      <c r="W244">
        <v>2</v>
      </c>
      <c r="Z244">
        <v>2</v>
      </c>
      <c r="AA244">
        <v>1</v>
      </c>
      <c r="AC244">
        <v>3</v>
      </c>
    </row>
    <row r="245" spans="1:29" x14ac:dyDescent="0.2">
      <c r="A245">
        <v>244</v>
      </c>
      <c r="B245">
        <v>0</v>
      </c>
      <c r="C245">
        <v>0</v>
      </c>
      <c r="D245">
        <v>0</v>
      </c>
      <c r="E245">
        <v>3</v>
      </c>
      <c r="F245">
        <v>0</v>
      </c>
      <c r="G245">
        <v>3</v>
      </c>
      <c r="H245">
        <v>2</v>
      </c>
      <c r="J245">
        <v>38</v>
      </c>
      <c r="K245" t="s">
        <v>26</v>
      </c>
      <c r="L245">
        <v>1</v>
      </c>
      <c r="M245">
        <v>1</v>
      </c>
      <c r="N245">
        <v>1</v>
      </c>
      <c r="P245">
        <v>1</v>
      </c>
      <c r="Q245">
        <v>40</v>
      </c>
      <c r="R245" t="s">
        <v>27</v>
      </c>
      <c r="T245" s="1">
        <v>7196.87</v>
      </c>
      <c r="U245" s="1">
        <f t="shared" si="3"/>
        <v>1439</v>
      </c>
      <c r="V245" s="11">
        <v>1</v>
      </c>
      <c r="W245">
        <v>3</v>
      </c>
      <c r="Z245">
        <v>2</v>
      </c>
      <c r="AA245">
        <v>2</v>
      </c>
      <c r="AC245">
        <v>1</v>
      </c>
    </row>
    <row r="246" spans="1:29" x14ac:dyDescent="0.2">
      <c r="A246">
        <v>245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J246">
        <v>45</v>
      </c>
      <c r="K246" t="s">
        <v>27</v>
      </c>
      <c r="L246">
        <v>1</v>
      </c>
      <c r="M246">
        <v>3</v>
      </c>
      <c r="N246">
        <v>3</v>
      </c>
      <c r="P246">
        <v>0</v>
      </c>
      <c r="Q246">
        <v>63</v>
      </c>
      <c r="R246" t="s">
        <v>26</v>
      </c>
      <c r="T246" s="1">
        <v>29523.17</v>
      </c>
      <c r="U246" s="1">
        <f t="shared" si="3"/>
        <v>5905</v>
      </c>
      <c r="V246" s="11">
        <v>3</v>
      </c>
      <c r="W246">
        <v>1</v>
      </c>
      <c r="Z246">
        <v>4</v>
      </c>
      <c r="AA246">
        <v>1</v>
      </c>
      <c r="AC246">
        <v>1</v>
      </c>
    </row>
    <row r="247" spans="1:29" x14ac:dyDescent="0.2">
      <c r="A247">
        <v>246</v>
      </c>
      <c r="B247">
        <v>0</v>
      </c>
      <c r="C247">
        <v>0</v>
      </c>
      <c r="D247">
        <v>0</v>
      </c>
      <c r="E247">
        <v>3</v>
      </c>
      <c r="F247">
        <v>0</v>
      </c>
      <c r="G247">
        <v>3</v>
      </c>
      <c r="H247">
        <v>2</v>
      </c>
      <c r="J247">
        <v>44</v>
      </c>
      <c r="K247" t="s">
        <v>27</v>
      </c>
      <c r="L247">
        <v>0</v>
      </c>
      <c r="M247">
        <v>1</v>
      </c>
      <c r="N247">
        <v>1</v>
      </c>
      <c r="P247">
        <v>1</v>
      </c>
      <c r="Q247">
        <v>54</v>
      </c>
      <c r="R247" t="s">
        <v>27</v>
      </c>
      <c r="T247" s="1">
        <v>24476.48</v>
      </c>
      <c r="U247" s="1">
        <f t="shared" si="3"/>
        <v>4895</v>
      </c>
      <c r="V247" s="11">
        <v>3</v>
      </c>
      <c r="W247">
        <v>1</v>
      </c>
      <c r="Z247">
        <v>2</v>
      </c>
      <c r="AA247">
        <v>4</v>
      </c>
      <c r="AC247">
        <v>3</v>
      </c>
    </row>
    <row r="248" spans="1:29" x14ac:dyDescent="0.2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J248">
        <v>32</v>
      </c>
      <c r="K248" t="s">
        <v>27</v>
      </c>
      <c r="L248">
        <v>1</v>
      </c>
      <c r="M248">
        <v>4</v>
      </c>
      <c r="N248">
        <v>4</v>
      </c>
      <c r="P248">
        <v>1</v>
      </c>
      <c r="Q248">
        <v>60</v>
      </c>
      <c r="R248" t="s">
        <v>26</v>
      </c>
      <c r="T248" s="1">
        <v>12648.7</v>
      </c>
      <c r="U248" s="1">
        <f t="shared" si="3"/>
        <v>2530</v>
      </c>
      <c r="V248" s="11">
        <v>2</v>
      </c>
      <c r="W248">
        <v>1</v>
      </c>
      <c r="Z248">
        <v>2</v>
      </c>
      <c r="AA248">
        <v>1</v>
      </c>
      <c r="AC248">
        <v>2</v>
      </c>
    </row>
    <row r="249" spans="1:29" x14ac:dyDescent="0.2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</v>
      </c>
      <c r="J249">
        <v>58</v>
      </c>
      <c r="K249" t="s">
        <v>26</v>
      </c>
      <c r="L249">
        <v>0</v>
      </c>
      <c r="M249">
        <v>3</v>
      </c>
      <c r="N249">
        <v>3</v>
      </c>
      <c r="P249">
        <v>1</v>
      </c>
      <c r="Q249">
        <v>24</v>
      </c>
      <c r="R249" t="s">
        <v>27</v>
      </c>
      <c r="T249" s="1">
        <v>1986.93</v>
      </c>
      <c r="U249" s="1">
        <f t="shared" si="3"/>
        <v>397</v>
      </c>
      <c r="V249" s="11">
        <v>1</v>
      </c>
      <c r="W249">
        <v>1</v>
      </c>
      <c r="Z249">
        <v>1</v>
      </c>
      <c r="AA249">
        <v>3</v>
      </c>
      <c r="AC249">
        <v>2</v>
      </c>
    </row>
    <row r="250" spans="1:29" x14ac:dyDescent="0.2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v>55</v>
      </c>
      <c r="K250" t="s">
        <v>26</v>
      </c>
      <c r="L250">
        <v>0</v>
      </c>
      <c r="M250">
        <v>2</v>
      </c>
      <c r="N250">
        <v>2</v>
      </c>
      <c r="P250">
        <v>0</v>
      </c>
      <c r="Q250">
        <v>19</v>
      </c>
      <c r="R250" t="s">
        <v>27</v>
      </c>
      <c r="T250" s="1">
        <v>1832.09</v>
      </c>
      <c r="U250" s="1">
        <f t="shared" si="3"/>
        <v>366</v>
      </c>
      <c r="V250" s="11">
        <v>1</v>
      </c>
      <c r="W250">
        <v>2</v>
      </c>
      <c r="Z250">
        <v>2</v>
      </c>
      <c r="AA250">
        <v>1</v>
      </c>
      <c r="AC250">
        <v>3</v>
      </c>
    </row>
    <row r="251" spans="1:29" x14ac:dyDescent="0.2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v>56</v>
      </c>
      <c r="K251" t="s">
        <v>27</v>
      </c>
      <c r="L251">
        <v>0</v>
      </c>
      <c r="M251">
        <v>1</v>
      </c>
      <c r="N251">
        <v>1</v>
      </c>
      <c r="P251">
        <v>1</v>
      </c>
      <c r="Q251">
        <v>29</v>
      </c>
      <c r="R251" t="s">
        <v>27</v>
      </c>
      <c r="T251" s="1">
        <v>4040.56</v>
      </c>
      <c r="U251" s="1">
        <f t="shared" si="3"/>
        <v>808</v>
      </c>
      <c r="V251" s="11">
        <v>1</v>
      </c>
      <c r="W251">
        <v>1</v>
      </c>
      <c r="Z251">
        <v>2</v>
      </c>
      <c r="AA251">
        <v>3</v>
      </c>
      <c r="AC251">
        <v>3</v>
      </c>
    </row>
    <row r="252" spans="1:29" x14ac:dyDescent="0.2">
      <c r="A252">
        <v>251</v>
      </c>
      <c r="B252">
        <v>1</v>
      </c>
      <c r="C252">
        <v>1</v>
      </c>
      <c r="D252">
        <v>1</v>
      </c>
      <c r="E252">
        <v>1</v>
      </c>
      <c r="F252">
        <v>2</v>
      </c>
      <c r="G252">
        <v>1</v>
      </c>
      <c r="H252">
        <v>1</v>
      </c>
      <c r="J252">
        <v>30</v>
      </c>
      <c r="K252" t="s">
        <v>27</v>
      </c>
      <c r="L252">
        <v>0</v>
      </c>
      <c r="M252">
        <v>2</v>
      </c>
      <c r="N252">
        <v>2</v>
      </c>
      <c r="P252">
        <v>1</v>
      </c>
      <c r="Q252">
        <v>18</v>
      </c>
      <c r="R252" t="s">
        <v>27</v>
      </c>
      <c r="T252" s="1">
        <v>12829.46</v>
      </c>
      <c r="U252" s="1">
        <f t="shared" si="3"/>
        <v>2566</v>
      </c>
      <c r="V252" s="11">
        <v>2</v>
      </c>
      <c r="W252">
        <v>3</v>
      </c>
      <c r="Z252">
        <v>2</v>
      </c>
      <c r="AA252">
        <v>1</v>
      </c>
      <c r="AC252">
        <v>2</v>
      </c>
    </row>
    <row r="253" spans="1:29" x14ac:dyDescent="0.2">
      <c r="A253">
        <v>252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1</v>
      </c>
      <c r="J253">
        <v>59</v>
      </c>
      <c r="K253" t="s">
        <v>26</v>
      </c>
      <c r="L253">
        <v>1</v>
      </c>
      <c r="M253">
        <v>2</v>
      </c>
      <c r="N253">
        <v>2</v>
      </c>
      <c r="P253">
        <v>1</v>
      </c>
      <c r="Q253">
        <v>63</v>
      </c>
      <c r="R253" t="s">
        <v>26</v>
      </c>
      <c r="T253" s="1">
        <v>47305.31</v>
      </c>
      <c r="U253" s="1">
        <f t="shared" si="3"/>
        <v>9461</v>
      </c>
      <c r="V253" s="11">
        <v>4</v>
      </c>
      <c r="W253">
        <v>3</v>
      </c>
      <c r="Z253">
        <v>4</v>
      </c>
      <c r="AA253">
        <v>4</v>
      </c>
      <c r="AC253">
        <v>2</v>
      </c>
    </row>
    <row r="254" spans="1:29" x14ac:dyDescent="0.2">
      <c r="A254">
        <v>253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J254">
        <v>32</v>
      </c>
      <c r="K254" t="s">
        <v>26</v>
      </c>
      <c r="L254">
        <v>1</v>
      </c>
      <c r="M254">
        <v>2</v>
      </c>
      <c r="N254">
        <v>2</v>
      </c>
      <c r="P254">
        <v>1</v>
      </c>
      <c r="Q254">
        <v>54</v>
      </c>
      <c r="R254" t="s">
        <v>27</v>
      </c>
      <c r="T254" s="1">
        <v>44260.75</v>
      </c>
      <c r="U254" s="1">
        <f t="shared" si="3"/>
        <v>8852</v>
      </c>
      <c r="V254" s="11">
        <v>4</v>
      </c>
      <c r="W254">
        <v>2</v>
      </c>
      <c r="Z254">
        <v>2</v>
      </c>
      <c r="AA254">
        <v>2</v>
      </c>
      <c r="AC254">
        <v>3</v>
      </c>
    </row>
    <row r="255" spans="1:29" x14ac:dyDescent="0.2">
      <c r="A255">
        <v>254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J255">
        <v>34</v>
      </c>
      <c r="K255" t="s">
        <v>27</v>
      </c>
      <c r="L255">
        <v>1</v>
      </c>
      <c r="M255">
        <v>3</v>
      </c>
      <c r="N255">
        <v>3</v>
      </c>
      <c r="P255">
        <v>1</v>
      </c>
      <c r="Q255">
        <v>27</v>
      </c>
      <c r="R255" t="s">
        <v>27</v>
      </c>
      <c r="T255" s="1">
        <v>4260.74</v>
      </c>
      <c r="U255" s="1">
        <f t="shared" si="3"/>
        <v>852</v>
      </c>
      <c r="V255" s="11">
        <v>1</v>
      </c>
      <c r="W255">
        <v>2</v>
      </c>
      <c r="Z255">
        <v>2</v>
      </c>
      <c r="AA255">
        <v>1</v>
      </c>
      <c r="AC255">
        <v>1</v>
      </c>
    </row>
    <row r="256" spans="1:29" x14ac:dyDescent="0.2">
      <c r="A256">
        <v>255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3</v>
      </c>
      <c r="H256">
        <v>2</v>
      </c>
      <c r="J256">
        <v>49</v>
      </c>
      <c r="K256" t="s">
        <v>26</v>
      </c>
      <c r="L256">
        <v>1</v>
      </c>
      <c r="M256">
        <v>2</v>
      </c>
      <c r="N256">
        <v>2</v>
      </c>
      <c r="P256">
        <v>1</v>
      </c>
      <c r="Q256">
        <v>50</v>
      </c>
      <c r="R256" t="s">
        <v>27</v>
      </c>
      <c r="T256" s="1">
        <v>41097.160000000003</v>
      </c>
      <c r="U256" s="1">
        <f t="shared" si="3"/>
        <v>8219</v>
      </c>
      <c r="V256" s="11">
        <v>4</v>
      </c>
      <c r="W256">
        <v>2</v>
      </c>
      <c r="Z256">
        <v>4</v>
      </c>
      <c r="AA256">
        <v>2</v>
      </c>
      <c r="AC256">
        <v>2</v>
      </c>
    </row>
    <row r="257" spans="1:29" x14ac:dyDescent="0.2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J257">
        <v>29</v>
      </c>
      <c r="K257" t="s">
        <v>26</v>
      </c>
      <c r="L257">
        <v>0</v>
      </c>
      <c r="M257">
        <v>3</v>
      </c>
      <c r="N257">
        <v>3</v>
      </c>
      <c r="P257">
        <v>1</v>
      </c>
      <c r="Q257">
        <v>55</v>
      </c>
      <c r="R257" t="s">
        <v>26</v>
      </c>
      <c r="T257" s="1">
        <v>13047.33</v>
      </c>
      <c r="U257" s="1">
        <f t="shared" si="3"/>
        <v>2609</v>
      </c>
      <c r="V257" s="11">
        <v>2</v>
      </c>
      <c r="W257">
        <v>2</v>
      </c>
      <c r="Z257">
        <v>2</v>
      </c>
      <c r="AA257">
        <v>2</v>
      </c>
      <c r="AC257">
        <v>1</v>
      </c>
    </row>
    <row r="258" spans="1:29" x14ac:dyDescent="0.2">
      <c r="A258">
        <v>257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J258">
        <v>35</v>
      </c>
      <c r="K258" t="s">
        <v>26</v>
      </c>
      <c r="L258">
        <v>1</v>
      </c>
      <c r="M258">
        <v>1</v>
      </c>
      <c r="N258">
        <v>1</v>
      </c>
      <c r="P258">
        <v>1</v>
      </c>
      <c r="Q258">
        <v>56</v>
      </c>
      <c r="R258" t="s">
        <v>27</v>
      </c>
      <c r="T258" s="1">
        <v>43921.18</v>
      </c>
      <c r="U258" s="1">
        <f t="shared" si="3"/>
        <v>8784</v>
      </c>
      <c r="V258" s="11">
        <v>4</v>
      </c>
      <c r="W258">
        <v>3</v>
      </c>
      <c r="Z258">
        <v>1</v>
      </c>
      <c r="AA258">
        <v>4</v>
      </c>
      <c r="AC258">
        <v>2</v>
      </c>
    </row>
    <row r="259" spans="1:29" x14ac:dyDescent="0.2">
      <c r="A259">
        <v>258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2</v>
      </c>
      <c r="J259">
        <v>50</v>
      </c>
      <c r="K259" t="s">
        <v>27</v>
      </c>
      <c r="L259">
        <v>0</v>
      </c>
      <c r="M259">
        <v>1</v>
      </c>
      <c r="N259">
        <v>1</v>
      </c>
      <c r="P259">
        <v>1</v>
      </c>
      <c r="Q259">
        <v>38</v>
      </c>
      <c r="R259" t="s">
        <v>26</v>
      </c>
      <c r="T259" s="1">
        <v>5400.98</v>
      </c>
      <c r="U259" s="1">
        <f t="shared" ref="U259:U322" si="4">ROUND(T259/5,0)</f>
        <v>1080</v>
      </c>
      <c r="V259" s="11">
        <v>1</v>
      </c>
      <c r="W259">
        <v>3</v>
      </c>
      <c r="Z259">
        <v>3</v>
      </c>
      <c r="AA259">
        <v>4</v>
      </c>
      <c r="AC259">
        <v>2</v>
      </c>
    </row>
    <row r="260" spans="1:29" x14ac:dyDescent="0.2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J260">
        <v>46</v>
      </c>
      <c r="K260" t="s">
        <v>26</v>
      </c>
      <c r="L260">
        <v>1</v>
      </c>
      <c r="M260">
        <v>3</v>
      </c>
      <c r="N260">
        <v>3</v>
      </c>
      <c r="P260">
        <v>0</v>
      </c>
      <c r="Q260">
        <v>51</v>
      </c>
      <c r="R260" t="s">
        <v>27</v>
      </c>
      <c r="T260" s="1">
        <v>11520.1</v>
      </c>
      <c r="U260" s="1">
        <f t="shared" si="4"/>
        <v>2304</v>
      </c>
      <c r="V260" s="11">
        <v>2</v>
      </c>
      <c r="W260">
        <v>1</v>
      </c>
      <c r="Z260">
        <v>1</v>
      </c>
      <c r="AA260">
        <v>3</v>
      </c>
      <c r="AC260">
        <v>3</v>
      </c>
    </row>
    <row r="261" spans="1:29" x14ac:dyDescent="0.2">
      <c r="A261">
        <v>260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J261">
        <v>53</v>
      </c>
      <c r="K261" t="s">
        <v>27</v>
      </c>
      <c r="L261">
        <v>0</v>
      </c>
      <c r="M261">
        <v>1</v>
      </c>
      <c r="N261">
        <v>1</v>
      </c>
      <c r="P261">
        <v>1</v>
      </c>
      <c r="Q261">
        <v>19</v>
      </c>
      <c r="R261" t="s">
        <v>27</v>
      </c>
      <c r="T261" s="1">
        <v>33750.29</v>
      </c>
      <c r="U261" s="1">
        <f t="shared" si="4"/>
        <v>6750</v>
      </c>
      <c r="V261" s="11">
        <v>4</v>
      </c>
      <c r="W261">
        <v>2</v>
      </c>
      <c r="Z261">
        <v>4</v>
      </c>
      <c r="AA261">
        <v>1</v>
      </c>
      <c r="AC261">
        <v>3</v>
      </c>
    </row>
    <row r="262" spans="1:29" x14ac:dyDescent="0.2">
      <c r="A262">
        <v>261</v>
      </c>
      <c r="B262">
        <v>0</v>
      </c>
      <c r="C262">
        <v>0</v>
      </c>
      <c r="D262">
        <v>0</v>
      </c>
      <c r="E262">
        <v>2</v>
      </c>
      <c r="F262">
        <v>1</v>
      </c>
      <c r="G262">
        <v>2</v>
      </c>
      <c r="H262">
        <v>1</v>
      </c>
      <c r="J262">
        <v>33</v>
      </c>
      <c r="K262" t="s">
        <v>26</v>
      </c>
      <c r="L262">
        <v>1</v>
      </c>
      <c r="M262">
        <v>2</v>
      </c>
      <c r="N262">
        <v>2</v>
      </c>
      <c r="P262">
        <v>1</v>
      </c>
      <c r="Q262">
        <v>58</v>
      </c>
      <c r="R262" t="s">
        <v>26</v>
      </c>
      <c r="T262" s="1">
        <v>11837.16</v>
      </c>
      <c r="U262" s="1">
        <f t="shared" si="4"/>
        <v>2367</v>
      </c>
      <c r="V262" s="11">
        <v>2</v>
      </c>
      <c r="W262">
        <v>1</v>
      </c>
      <c r="Z262">
        <v>2</v>
      </c>
      <c r="AA262">
        <v>3</v>
      </c>
      <c r="AC262">
        <v>1</v>
      </c>
    </row>
    <row r="263" spans="1:29" x14ac:dyDescent="0.2">
      <c r="A263">
        <v>262</v>
      </c>
      <c r="B263">
        <v>1</v>
      </c>
      <c r="C263">
        <v>1</v>
      </c>
      <c r="D263">
        <v>1</v>
      </c>
      <c r="E263">
        <v>5</v>
      </c>
      <c r="F263">
        <v>0</v>
      </c>
      <c r="G263">
        <v>3</v>
      </c>
      <c r="H263">
        <v>2</v>
      </c>
      <c r="J263">
        <v>46</v>
      </c>
      <c r="K263" t="s">
        <v>26</v>
      </c>
      <c r="L263">
        <v>0</v>
      </c>
      <c r="M263">
        <v>2</v>
      </c>
      <c r="N263">
        <v>4</v>
      </c>
      <c r="P263">
        <v>1</v>
      </c>
      <c r="Q263">
        <v>20</v>
      </c>
      <c r="R263" t="s">
        <v>26</v>
      </c>
      <c r="T263" s="1">
        <v>17085.27</v>
      </c>
      <c r="U263" s="1">
        <f t="shared" si="4"/>
        <v>3417</v>
      </c>
      <c r="V263" s="11">
        <v>2</v>
      </c>
      <c r="W263">
        <v>2</v>
      </c>
      <c r="Z263">
        <v>2</v>
      </c>
      <c r="AA263">
        <v>1</v>
      </c>
      <c r="AC263">
        <v>3</v>
      </c>
    </row>
    <row r="264" spans="1:29" x14ac:dyDescent="0.2">
      <c r="A264">
        <v>263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J264">
        <v>44</v>
      </c>
      <c r="K264" t="s">
        <v>26</v>
      </c>
      <c r="L264">
        <v>0</v>
      </c>
      <c r="M264">
        <v>3</v>
      </c>
      <c r="N264">
        <v>3</v>
      </c>
      <c r="P264">
        <v>0</v>
      </c>
      <c r="Q264">
        <v>52</v>
      </c>
      <c r="R264" t="s">
        <v>27</v>
      </c>
      <c r="T264" s="1">
        <v>24869.84</v>
      </c>
      <c r="U264" s="1">
        <f t="shared" si="4"/>
        <v>4974</v>
      </c>
      <c r="V264" s="11">
        <v>3</v>
      </c>
      <c r="W264">
        <v>2</v>
      </c>
      <c r="Z264">
        <v>4</v>
      </c>
      <c r="AA264">
        <v>2</v>
      </c>
      <c r="AC264">
        <v>1</v>
      </c>
    </row>
    <row r="265" spans="1:29" x14ac:dyDescent="0.2">
      <c r="A265">
        <v>264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J265">
        <v>50</v>
      </c>
      <c r="K265" t="s">
        <v>26</v>
      </c>
      <c r="L265">
        <v>0</v>
      </c>
      <c r="M265">
        <v>2</v>
      </c>
      <c r="N265">
        <v>3</v>
      </c>
      <c r="P265">
        <v>0</v>
      </c>
      <c r="Q265">
        <v>19</v>
      </c>
      <c r="R265" t="s">
        <v>27</v>
      </c>
      <c r="T265" s="1">
        <v>36219.410000000003</v>
      </c>
      <c r="U265" s="1">
        <f t="shared" si="4"/>
        <v>7244</v>
      </c>
      <c r="V265" s="11">
        <v>4</v>
      </c>
      <c r="W265">
        <v>1</v>
      </c>
      <c r="Z265">
        <v>3</v>
      </c>
      <c r="AA265">
        <v>1</v>
      </c>
      <c r="AC265">
        <v>2</v>
      </c>
    </row>
    <row r="266" spans="1:29" x14ac:dyDescent="0.2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J266">
        <v>42</v>
      </c>
      <c r="K266" t="s">
        <v>27</v>
      </c>
      <c r="L266">
        <v>0</v>
      </c>
      <c r="M266">
        <v>3</v>
      </c>
      <c r="N266">
        <v>3</v>
      </c>
      <c r="P266">
        <v>0</v>
      </c>
      <c r="Q266">
        <v>53</v>
      </c>
      <c r="R266" t="s">
        <v>26</v>
      </c>
      <c r="T266" s="1">
        <v>20463</v>
      </c>
      <c r="U266" s="1">
        <f t="shared" si="4"/>
        <v>4093</v>
      </c>
      <c r="V266" s="11">
        <v>3</v>
      </c>
      <c r="W266">
        <v>1</v>
      </c>
      <c r="Z266">
        <v>4</v>
      </c>
      <c r="AA266">
        <v>2</v>
      </c>
      <c r="AC266">
        <v>3</v>
      </c>
    </row>
    <row r="267" spans="1:29" x14ac:dyDescent="0.2">
      <c r="A267">
        <v>266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3</v>
      </c>
      <c r="H267">
        <v>1</v>
      </c>
      <c r="J267">
        <v>49</v>
      </c>
      <c r="K267" t="s">
        <v>26</v>
      </c>
      <c r="L267">
        <v>0</v>
      </c>
      <c r="M267">
        <v>1</v>
      </c>
      <c r="N267">
        <v>1</v>
      </c>
      <c r="P267">
        <v>1</v>
      </c>
      <c r="Q267">
        <v>46</v>
      </c>
      <c r="R267" t="s">
        <v>27</v>
      </c>
      <c r="T267" s="1">
        <v>46151.12</v>
      </c>
      <c r="U267" s="1">
        <f t="shared" si="4"/>
        <v>9230</v>
      </c>
      <c r="V267" s="11">
        <v>4</v>
      </c>
      <c r="W267">
        <v>2</v>
      </c>
      <c r="Z267">
        <v>1</v>
      </c>
      <c r="AA267">
        <v>4</v>
      </c>
      <c r="AC267">
        <v>1</v>
      </c>
    </row>
    <row r="268" spans="1:29" x14ac:dyDescent="0.2">
      <c r="A268">
        <v>267</v>
      </c>
      <c r="B268">
        <v>1</v>
      </c>
      <c r="C268">
        <v>0</v>
      </c>
      <c r="D268">
        <v>1</v>
      </c>
      <c r="E268">
        <v>0</v>
      </c>
      <c r="F268">
        <v>2</v>
      </c>
      <c r="G268">
        <v>1</v>
      </c>
      <c r="H268">
        <v>3</v>
      </c>
      <c r="J268">
        <v>29</v>
      </c>
      <c r="K268" t="s">
        <v>26</v>
      </c>
      <c r="L268">
        <v>1</v>
      </c>
      <c r="M268">
        <v>2</v>
      </c>
      <c r="N268">
        <v>2</v>
      </c>
      <c r="P268">
        <v>0</v>
      </c>
      <c r="Q268">
        <v>40</v>
      </c>
      <c r="R268" t="s">
        <v>27</v>
      </c>
      <c r="T268" s="1">
        <v>17179.52</v>
      </c>
      <c r="U268" s="1">
        <f t="shared" si="4"/>
        <v>3436</v>
      </c>
      <c r="V268" s="11">
        <v>2</v>
      </c>
      <c r="W268">
        <v>3</v>
      </c>
      <c r="Z268">
        <v>2</v>
      </c>
      <c r="AA268">
        <v>1</v>
      </c>
      <c r="AC268">
        <v>1</v>
      </c>
    </row>
    <row r="269" spans="1:29" x14ac:dyDescent="0.2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J269">
        <v>29</v>
      </c>
      <c r="K269" t="s">
        <v>26</v>
      </c>
      <c r="L269">
        <v>0</v>
      </c>
      <c r="M269">
        <v>1</v>
      </c>
      <c r="N269">
        <v>1</v>
      </c>
      <c r="P269">
        <v>1</v>
      </c>
      <c r="Q269">
        <v>59</v>
      </c>
      <c r="R269" t="s">
        <v>26</v>
      </c>
      <c r="T269" s="1">
        <v>14590.63</v>
      </c>
      <c r="U269" s="1">
        <f t="shared" si="4"/>
        <v>2918</v>
      </c>
      <c r="V269" s="11">
        <v>2</v>
      </c>
      <c r="W269">
        <v>1</v>
      </c>
      <c r="Z269">
        <v>3</v>
      </c>
      <c r="AA269">
        <v>2</v>
      </c>
      <c r="AC269">
        <v>1</v>
      </c>
    </row>
    <row r="270" spans="1:29" x14ac:dyDescent="0.2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J270">
        <v>34</v>
      </c>
      <c r="K270" t="s">
        <v>26</v>
      </c>
      <c r="L270">
        <v>1</v>
      </c>
      <c r="M270">
        <v>1</v>
      </c>
      <c r="N270">
        <v>1</v>
      </c>
      <c r="P270">
        <v>0</v>
      </c>
      <c r="Q270">
        <v>45</v>
      </c>
      <c r="R270" t="s">
        <v>27</v>
      </c>
      <c r="T270" s="1">
        <v>7441.05</v>
      </c>
      <c r="U270" s="1">
        <f t="shared" si="4"/>
        <v>1488</v>
      </c>
      <c r="V270" s="11">
        <v>1</v>
      </c>
      <c r="W270">
        <v>3</v>
      </c>
      <c r="Z270">
        <v>4</v>
      </c>
      <c r="AA270">
        <v>4</v>
      </c>
      <c r="AC270">
        <v>1</v>
      </c>
    </row>
    <row r="271" spans="1:29" x14ac:dyDescent="0.2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J271">
        <v>58</v>
      </c>
      <c r="K271" t="s">
        <v>26</v>
      </c>
      <c r="L271">
        <v>1</v>
      </c>
      <c r="M271">
        <v>3</v>
      </c>
      <c r="N271">
        <v>3</v>
      </c>
      <c r="P271">
        <v>0</v>
      </c>
      <c r="Q271">
        <v>49</v>
      </c>
      <c r="R271" t="s">
        <v>27</v>
      </c>
      <c r="T271" s="1">
        <v>9282.48</v>
      </c>
      <c r="U271" s="1">
        <f t="shared" si="4"/>
        <v>1856</v>
      </c>
      <c r="V271" s="11">
        <v>1</v>
      </c>
      <c r="W271">
        <v>3</v>
      </c>
      <c r="Z271">
        <v>3</v>
      </c>
      <c r="AA271">
        <v>1</v>
      </c>
      <c r="AC271">
        <v>3</v>
      </c>
    </row>
    <row r="272" spans="1:29" x14ac:dyDescent="0.2">
      <c r="A272">
        <v>271</v>
      </c>
      <c r="B272">
        <v>1</v>
      </c>
      <c r="C272">
        <v>1</v>
      </c>
      <c r="D272">
        <v>1</v>
      </c>
      <c r="E272">
        <v>3</v>
      </c>
      <c r="F272">
        <v>0</v>
      </c>
      <c r="G272">
        <v>2</v>
      </c>
      <c r="H272">
        <v>3</v>
      </c>
      <c r="J272">
        <v>40</v>
      </c>
      <c r="K272" t="s">
        <v>27</v>
      </c>
      <c r="L272">
        <v>1</v>
      </c>
      <c r="M272">
        <v>3</v>
      </c>
      <c r="N272">
        <v>3</v>
      </c>
      <c r="P272">
        <v>0</v>
      </c>
      <c r="Q272">
        <v>18</v>
      </c>
      <c r="R272" t="s">
        <v>27</v>
      </c>
      <c r="T272" s="1">
        <v>1719.44</v>
      </c>
      <c r="U272" s="1">
        <f t="shared" si="4"/>
        <v>344</v>
      </c>
      <c r="V272" s="11">
        <v>1</v>
      </c>
      <c r="W272">
        <v>2</v>
      </c>
      <c r="Z272">
        <v>2</v>
      </c>
      <c r="AA272">
        <v>1</v>
      </c>
      <c r="AC272">
        <v>2</v>
      </c>
    </row>
    <row r="273" spans="1:29" x14ac:dyDescent="0.2">
      <c r="A273">
        <v>272</v>
      </c>
      <c r="B273">
        <v>1</v>
      </c>
      <c r="C273">
        <v>1</v>
      </c>
      <c r="D273">
        <v>1</v>
      </c>
      <c r="E273">
        <v>0</v>
      </c>
      <c r="F273">
        <v>2</v>
      </c>
      <c r="G273">
        <v>1</v>
      </c>
      <c r="H273">
        <v>0</v>
      </c>
      <c r="J273">
        <v>38</v>
      </c>
      <c r="K273" t="s">
        <v>27</v>
      </c>
      <c r="L273">
        <v>0</v>
      </c>
      <c r="M273">
        <v>2</v>
      </c>
      <c r="N273">
        <v>2</v>
      </c>
      <c r="P273">
        <v>0</v>
      </c>
      <c r="Q273">
        <v>50</v>
      </c>
      <c r="R273" t="s">
        <v>27</v>
      </c>
      <c r="T273" s="1">
        <v>42856.84</v>
      </c>
      <c r="U273" s="1">
        <f t="shared" si="4"/>
        <v>8571</v>
      </c>
      <c r="V273" s="11">
        <v>4</v>
      </c>
      <c r="W273">
        <v>3</v>
      </c>
      <c r="Z273">
        <v>4</v>
      </c>
      <c r="AA273">
        <v>2</v>
      </c>
      <c r="AC273">
        <v>1</v>
      </c>
    </row>
    <row r="274" spans="1:29" x14ac:dyDescent="0.2">
      <c r="A274">
        <v>273</v>
      </c>
      <c r="B274">
        <v>1</v>
      </c>
      <c r="C274">
        <v>1</v>
      </c>
      <c r="D274">
        <v>1</v>
      </c>
      <c r="E274">
        <v>2</v>
      </c>
      <c r="F274">
        <v>0</v>
      </c>
      <c r="G274">
        <v>0</v>
      </c>
      <c r="H274">
        <v>2</v>
      </c>
      <c r="J274">
        <v>31</v>
      </c>
      <c r="K274" t="s">
        <v>27</v>
      </c>
      <c r="L274">
        <v>0</v>
      </c>
      <c r="M274">
        <v>1</v>
      </c>
      <c r="N274">
        <v>1</v>
      </c>
      <c r="P274">
        <v>1</v>
      </c>
      <c r="Q274">
        <v>41</v>
      </c>
      <c r="R274" t="s">
        <v>27</v>
      </c>
      <c r="T274" s="1">
        <v>7265.7</v>
      </c>
      <c r="U274" s="1">
        <f t="shared" si="4"/>
        <v>1453</v>
      </c>
      <c r="V274" s="11">
        <v>1</v>
      </c>
      <c r="W274">
        <v>2</v>
      </c>
      <c r="Z274">
        <v>4</v>
      </c>
      <c r="AA274">
        <v>2</v>
      </c>
      <c r="AC274">
        <v>1</v>
      </c>
    </row>
    <row r="275" spans="1:29" x14ac:dyDescent="0.2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J275">
        <v>35</v>
      </c>
      <c r="K275" t="s">
        <v>26</v>
      </c>
      <c r="L275">
        <v>1</v>
      </c>
      <c r="M275">
        <v>2</v>
      </c>
      <c r="N275">
        <v>2</v>
      </c>
      <c r="P275">
        <v>1</v>
      </c>
      <c r="Q275">
        <v>50</v>
      </c>
      <c r="R275" t="s">
        <v>27</v>
      </c>
      <c r="T275" s="1">
        <v>9617.66</v>
      </c>
      <c r="U275" s="1">
        <f t="shared" si="4"/>
        <v>1924</v>
      </c>
      <c r="V275" s="11">
        <v>1</v>
      </c>
      <c r="W275">
        <v>2</v>
      </c>
      <c r="Z275">
        <v>2</v>
      </c>
      <c r="AA275">
        <v>2</v>
      </c>
      <c r="AC275">
        <v>3</v>
      </c>
    </row>
    <row r="276" spans="1:29" x14ac:dyDescent="0.2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J276">
        <v>54</v>
      </c>
      <c r="K276" t="s">
        <v>26</v>
      </c>
      <c r="L276">
        <v>0</v>
      </c>
      <c r="M276">
        <v>1</v>
      </c>
      <c r="N276">
        <v>1</v>
      </c>
      <c r="P276">
        <v>1</v>
      </c>
      <c r="Q276">
        <v>25</v>
      </c>
      <c r="R276" t="s">
        <v>27</v>
      </c>
      <c r="T276" s="1">
        <v>2523.17</v>
      </c>
      <c r="U276" s="1">
        <f t="shared" si="4"/>
        <v>505</v>
      </c>
      <c r="V276" s="11">
        <v>1</v>
      </c>
      <c r="W276">
        <v>1</v>
      </c>
      <c r="Z276">
        <v>2</v>
      </c>
      <c r="AA276">
        <v>1</v>
      </c>
      <c r="AC276">
        <v>2</v>
      </c>
    </row>
    <row r="277" spans="1:29" x14ac:dyDescent="0.2">
      <c r="A277">
        <v>276</v>
      </c>
      <c r="B277">
        <v>0</v>
      </c>
      <c r="C277">
        <v>0</v>
      </c>
      <c r="D277">
        <v>0</v>
      </c>
      <c r="E277">
        <v>2</v>
      </c>
      <c r="F277">
        <v>1</v>
      </c>
      <c r="G277">
        <v>1</v>
      </c>
      <c r="H277">
        <v>3</v>
      </c>
      <c r="J277">
        <v>42</v>
      </c>
      <c r="K277" t="s">
        <v>27</v>
      </c>
      <c r="L277">
        <v>0</v>
      </c>
      <c r="M277">
        <v>1</v>
      </c>
      <c r="N277">
        <v>1</v>
      </c>
      <c r="P277">
        <v>1</v>
      </c>
      <c r="Q277">
        <v>47</v>
      </c>
      <c r="R277" t="s">
        <v>26</v>
      </c>
      <c r="T277" s="1">
        <v>9715.84</v>
      </c>
      <c r="U277" s="1">
        <f t="shared" si="4"/>
        <v>1943</v>
      </c>
      <c r="V277" s="11">
        <v>1</v>
      </c>
      <c r="W277">
        <v>2</v>
      </c>
      <c r="Z277">
        <v>2</v>
      </c>
      <c r="AA277">
        <v>1</v>
      </c>
      <c r="AC277">
        <v>1</v>
      </c>
    </row>
    <row r="278" spans="1:29" x14ac:dyDescent="0.2">
      <c r="A278">
        <v>277</v>
      </c>
      <c r="B278">
        <v>0</v>
      </c>
      <c r="C278">
        <v>0</v>
      </c>
      <c r="D278">
        <v>0</v>
      </c>
      <c r="E278">
        <v>3</v>
      </c>
      <c r="F278">
        <v>0</v>
      </c>
      <c r="G278">
        <v>1</v>
      </c>
      <c r="H278">
        <v>3</v>
      </c>
      <c r="J278">
        <v>56</v>
      </c>
      <c r="K278" t="s">
        <v>26</v>
      </c>
      <c r="L278">
        <v>1</v>
      </c>
      <c r="M278">
        <v>1</v>
      </c>
      <c r="N278">
        <v>1</v>
      </c>
      <c r="P278">
        <v>1</v>
      </c>
      <c r="Q278">
        <v>19</v>
      </c>
      <c r="R278" t="s">
        <v>27</v>
      </c>
      <c r="T278" s="1">
        <v>2803.7</v>
      </c>
      <c r="U278" s="1">
        <f t="shared" si="4"/>
        <v>561</v>
      </c>
      <c r="V278" s="11">
        <v>1</v>
      </c>
      <c r="W278">
        <v>2</v>
      </c>
      <c r="Z278">
        <v>3</v>
      </c>
      <c r="AA278">
        <v>1</v>
      </c>
      <c r="AC278">
        <v>1</v>
      </c>
    </row>
    <row r="279" spans="1:29" x14ac:dyDescent="0.2">
      <c r="A279">
        <v>278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H279">
        <v>0</v>
      </c>
      <c r="J279">
        <v>48</v>
      </c>
      <c r="K279" t="s">
        <v>27</v>
      </c>
      <c r="L279">
        <v>1</v>
      </c>
      <c r="M279">
        <v>1</v>
      </c>
      <c r="N279">
        <v>1</v>
      </c>
      <c r="P279">
        <v>1</v>
      </c>
      <c r="Q279">
        <v>22</v>
      </c>
      <c r="R279" t="s">
        <v>26</v>
      </c>
      <c r="T279" s="1">
        <v>2150.4699999999998</v>
      </c>
      <c r="U279" s="1">
        <f t="shared" si="4"/>
        <v>430</v>
      </c>
      <c r="V279" s="11">
        <v>1</v>
      </c>
      <c r="W279">
        <v>2</v>
      </c>
      <c r="Z279">
        <v>4</v>
      </c>
      <c r="AA279">
        <v>2</v>
      </c>
      <c r="AC279">
        <v>2</v>
      </c>
    </row>
    <row r="280" spans="1:29" x14ac:dyDescent="0.2">
      <c r="A280">
        <v>279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</v>
      </c>
      <c r="J280">
        <v>54</v>
      </c>
      <c r="K280" t="s">
        <v>26</v>
      </c>
      <c r="L280">
        <v>0</v>
      </c>
      <c r="M280">
        <v>3</v>
      </c>
      <c r="N280">
        <v>3</v>
      </c>
      <c r="P280">
        <v>1</v>
      </c>
      <c r="Q280">
        <v>59</v>
      </c>
      <c r="R280" t="s">
        <v>27</v>
      </c>
      <c r="T280" s="1">
        <v>12928.79</v>
      </c>
      <c r="U280" s="1">
        <f t="shared" si="4"/>
        <v>2586</v>
      </c>
      <c r="V280" s="11">
        <v>2</v>
      </c>
      <c r="W280">
        <v>3</v>
      </c>
      <c r="Z280">
        <v>4</v>
      </c>
      <c r="AA280">
        <v>1</v>
      </c>
      <c r="AC280">
        <v>2</v>
      </c>
    </row>
    <row r="281" spans="1:29" x14ac:dyDescent="0.2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J281">
        <v>36</v>
      </c>
      <c r="K281" t="s">
        <v>26</v>
      </c>
      <c r="L281">
        <v>1</v>
      </c>
      <c r="M281">
        <v>1</v>
      </c>
      <c r="N281">
        <v>1</v>
      </c>
      <c r="P281">
        <v>1</v>
      </c>
      <c r="Q281">
        <v>51</v>
      </c>
      <c r="R281" t="s">
        <v>26</v>
      </c>
      <c r="T281" s="1">
        <v>9855.1299999999992</v>
      </c>
      <c r="U281" s="1">
        <f t="shared" si="4"/>
        <v>1971</v>
      </c>
      <c r="V281" s="11">
        <v>1</v>
      </c>
      <c r="W281">
        <v>1</v>
      </c>
      <c r="Z281">
        <v>2</v>
      </c>
      <c r="AA281">
        <v>2</v>
      </c>
      <c r="AC281">
        <v>1</v>
      </c>
    </row>
    <row r="282" spans="1:29" x14ac:dyDescent="0.2">
      <c r="A282">
        <v>281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3</v>
      </c>
      <c r="H282">
        <v>3</v>
      </c>
      <c r="J282">
        <v>58</v>
      </c>
      <c r="K282" t="s">
        <v>27</v>
      </c>
      <c r="L282">
        <v>0</v>
      </c>
      <c r="M282">
        <v>3</v>
      </c>
      <c r="N282">
        <v>3</v>
      </c>
      <c r="P282">
        <v>1</v>
      </c>
      <c r="Q282">
        <v>40</v>
      </c>
      <c r="R282" t="s">
        <v>26</v>
      </c>
      <c r="T282" s="1">
        <v>22331.57</v>
      </c>
      <c r="U282" s="1">
        <f t="shared" si="4"/>
        <v>4466</v>
      </c>
      <c r="V282" s="11">
        <v>3</v>
      </c>
      <c r="W282">
        <v>1</v>
      </c>
      <c r="Z282">
        <v>1</v>
      </c>
      <c r="AA282">
        <v>2</v>
      </c>
      <c r="AC282">
        <v>2</v>
      </c>
    </row>
    <row r="283" spans="1:29" x14ac:dyDescent="0.2">
      <c r="A283">
        <v>282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J283">
        <v>47</v>
      </c>
      <c r="K283" t="s">
        <v>26</v>
      </c>
      <c r="L283">
        <v>1</v>
      </c>
      <c r="M283">
        <v>1</v>
      </c>
      <c r="N283">
        <v>3</v>
      </c>
      <c r="P283">
        <v>1</v>
      </c>
      <c r="Q283">
        <v>54</v>
      </c>
      <c r="R283" t="s">
        <v>27</v>
      </c>
      <c r="T283" s="1">
        <v>48549.18</v>
      </c>
      <c r="U283" s="1">
        <f t="shared" si="4"/>
        <v>9710</v>
      </c>
      <c r="V283" s="11">
        <v>4</v>
      </c>
      <c r="W283">
        <v>2</v>
      </c>
      <c r="Z283">
        <v>4</v>
      </c>
      <c r="AA283">
        <v>2</v>
      </c>
      <c r="AC283">
        <v>1</v>
      </c>
    </row>
    <row r="284" spans="1:29" x14ac:dyDescent="0.2">
      <c r="A284">
        <v>283</v>
      </c>
      <c r="B284">
        <v>1</v>
      </c>
      <c r="C284">
        <v>1</v>
      </c>
      <c r="D284">
        <v>1</v>
      </c>
      <c r="E284">
        <v>2</v>
      </c>
      <c r="F284">
        <v>0</v>
      </c>
      <c r="G284">
        <v>2</v>
      </c>
      <c r="H284">
        <v>4</v>
      </c>
      <c r="J284">
        <v>35</v>
      </c>
      <c r="K284" t="s">
        <v>26</v>
      </c>
      <c r="L284">
        <v>1</v>
      </c>
      <c r="M284">
        <v>1</v>
      </c>
      <c r="N284">
        <v>1</v>
      </c>
      <c r="P284">
        <v>1</v>
      </c>
      <c r="Q284">
        <v>30</v>
      </c>
      <c r="R284" t="s">
        <v>27</v>
      </c>
      <c r="T284" s="1">
        <v>4237.13</v>
      </c>
      <c r="U284" s="1">
        <f t="shared" si="4"/>
        <v>847</v>
      </c>
      <c r="V284" s="11">
        <v>1</v>
      </c>
      <c r="W284">
        <v>2</v>
      </c>
      <c r="Z284">
        <v>3</v>
      </c>
      <c r="AA284">
        <v>3</v>
      </c>
      <c r="AC284">
        <v>2</v>
      </c>
    </row>
    <row r="285" spans="1:29" x14ac:dyDescent="0.2">
      <c r="A285">
        <v>284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2</v>
      </c>
      <c r="H285">
        <v>1</v>
      </c>
      <c r="J285">
        <v>37</v>
      </c>
      <c r="K285" t="s">
        <v>26</v>
      </c>
      <c r="L285">
        <v>1</v>
      </c>
      <c r="M285">
        <v>2</v>
      </c>
      <c r="N285">
        <v>2</v>
      </c>
      <c r="P285">
        <v>0</v>
      </c>
      <c r="Q285">
        <v>55</v>
      </c>
      <c r="R285" t="s">
        <v>26</v>
      </c>
      <c r="T285" s="1">
        <v>11879.1</v>
      </c>
      <c r="U285" s="1">
        <f t="shared" si="4"/>
        <v>2376</v>
      </c>
      <c r="V285" s="11">
        <v>2</v>
      </c>
      <c r="W285">
        <v>2</v>
      </c>
      <c r="Z285">
        <v>1</v>
      </c>
      <c r="AA285">
        <v>3</v>
      </c>
      <c r="AC285">
        <v>2</v>
      </c>
    </row>
    <row r="286" spans="1:29" x14ac:dyDescent="0.2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2</v>
      </c>
      <c r="J286">
        <v>48</v>
      </c>
      <c r="K286" t="s">
        <v>26</v>
      </c>
      <c r="L286">
        <v>1</v>
      </c>
      <c r="M286">
        <v>3</v>
      </c>
      <c r="N286">
        <v>3</v>
      </c>
      <c r="P286">
        <v>1</v>
      </c>
      <c r="Q286">
        <v>52</v>
      </c>
      <c r="R286" t="s">
        <v>26</v>
      </c>
      <c r="T286" s="1">
        <v>9625.92</v>
      </c>
      <c r="U286" s="1">
        <f t="shared" si="4"/>
        <v>1925</v>
      </c>
      <c r="V286" s="11">
        <v>1</v>
      </c>
      <c r="W286">
        <v>2</v>
      </c>
      <c r="Z286">
        <v>2</v>
      </c>
      <c r="AA286">
        <v>1</v>
      </c>
      <c r="AC286">
        <v>2</v>
      </c>
    </row>
    <row r="287" spans="1:29" x14ac:dyDescent="0.2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v>39</v>
      </c>
      <c r="K287" t="s">
        <v>27</v>
      </c>
      <c r="L287">
        <v>1</v>
      </c>
      <c r="M287">
        <v>1</v>
      </c>
      <c r="N287">
        <v>1</v>
      </c>
      <c r="P287">
        <v>1</v>
      </c>
      <c r="Q287">
        <v>46</v>
      </c>
      <c r="R287" t="s">
        <v>27</v>
      </c>
      <c r="T287" s="1">
        <v>7742.11</v>
      </c>
      <c r="U287" s="1">
        <f t="shared" si="4"/>
        <v>1548</v>
      </c>
      <c r="V287" s="11">
        <v>1</v>
      </c>
      <c r="W287">
        <v>1</v>
      </c>
      <c r="Z287">
        <v>1</v>
      </c>
      <c r="AA287">
        <v>1</v>
      </c>
      <c r="AC287">
        <v>1</v>
      </c>
    </row>
    <row r="288" spans="1:29" x14ac:dyDescent="0.2">
      <c r="A288">
        <v>287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3</v>
      </c>
      <c r="H288">
        <v>3</v>
      </c>
      <c r="J288">
        <v>57</v>
      </c>
      <c r="K288" t="s">
        <v>27</v>
      </c>
      <c r="L288">
        <v>0</v>
      </c>
      <c r="M288">
        <v>3</v>
      </c>
      <c r="N288">
        <v>3</v>
      </c>
      <c r="P288">
        <v>0</v>
      </c>
      <c r="Q288">
        <v>46</v>
      </c>
      <c r="R288" t="s">
        <v>26</v>
      </c>
      <c r="T288" s="1">
        <v>9432.93</v>
      </c>
      <c r="U288" s="1">
        <f t="shared" si="4"/>
        <v>1887</v>
      </c>
      <c r="V288" s="11">
        <v>1</v>
      </c>
      <c r="W288">
        <v>2</v>
      </c>
      <c r="Z288">
        <v>3</v>
      </c>
      <c r="AA288">
        <v>5</v>
      </c>
      <c r="AC288">
        <v>2</v>
      </c>
    </row>
    <row r="289" spans="1:29" x14ac:dyDescent="0.2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v>55</v>
      </c>
      <c r="K289" t="s">
        <v>27</v>
      </c>
      <c r="L289">
        <v>1</v>
      </c>
      <c r="M289">
        <v>3</v>
      </c>
      <c r="N289">
        <v>3</v>
      </c>
      <c r="P289">
        <v>1</v>
      </c>
      <c r="Q289">
        <v>63</v>
      </c>
      <c r="R289" t="s">
        <v>26</v>
      </c>
      <c r="T289" s="1">
        <v>14256.19</v>
      </c>
      <c r="U289" s="1">
        <f t="shared" si="4"/>
        <v>2851</v>
      </c>
      <c r="V289" s="11">
        <v>2</v>
      </c>
      <c r="W289">
        <v>2</v>
      </c>
      <c r="Z289">
        <v>3</v>
      </c>
      <c r="AA289">
        <v>1</v>
      </c>
      <c r="AC289">
        <v>1</v>
      </c>
    </row>
    <row r="290" spans="1:29" x14ac:dyDescent="0.2">
      <c r="A290">
        <v>289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3</v>
      </c>
      <c r="H290">
        <v>3</v>
      </c>
      <c r="J290">
        <v>42</v>
      </c>
      <c r="K290" t="s">
        <v>27</v>
      </c>
      <c r="L290">
        <v>0</v>
      </c>
      <c r="M290">
        <v>1</v>
      </c>
      <c r="N290">
        <v>1</v>
      </c>
      <c r="P290">
        <v>1</v>
      </c>
      <c r="Q290">
        <v>59</v>
      </c>
      <c r="R290" t="s">
        <v>26</v>
      </c>
      <c r="T290" s="1">
        <v>47896.79</v>
      </c>
      <c r="U290" s="1">
        <f t="shared" si="4"/>
        <v>9579</v>
      </c>
      <c r="V290" s="11">
        <v>4</v>
      </c>
      <c r="W290">
        <v>3</v>
      </c>
      <c r="Z290">
        <v>1</v>
      </c>
      <c r="AA290">
        <v>2</v>
      </c>
      <c r="AC290">
        <v>1</v>
      </c>
    </row>
    <row r="291" spans="1:29" x14ac:dyDescent="0.2">
      <c r="A291">
        <v>290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1</v>
      </c>
      <c r="H291">
        <v>1</v>
      </c>
      <c r="J291">
        <v>38</v>
      </c>
      <c r="K291" t="s">
        <v>27</v>
      </c>
      <c r="L291">
        <v>0</v>
      </c>
      <c r="M291">
        <v>2</v>
      </c>
      <c r="N291">
        <v>1</v>
      </c>
      <c r="P291">
        <v>1</v>
      </c>
      <c r="Q291">
        <v>52</v>
      </c>
      <c r="R291" t="s">
        <v>27</v>
      </c>
      <c r="T291" s="1">
        <v>25992.82</v>
      </c>
      <c r="U291" s="1">
        <f t="shared" si="4"/>
        <v>5199</v>
      </c>
      <c r="V291" s="11">
        <v>3</v>
      </c>
      <c r="W291">
        <v>2</v>
      </c>
      <c r="Z291">
        <v>1</v>
      </c>
      <c r="AA291">
        <v>1</v>
      </c>
      <c r="AC291">
        <v>1</v>
      </c>
    </row>
    <row r="292" spans="1:29" x14ac:dyDescent="0.2">
      <c r="A292">
        <v>291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4</v>
      </c>
      <c r="H292">
        <v>3</v>
      </c>
      <c r="J292">
        <v>30</v>
      </c>
      <c r="K292" t="s">
        <v>27</v>
      </c>
      <c r="L292">
        <v>1</v>
      </c>
      <c r="M292">
        <v>3</v>
      </c>
      <c r="N292">
        <v>2</v>
      </c>
      <c r="P292">
        <v>1</v>
      </c>
      <c r="Q292">
        <v>28</v>
      </c>
      <c r="R292" t="s">
        <v>26</v>
      </c>
      <c r="T292" s="1">
        <v>3172.02</v>
      </c>
      <c r="U292" s="1">
        <f t="shared" si="4"/>
        <v>634</v>
      </c>
      <c r="V292" s="11">
        <v>1</v>
      </c>
      <c r="W292">
        <v>2</v>
      </c>
      <c r="Z292">
        <v>3</v>
      </c>
      <c r="AA292">
        <v>5</v>
      </c>
      <c r="AC292">
        <v>1</v>
      </c>
    </row>
    <row r="293" spans="1:29" x14ac:dyDescent="0.2">
      <c r="A293">
        <v>292</v>
      </c>
      <c r="B293">
        <v>0</v>
      </c>
      <c r="C293">
        <v>0</v>
      </c>
      <c r="D293">
        <v>0</v>
      </c>
      <c r="E293">
        <v>0</v>
      </c>
      <c r="F293">
        <v>2</v>
      </c>
      <c r="G293">
        <v>3</v>
      </c>
      <c r="H293">
        <v>3</v>
      </c>
      <c r="J293">
        <v>45</v>
      </c>
      <c r="K293" t="s">
        <v>26</v>
      </c>
      <c r="L293">
        <v>1</v>
      </c>
      <c r="M293">
        <v>2</v>
      </c>
      <c r="N293">
        <v>2</v>
      </c>
      <c r="P293">
        <v>0</v>
      </c>
      <c r="Q293">
        <v>29</v>
      </c>
      <c r="R293" t="s">
        <v>27</v>
      </c>
      <c r="T293" s="1">
        <v>20277.810000000001</v>
      </c>
      <c r="U293" s="1">
        <f t="shared" si="4"/>
        <v>4056</v>
      </c>
      <c r="V293" s="11">
        <v>3</v>
      </c>
      <c r="W293">
        <v>1</v>
      </c>
      <c r="Z293">
        <v>4</v>
      </c>
      <c r="AA293">
        <v>1</v>
      </c>
      <c r="AC293">
        <v>1</v>
      </c>
    </row>
    <row r="294" spans="1:29" x14ac:dyDescent="0.2">
      <c r="A294">
        <v>293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2</v>
      </c>
      <c r="H294">
        <v>1</v>
      </c>
      <c r="J294">
        <v>55</v>
      </c>
      <c r="K294" t="s">
        <v>26</v>
      </c>
      <c r="L294">
        <v>0</v>
      </c>
      <c r="M294">
        <v>2</v>
      </c>
      <c r="N294">
        <v>2</v>
      </c>
      <c r="P294">
        <v>1</v>
      </c>
      <c r="Q294">
        <v>25</v>
      </c>
      <c r="R294" t="s">
        <v>27</v>
      </c>
      <c r="T294" s="1">
        <v>42112.24</v>
      </c>
      <c r="U294" s="1">
        <f t="shared" si="4"/>
        <v>8422</v>
      </c>
      <c r="V294" s="11">
        <v>4</v>
      </c>
      <c r="W294">
        <v>2</v>
      </c>
      <c r="Z294">
        <v>2</v>
      </c>
      <c r="AA294">
        <v>4</v>
      </c>
      <c r="AC294">
        <v>2</v>
      </c>
    </row>
    <row r="295" spans="1:29" x14ac:dyDescent="0.2">
      <c r="A295">
        <v>294</v>
      </c>
      <c r="B295">
        <v>1</v>
      </c>
      <c r="C295">
        <v>1</v>
      </c>
      <c r="D295">
        <v>1</v>
      </c>
      <c r="E295">
        <v>0</v>
      </c>
      <c r="F295">
        <v>3</v>
      </c>
      <c r="G295">
        <v>3</v>
      </c>
      <c r="H295">
        <v>5</v>
      </c>
      <c r="J295">
        <v>48</v>
      </c>
      <c r="K295" t="s">
        <v>27</v>
      </c>
      <c r="L295">
        <v>0</v>
      </c>
      <c r="M295">
        <v>2</v>
      </c>
      <c r="N295">
        <v>2</v>
      </c>
      <c r="P295">
        <v>1</v>
      </c>
      <c r="Q295">
        <v>22</v>
      </c>
      <c r="R295" t="s">
        <v>26</v>
      </c>
      <c r="T295" s="1">
        <v>2156.75</v>
      </c>
      <c r="U295" s="1">
        <f t="shared" si="4"/>
        <v>431</v>
      </c>
      <c r="V295" s="11">
        <v>1</v>
      </c>
      <c r="W295">
        <v>3</v>
      </c>
      <c r="Z295">
        <v>1</v>
      </c>
      <c r="AA295">
        <v>1</v>
      </c>
      <c r="AC295">
        <v>3</v>
      </c>
    </row>
    <row r="296" spans="1:29" x14ac:dyDescent="0.2">
      <c r="A296">
        <v>295</v>
      </c>
      <c r="B296">
        <v>0</v>
      </c>
      <c r="C296">
        <v>0</v>
      </c>
      <c r="D296">
        <v>0</v>
      </c>
      <c r="E296">
        <v>2</v>
      </c>
      <c r="F296">
        <v>0</v>
      </c>
      <c r="G296">
        <v>1</v>
      </c>
      <c r="H296">
        <v>3</v>
      </c>
      <c r="J296">
        <v>33</v>
      </c>
      <c r="K296" t="s">
        <v>26</v>
      </c>
      <c r="L296">
        <v>1</v>
      </c>
      <c r="M296">
        <v>2</v>
      </c>
      <c r="N296">
        <v>2</v>
      </c>
      <c r="P296">
        <v>0</v>
      </c>
      <c r="Q296">
        <v>25</v>
      </c>
      <c r="R296" t="s">
        <v>27</v>
      </c>
      <c r="T296" s="1">
        <v>3906.13</v>
      </c>
      <c r="U296" s="1">
        <f t="shared" si="4"/>
        <v>781</v>
      </c>
      <c r="V296" s="11">
        <v>1</v>
      </c>
      <c r="W296">
        <v>3</v>
      </c>
      <c r="Z296">
        <v>4</v>
      </c>
      <c r="AA296">
        <v>1</v>
      </c>
      <c r="AC296">
        <v>2</v>
      </c>
    </row>
    <row r="297" spans="1:29" x14ac:dyDescent="0.2">
      <c r="A297">
        <v>296</v>
      </c>
      <c r="B297">
        <v>0</v>
      </c>
      <c r="C297">
        <v>0</v>
      </c>
      <c r="D297">
        <v>0</v>
      </c>
      <c r="E297">
        <v>0</v>
      </c>
      <c r="F297">
        <v>2</v>
      </c>
      <c r="G297">
        <v>2</v>
      </c>
      <c r="H297">
        <v>4</v>
      </c>
      <c r="J297">
        <v>45</v>
      </c>
      <c r="K297" t="s">
        <v>27</v>
      </c>
      <c r="L297">
        <v>1</v>
      </c>
      <c r="M297">
        <v>2</v>
      </c>
      <c r="N297">
        <v>2</v>
      </c>
      <c r="P297">
        <v>1</v>
      </c>
      <c r="Q297">
        <v>18</v>
      </c>
      <c r="R297" t="s">
        <v>27</v>
      </c>
      <c r="T297" s="1">
        <v>1704.57</v>
      </c>
      <c r="U297" s="1">
        <f t="shared" si="4"/>
        <v>341</v>
      </c>
      <c r="V297" s="11">
        <v>1</v>
      </c>
      <c r="W297">
        <v>1</v>
      </c>
      <c r="Z297">
        <v>1</v>
      </c>
      <c r="AA297">
        <v>1</v>
      </c>
      <c r="AC297">
        <v>3</v>
      </c>
    </row>
    <row r="298" spans="1:29" x14ac:dyDescent="0.2">
      <c r="A298">
        <v>297</v>
      </c>
      <c r="B298">
        <v>1</v>
      </c>
      <c r="C298">
        <v>1</v>
      </c>
      <c r="D298">
        <v>1</v>
      </c>
      <c r="E298">
        <v>4</v>
      </c>
      <c r="F298">
        <v>0</v>
      </c>
      <c r="G298">
        <v>3</v>
      </c>
      <c r="H298">
        <v>1</v>
      </c>
      <c r="J298">
        <v>46</v>
      </c>
      <c r="K298" t="s">
        <v>26</v>
      </c>
      <c r="L298">
        <v>1</v>
      </c>
      <c r="M298">
        <v>2</v>
      </c>
      <c r="N298">
        <v>2</v>
      </c>
      <c r="P298">
        <v>1</v>
      </c>
      <c r="Q298">
        <v>19</v>
      </c>
      <c r="R298" t="s">
        <v>27</v>
      </c>
      <c r="T298" s="1">
        <v>16297.85</v>
      </c>
      <c r="U298" s="1">
        <f t="shared" si="4"/>
        <v>3260</v>
      </c>
      <c r="V298" s="11">
        <v>2</v>
      </c>
      <c r="W298">
        <v>2</v>
      </c>
      <c r="Z298">
        <v>2</v>
      </c>
      <c r="AA298">
        <v>1</v>
      </c>
      <c r="AC298">
        <v>3</v>
      </c>
    </row>
    <row r="299" spans="1:29" x14ac:dyDescent="0.2">
      <c r="A299">
        <v>298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J299">
        <v>50</v>
      </c>
      <c r="K299" t="s">
        <v>26</v>
      </c>
      <c r="L299">
        <v>1</v>
      </c>
      <c r="M299">
        <v>2</v>
      </c>
      <c r="N299">
        <v>4</v>
      </c>
      <c r="P299">
        <v>1</v>
      </c>
      <c r="Q299">
        <v>47</v>
      </c>
      <c r="R299" t="s">
        <v>27</v>
      </c>
      <c r="T299" s="1">
        <v>21978.68</v>
      </c>
      <c r="U299" s="1">
        <f t="shared" si="4"/>
        <v>4396</v>
      </c>
      <c r="V299" s="11">
        <v>3</v>
      </c>
      <c r="W299">
        <v>3</v>
      </c>
      <c r="Z299">
        <v>3</v>
      </c>
      <c r="AA299">
        <v>3</v>
      </c>
      <c r="AC299">
        <v>2</v>
      </c>
    </row>
    <row r="300" spans="1:29" x14ac:dyDescent="0.2">
      <c r="A300">
        <v>299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1</v>
      </c>
      <c r="J300">
        <v>44</v>
      </c>
      <c r="K300" t="s">
        <v>26</v>
      </c>
      <c r="L300">
        <v>1</v>
      </c>
      <c r="M300">
        <v>2</v>
      </c>
      <c r="N300">
        <v>4</v>
      </c>
      <c r="P300">
        <v>1</v>
      </c>
      <c r="Q300">
        <v>31</v>
      </c>
      <c r="R300" t="s">
        <v>27</v>
      </c>
      <c r="T300" s="1">
        <v>38746.36</v>
      </c>
      <c r="U300" s="1">
        <f t="shared" si="4"/>
        <v>7749</v>
      </c>
      <c r="V300" s="11">
        <v>4</v>
      </c>
      <c r="W300">
        <v>2</v>
      </c>
      <c r="Z300">
        <v>1</v>
      </c>
      <c r="AA300">
        <v>1</v>
      </c>
      <c r="AC300">
        <v>1</v>
      </c>
    </row>
    <row r="301" spans="1:29" x14ac:dyDescent="0.2">
      <c r="A301">
        <v>300</v>
      </c>
      <c r="B301">
        <v>1</v>
      </c>
      <c r="C301">
        <v>1</v>
      </c>
      <c r="D301">
        <v>1</v>
      </c>
      <c r="E301">
        <v>0</v>
      </c>
      <c r="F301">
        <v>2</v>
      </c>
      <c r="G301">
        <v>1</v>
      </c>
      <c r="H301">
        <v>0</v>
      </c>
      <c r="J301">
        <v>38</v>
      </c>
      <c r="K301" t="s">
        <v>26</v>
      </c>
      <c r="L301">
        <v>0</v>
      </c>
      <c r="M301">
        <v>1</v>
      </c>
      <c r="N301">
        <v>1</v>
      </c>
      <c r="P301">
        <v>1</v>
      </c>
      <c r="Q301">
        <v>48</v>
      </c>
      <c r="R301" t="s">
        <v>26</v>
      </c>
      <c r="T301" s="1">
        <v>9249.5</v>
      </c>
      <c r="U301" s="1">
        <f t="shared" si="4"/>
        <v>1850</v>
      </c>
      <c r="V301" s="11">
        <v>1</v>
      </c>
      <c r="W301">
        <v>2</v>
      </c>
      <c r="Z301">
        <v>4</v>
      </c>
      <c r="AA301">
        <v>3</v>
      </c>
      <c r="AC301">
        <v>1</v>
      </c>
    </row>
    <row r="302" spans="1:29" x14ac:dyDescent="0.2">
      <c r="A302">
        <v>301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J302">
        <v>31</v>
      </c>
      <c r="K302" t="s">
        <v>26</v>
      </c>
      <c r="L302">
        <v>1</v>
      </c>
      <c r="M302">
        <v>3</v>
      </c>
      <c r="N302">
        <v>3</v>
      </c>
      <c r="P302">
        <v>1</v>
      </c>
      <c r="Q302">
        <v>36</v>
      </c>
      <c r="R302" t="s">
        <v>27</v>
      </c>
      <c r="T302" s="1">
        <v>6746.74</v>
      </c>
      <c r="U302" s="1">
        <f t="shared" si="4"/>
        <v>1349</v>
      </c>
      <c r="V302" s="11">
        <v>1</v>
      </c>
      <c r="W302">
        <v>1</v>
      </c>
      <c r="Z302">
        <v>1</v>
      </c>
      <c r="AA302">
        <v>2</v>
      </c>
      <c r="AC302">
        <v>3</v>
      </c>
    </row>
    <row r="303" spans="1:29" x14ac:dyDescent="0.2">
      <c r="A303">
        <v>302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1</v>
      </c>
      <c r="J303">
        <v>45</v>
      </c>
      <c r="K303" t="s">
        <v>27</v>
      </c>
      <c r="L303">
        <v>1</v>
      </c>
      <c r="M303">
        <v>3</v>
      </c>
      <c r="N303">
        <v>3</v>
      </c>
      <c r="P303">
        <v>1</v>
      </c>
      <c r="Q303">
        <v>53</v>
      </c>
      <c r="R303" t="s">
        <v>26</v>
      </c>
      <c r="T303" s="1">
        <v>24873.38</v>
      </c>
      <c r="U303" s="1">
        <f t="shared" si="4"/>
        <v>4975</v>
      </c>
      <c r="V303" s="11">
        <v>3</v>
      </c>
      <c r="W303">
        <v>2</v>
      </c>
      <c r="Z303">
        <v>4</v>
      </c>
      <c r="AA303">
        <v>1</v>
      </c>
      <c r="AC303">
        <v>1</v>
      </c>
    </row>
    <row r="304" spans="1:29" x14ac:dyDescent="0.2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J304">
        <v>52</v>
      </c>
      <c r="K304" t="s">
        <v>27</v>
      </c>
      <c r="L304">
        <v>1</v>
      </c>
      <c r="M304">
        <v>2</v>
      </c>
      <c r="N304">
        <v>3</v>
      </c>
      <c r="P304">
        <v>0</v>
      </c>
      <c r="Q304">
        <v>56</v>
      </c>
      <c r="R304" t="s">
        <v>26</v>
      </c>
      <c r="T304" s="1">
        <v>12265.51</v>
      </c>
      <c r="U304" s="1">
        <f t="shared" si="4"/>
        <v>2453</v>
      </c>
      <c r="V304" s="11">
        <v>2</v>
      </c>
      <c r="W304">
        <v>1</v>
      </c>
      <c r="Z304">
        <v>4</v>
      </c>
      <c r="AA304">
        <v>2</v>
      </c>
      <c r="AC304">
        <v>1</v>
      </c>
    </row>
    <row r="305" spans="1:29" x14ac:dyDescent="0.2">
      <c r="A305">
        <v>304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2</v>
      </c>
      <c r="H305">
        <v>0</v>
      </c>
      <c r="J305">
        <v>36</v>
      </c>
      <c r="K305" t="s">
        <v>26</v>
      </c>
      <c r="L305">
        <v>0</v>
      </c>
      <c r="M305">
        <v>3</v>
      </c>
      <c r="N305">
        <v>3</v>
      </c>
      <c r="P305">
        <v>0</v>
      </c>
      <c r="Q305">
        <v>28</v>
      </c>
      <c r="R305" t="s">
        <v>26</v>
      </c>
      <c r="T305" s="1">
        <v>4349.46</v>
      </c>
      <c r="U305" s="1">
        <f t="shared" si="4"/>
        <v>870</v>
      </c>
      <c r="V305" s="11">
        <v>1</v>
      </c>
      <c r="W305">
        <v>3</v>
      </c>
      <c r="Z305">
        <v>4</v>
      </c>
      <c r="AA305">
        <v>5</v>
      </c>
      <c r="AC305">
        <v>2</v>
      </c>
    </row>
    <row r="306" spans="1:29" x14ac:dyDescent="0.2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1</v>
      </c>
      <c r="J306">
        <v>49</v>
      </c>
      <c r="K306" t="s">
        <v>26</v>
      </c>
      <c r="L306">
        <v>1</v>
      </c>
      <c r="M306">
        <v>2</v>
      </c>
      <c r="N306">
        <v>3</v>
      </c>
      <c r="P306">
        <v>1</v>
      </c>
      <c r="Q306">
        <v>57</v>
      </c>
      <c r="R306" t="s">
        <v>26</v>
      </c>
      <c r="T306" s="1">
        <v>12646.21</v>
      </c>
      <c r="U306" s="1">
        <f t="shared" si="4"/>
        <v>2529</v>
      </c>
      <c r="V306" s="11">
        <v>2</v>
      </c>
      <c r="W306">
        <v>1</v>
      </c>
      <c r="Z306">
        <v>3</v>
      </c>
      <c r="AA306">
        <v>4</v>
      </c>
      <c r="AC306">
        <v>1</v>
      </c>
    </row>
    <row r="307" spans="1:29" x14ac:dyDescent="0.2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J307">
        <v>56</v>
      </c>
      <c r="K307" t="s">
        <v>27</v>
      </c>
      <c r="L307">
        <v>1</v>
      </c>
      <c r="M307">
        <v>2</v>
      </c>
      <c r="N307">
        <v>2</v>
      </c>
      <c r="P307">
        <v>1</v>
      </c>
      <c r="Q307">
        <v>29</v>
      </c>
      <c r="R307" t="s">
        <v>27</v>
      </c>
      <c r="T307" s="1">
        <v>19442.349999999999</v>
      </c>
      <c r="U307" s="1">
        <f t="shared" si="4"/>
        <v>3888</v>
      </c>
      <c r="V307" s="11">
        <v>2</v>
      </c>
      <c r="W307">
        <v>2</v>
      </c>
      <c r="Z307">
        <v>4</v>
      </c>
      <c r="AA307">
        <v>3</v>
      </c>
      <c r="AC307">
        <v>2</v>
      </c>
    </row>
    <row r="308" spans="1:29" x14ac:dyDescent="0.2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J308">
        <v>45</v>
      </c>
      <c r="K308" t="s">
        <v>26</v>
      </c>
      <c r="L308">
        <v>0</v>
      </c>
      <c r="M308">
        <v>1</v>
      </c>
      <c r="N308">
        <v>1</v>
      </c>
      <c r="P308">
        <v>1</v>
      </c>
      <c r="Q308">
        <v>28</v>
      </c>
      <c r="R308" t="s">
        <v>26</v>
      </c>
      <c r="T308" s="1">
        <v>20177.669999999998</v>
      </c>
      <c r="U308" s="1">
        <f t="shared" si="4"/>
        <v>4036</v>
      </c>
      <c r="V308" s="11">
        <v>3</v>
      </c>
      <c r="W308">
        <v>2</v>
      </c>
      <c r="Z308">
        <v>3</v>
      </c>
      <c r="AA308">
        <v>3</v>
      </c>
      <c r="AC308">
        <v>2</v>
      </c>
    </row>
    <row r="309" spans="1:29" x14ac:dyDescent="0.2">
      <c r="A309">
        <v>308</v>
      </c>
      <c r="B309">
        <v>0</v>
      </c>
      <c r="C309">
        <v>0</v>
      </c>
      <c r="D309">
        <v>0</v>
      </c>
      <c r="E309">
        <v>1</v>
      </c>
      <c r="F309">
        <v>3</v>
      </c>
      <c r="G309">
        <v>1</v>
      </c>
      <c r="H309">
        <v>1</v>
      </c>
      <c r="J309">
        <v>58</v>
      </c>
      <c r="K309" t="s">
        <v>26</v>
      </c>
      <c r="L309">
        <v>1</v>
      </c>
      <c r="M309">
        <v>2</v>
      </c>
      <c r="N309">
        <v>2</v>
      </c>
      <c r="P309">
        <v>1</v>
      </c>
      <c r="Q309">
        <v>30</v>
      </c>
      <c r="R309" t="s">
        <v>26</v>
      </c>
      <c r="T309" s="1">
        <v>4151.03</v>
      </c>
      <c r="U309" s="1">
        <f t="shared" si="4"/>
        <v>830</v>
      </c>
      <c r="V309" s="11">
        <v>1</v>
      </c>
      <c r="W309">
        <v>2</v>
      </c>
      <c r="Z309">
        <v>2</v>
      </c>
      <c r="AA309">
        <v>2</v>
      </c>
      <c r="AC309">
        <v>1</v>
      </c>
    </row>
    <row r="310" spans="1:29" x14ac:dyDescent="0.2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J310">
        <v>40</v>
      </c>
      <c r="K310" t="s">
        <v>26</v>
      </c>
      <c r="L310">
        <v>1</v>
      </c>
      <c r="M310">
        <v>1</v>
      </c>
      <c r="N310">
        <v>1</v>
      </c>
      <c r="P310">
        <v>1</v>
      </c>
      <c r="Q310">
        <v>58</v>
      </c>
      <c r="R310" t="s">
        <v>27</v>
      </c>
      <c r="T310" s="1">
        <v>11944.59</v>
      </c>
      <c r="U310" s="1">
        <f t="shared" si="4"/>
        <v>2389</v>
      </c>
      <c r="V310" s="11">
        <v>2</v>
      </c>
      <c r="W310">
        <v>2</v>
      </c>
      <c r="Z310">
        <v>2</v>
      </c>
      <c r="AA310">
        <v>2</v>
      </c>
      <c r="AC310">
        <v>3</v>
      </c>
    </row>
    <row r="311" spans="1:29" x14ac:dyDescent="0.2">
      <c r="A311">
        <v>310</v>
      </c>
      <c r="B311">
        <v>1</v>
      </c>
      <c r="C311">
        <v>1</v>
      </c>
      <c r="D311">
        <v>1</v>
      </c>
      <c r="E311">
        <v>0</v>
      </c>
      <c r="F311">
        <v>4</v>
      </c>
      <c r="G311">
        <v>2</v>
      </c>
      <c r="H311">
        <v>1</v>
      </c>
      <c r="J311">
        <v>41</v>
      </c>
      <c r="K311" t="s">
        <v>26</v>
      </c>
      <c r="L311">
        <v>1</v>
      </c>
      <c r="M311">
        <v>2</v>
      </c>
      <c r="N311">
        <v>2</v>
      </c>
      <c r="P311">
        <v>0</v>
      </c>
      <c r="Q311">
        <v>41</v>
      </c>
      <c r="R311" t="s">
        <v>26</v>
      </c>
      <c r="T311" s="1">
        <v>7749.16</v>
      </c>
      <c r="U311" s="1">
        <f t="shared" si="4"/>
        <v>1550</v>
      </c>
      <c r="V311" s="11">
        <v>1</v>
      </c>
      <c r="W311">
        <v>2</v>
      </c>
      <c r="Z311">
        <v>1</v>
      </c>
      <c r="AA311">
        <v>2</v>
      </c>
      <c r="AC311">
        <v>3</v>
      </c>
    </row>
    <row r="312" spans="1:29" x14ac:dyDescent="0.2">
      <c r="A312">
        <v>311</v>
      </c>
      <c r="B312">
        <v>0</v>
      </c>
      <c r="C312">
        <v>0</v>
      </c>
      <c r="D312">
        <v>0</v>
      </c>
      <c r="E312">
        <v>2</v>
      </c>
      <c r="F312">
        <v>0</v>
      </c>
      <c r="G312">
        <v>3</v>
      </c>
      <c r="H312">
        <v>0</v>
      </c>
      <c r="J312">
        <v>39</v>
      </c>
      <c r="K312" t="s">
        <v>27</v>
      </c>
      <c r="L312">
        <v>1</v>
      </c>
      <c r="M312">
        <v>1</v>
      </c>
      <c r="N312">
        <v>1</v>
      </c>
      <c r="P312">
        <v>1</v>
      </c>
      <c r="Q312">
        <v>50</v>
      </c>
      <c r="R312" t="s">
        <v>27</v>
      </c>
      <c r="T312" s="1">
        <v>8444.4699999999993</v>
      </c>
      <c r="U312" s="1">
        <f t="shared" si="4"/>
        <v>1689</v>
      </c>
      <c r="V312" s="11">
        <v>1</v>
      </c>
      <c r="W312">
        <v>3</v>
      </c>
      <c r="Z312">
        <v>1</v>
      </c>
      <c r="AA312">
        <v>1</v>
      </c>
      <c r="AC312">
        <v>2</v>
      </c>
    </row>
    <row r="313" spans="1:29" x14ac:dyDescent="0.2">
      <c r="A313">
        <v>312</v>
      </c>
      <c r="B313">
        <v>0</v>
      </c>
      <c r="C313">
        <v>0</v>
      </c>
      <c r="D313">
        <v>0</v>
      </c>
      <c r="E313">
        <v>2</v>
      </c>
      <c r="F313">
        <v>0</v>
      </c>
      <c r="G313">
        <v>3</v>
      </c>
      <c r="H313">
        <v>1</v>
      </c>
      <c r="J313">
        <v>54</v>
      </c>
      <c r="K313" t="s">
        <v>26</v>
      </c>
      <c r="L313">
        <v>1</v>
      </c>
      <c r="M313">
        <v>2</v>
      </c>
      <c r="N313">
        <v>2</v>
      </c>
      <c r="P313">
        <v>0</v>
      </c>
      <c r="Q313">
        <v>19</v>
      </c>
      <c r="R313" t="s">
        <v>26</v>
      </c>
      <c r="T313" s="1">
        <v>1737.38</v>
      </c>
      <c r="U313" s="1">
        <f t="shared" si="4"/>
        <v>347</v>
      </c>
      <c r="V313" s="11">
        <v>1</v>
      </c>
      <c r="W313">
        <v>2</v>
      </c>
      <c r="Z313">
        <v>2</v>
      </c>
      <c r="AA313">
        <v>4</v>
      </c>
      <c r="AC313">
        <v>1</v>
      </c>
    </row>
    <row r="314" spans="1:29" x14ac:dyDescent="0.2">
      <c r="A314">
        <v>313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2</v>
      </c>
      <c r="J314">
        <v>42</v>
      </c>
      <c r="K314" t="s">
        <v>26</v>
      </c>
      <c r="L314">
        <v>0</v>
      </c>
      <c r="M314">
        <v>1</v>
      </c>
      <c r="N314">
        <v>2</v>
      </c>
      <c r="P314">
        <v>0</v>
      </c>
      <c r="Q314">
        <v>52</v>
      </c>
      <c r="R314" t="s">
        <v>27</v>
      </c>
      <c r="T314" s="1">
        <v>42124.52</v>
      </c>
      <c r="U314" s="1">
        <f t="shared" si="4"/>
        <v>8425</v>
      </c>
      <c r="V314" s="11">
        <v>4</v>
      </c>
      <c r="W314">
        <v>1</v>
      </c>
      <c r="Z314">
        <v>2</v>
      </c>
      <c r="AA314">
        <v>3</v>
      </c>
      <c r="AC314">
        <v>3</v>
      </c>
    </row>
    <row r="315" spans="1:29" x14ac:dyDescent="0.2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J315">
        <v>44</v>
      </c>
      <c r="K315" t="s">
        <v>27</v>
      </c>
      <c r="L315">
        <v>1</v>
      </c>
      <c r="M315">
        <v>3</v>
      </c>
      <c r="N315">
        <v>3</v>
      </c>
      <c r="P315">
        <v>1</v>
      </c>
      <c r="Q315">
        <v>49</v>
      </c>
      <c r="R315" t="s">
        <v>27</v>
      </c>
      <c r="T315" s="1">
        <v>8124.41</v>
      </c>
      <c r="U315" s="1">
        <f t="shared" si="4"/>
        <v>1625</v>
      </c>
      <c r="V315" s="11">
        <v>1</v>
      </c>
      <c r="W315">
        <v>2</v>
      </c>
      <c r="Z315">
        <v>3</v>
      </c>
      <c r="AA315">
        <v>1</v>
      </c>
      <c r="AC315">
        <v>3</v>
      </c>
    </row>
    <row r="316" spans="1:29" x14ac:dyDescent="0.2">
      <c r="A316">
        <v>315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J316">
        <v>55</v>
      </c>
      <c r="K316" t="s">
        <v>27</v>
      </c>
      <c r="L316">
        <v>1</v>
      </c>
      <c r="M316">
        <v>3</v>
      </c>
      <c r="N316">
        <v>3</v>
      </c>
      <c r="P316">
        <v>1</v>
      </c>
      <c r="Q316">
        <v>27</v>
      </c>
      <c r="R316" t="s">
        <v>26</v>
      </c>
      <c r="T316" s="1">
        <v>34838.870000000003</v>
      </c>
      <c r="U316" s="1">
        <f t="shared" si="4"/>
        <v>6968</v>
      </c>
      <c r="V316" s="11">
        <v>4</v>
      </c>
      <c r="W316">
        <v>1</v>
      </c>
      <c r="Z316">
        <v>2</v>
      </c>
      <c r="AA316">
        <v>2</v>
      </c>
      <c r="AC316">
        <v>2</v>
      </c>
    </row>
    <row r="317" spans="1:29" x14ac:dyDescent="0.2">
      <c r="A317">
        <v>316</v>
      </c>
      <c r="B317">
        <v>0</v>
      </c>
      <c r="C317">
        <v>0</v>
      </c>
      <c r="D317">
        <v>0</v>
      </c>
      <c r="E317">
        <v>0</v>
      </c>
      <c r="F317">
        <v>2</v>
      </c>
      <c r="G317">
        <v>1</v>
      </c>
      <c r="H317">
        <v>0</v>
      </c>
      <c r="J317">
        <v>46</v>
      </c>
      <c r="K317" t="s">
        <v>27</v>
      </c>
      <c r="L317">
        <v>0</v>
      </c>
      <c r="M317">
        <v>2</v>
      </c>
      <c r="N317">
        <v>2</v>
      </c>
      <c r="P317">
        <v>1</v>
      </c>
      <c r="Q317">
        <v>52</v>
      </c>
      <c r="R317" t="s">
        <v>27</v>
      </c>
      <c r="T317" s="1">
        <v>9722.77</v>
      </c>
      <c r="U317" s="1">
        <f t="shared" si="4"/>
        <v>1945</v>
      </c>
      <c r="V317" s="11">
        <v>1</v>
      </c>
      <c r="W317">
        <v>3</v>
      </c>
      <c r="Z317">
        <v>4</v>
      </c>
      <c r="AA317">
        <v>4</v>
      </c>
      <c r="AC317">
        <v>2</v>
      </c>
    </row>
    <row r="318" spans="1:29" x14ac:dyDescent="0.2">
      <c r="A318">
        <v>317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3</v>
      </c>
      <c r="H318">
        <v>1</v>
      </c>
      <c r="J318">
        <v>53</v>
      </c>
      <c r="K318" t="s">
        <v>26</v>
      </c>
      <c r="L318">
        <v>1</v>
      </c>
      <c r="M318">
        <v>3</v>
      </c>
      <c r="N318">
        <v>3</v>
      </c>
      <c r="P318">
        <v>1</v>
      </c>
      <c r="Q318">
        <v>50</v>
      </c>
      <c r="R318" t="s">
        <v>27</v>
      </c>
      <c r="T318" s="1">
        <v>8835.26</v>
      </c>
      <c r="U318" s="1">
        <f t="shared" si="4"/>
        <v>1767</v>
      </c>
      <c r="V318" s="11">
        <v>1</v>
      </c>
      <c r="W318">
        <v>1</v>
      </c>
      <c r="Z318">
        <v>1</v>
      </c>
      <c r="AA318">
        <v>3</v>
      </c>
      <c r="AC318">
        <v>1</v>
      </c>
    </row>
    <row r="319" spans="1:29" x14ac:dyDescent="0.2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J319">
        <v>49</v>
      </c>
      <c r="K319" t="s">
        <v>26</v>
      </c>
      <c r="L319">
        <v>1</v>
      </c>
      <c r="M319">
        <v>3</v>
      </c>
      <c r="N319">
        <v>3</v>
      </c>
      <c r="P319">
        <v>1</v>
      </c>
      <c r="Q319">
        <v>54</v>
      </c>
      <c r="R319" t="s">
        <v>27</v>
      </c>
      <c r="T319" s="1">
        <v>10435.07</v>
      </c>
      <c r="U319" s="1">
        <f t="shared" si="4"/>
        <v>2087</v>
      </c>
      <c r="V319" s="11">
        <v>2</v>
      </c>
      <c r="W319">
        <v>2</v>
      </c>
      <c r="Z319">
        <v>4</v>
      </c>
      <c r="AA319">
        <v>1</v>
      </c>
      <c r="AC319">
        <v>1</v>
      </c>
    </row>
    <row r="320" spans="1:29" x14ac:dyDescent="0.2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2</v>
      </c>
      <c r="J320">
        <v>40</v>
      </c>
      <c r="K320" t="s">
        <v>26</v>
      </c>
      <c r="L320">
        <v>0</v>
      </c>
      <c r="M320">
        <v>2</v>
      </c>
      <c r="N320">
        <v>2</v>
      </c>
      <c r="P320">
        <v>1</v>
      </c>
      <c r="Q320">
        <v>44</v>
      </c>
      <c r="R320" t="s">
        <v>26</v>
      </c>
      <c r="T320" s="1">
        <v>7421.19</v>
      </c>
      <c r="U320" s="1">
        <f t="shared" si="4"/>
        <v>1484</v>
      </c>
      <c r="V320" s="11">
        <v>1</v>
      </c>
      <c r="W320">
        <v>1</v>
      </c>
      <c r="Z320">
        <v>4</v>
      </c>
      <c r="AA320">
        <v>1</v>
      </c>
      <c r="AC320">
        <v>3</v>
      </c>
    </row>
    <row r="321" spans="1:29" x14ac:dyDescent="0.2">
      <c r="A321">
        <v>320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1</v>
      </c>
      <c r="J321">
        <v>53</v>
      </c>
      <c r="K321" t="s">
        <v>27</v>
      </c>
      <c r="L321">
        <v>0</v>
      </c>
      <c r="M321">
        <v>2</v>
      </c>
      <c r="N321">
        <v>2</v>
      </c>
      <c r="P321">
        <v>1</v>
      </c>
      <c r="Q321">
        <v>32</v>
      </c>
      <c r="R321" t="s">
        <v>27</v>
      </c>
      <c r="T321" s="1">
        <v>4667.6099999999997</v>
      </c>
      <c r="U321" s="1">
        <f t="shared" si="4"/>
        <v>934</v>
      </c>
      <c r="V321" s="11">
        <v>1</v>
      </c>
      <c r="W321">
        <v>3</v>
      </c>
      <c r="Z321">
        <v>4</v>
      </c>
      <c r="AA321">
        <v>2</v>
      </c>
      <c r="AC321">
        <v>2</v>
      </c>
    </row>
    <row r="322" spans="1:29" x14ac:dyDescent="0.2">
      <c r="A322">
        <v>321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v>2</v>
      </c>
      <c r="H322">
        <v>2</v>
      </c>
      <c r="J322">
        <v>41</v>
      </c>
      <c r="K322" t="s">
        <v>27</v>
      </c>
      <c r="L322">
        <v>0</v>
      </c>
      <c r="M322">
        <v>1</v>
      </c>
      <c r="N322">
        <v>1</v>
      </c>
      <c r="P322">
        <v>1</v>
      </c>
      <c r="Q322">
        <v>34</v>
      </c>
      <c r="R322" t="s">
        <v>27</v>
      </c>
      <c r="T322" s="1">
        <v>4894.75</v>
      </c>
      <c r="U322" s="1">
        <f t="shared" si="4"/>
        <v>979</v>
      </c>
      <c r="V322" s="11">
        <v>1</v>
      </c>
      <c r="W322">
        <v>2</v>
      </c>
      <c r="Z322">
        <v>1</v>
      </c>
      <c r="AA322">
        <v>3</v>
      </c>
      <c r="AC322">
        <v>3</v>
      </c>
    </row>
    <row r="323" spans="1:29" x14ac:dyDescent="0.2">
      <c r="A323">
        <v>322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2</v>
      </c>
      <c r="H323">
        <v>1</v>
      </c>
      <c r="J323">
        <v>30</v>
      </c>
      <c r="K323" t="s">
        <v>26</v>
      </c>
      <c r="L323">
        <v>0</v>
      </c>
      <c r="M323">
        <v>3</v>
      </c>
      <c r="N323">
        <v>3</v>
      </c>
      <c r="P323">
        <v>1</v>
      </c>
      <c r="Q323">
        <v>26</v>
      </c>
      <c r="R323" t="s">
        <v>26</v>
      </c>
      <c r="T323" s="1">
        <v>24671.66</v>
      </c>
      <c r="U323" s="1">
        <f t="shared" ref="U323:U386" si="5">ROUND(T323/5,0)</f>
        <v>4934</v>
      </c>
      <c r="V323" s="11">
        <v>3</v>
      </c>
      <c r="W323">
        <v>3</v>
      </c>
      <c r="Z323">
        <v>4</v>
      </c>
      <c r="AA323">
        <v>3</v>
      </c>
      <c r="AC323">
        <v>2</v>
      </c>
    </row>
    <row r="324" spans="1:29" x14ac:dyDescent="0.2">
      <c r="A324">
        <v>323</v>
      </c>
      <c r="B324">
        <v>1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1</v>
      </c>
      <c r="J324">
        <v>34</v>
      </c>
      <c r="K324" t="s">
        <v>27</v>
      </c>
      <c r="L324">
        <v>1</v>
      </c>
      <c r="M324">
        <v>2</v>
      </c>
      <c r="N324">
        <v>3</v>
      </c>
      <c r="P324">
        <v>0</v>
      </c>
      <c r="Q324">
        <v>34</v>
      </c>
      <c r="R324" t="s">
        <v>27</v>
      </c>
      <c r="T324" s="1">
        <v>35491.64</v>
      </c>
      <c r="U324" s="1">
        <f t="shared" si="5"/>
        <v>7098</v>
      </c>
      <c r="V324" s="11">
        <v>4</v>
      </c>
      <c r="W324">
        <v>3</v>
      </c>
      <c r="Z324">
        <v>3</v>
      </c>
      <c r="AA324">
        <v>1</v>
      </c>
      <c r="AC324">
        <v>3</v>
      </c>
    </row>
    <row r="325" spans="1:29" x14ac:dyDescent="0.2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J325">
        <v>43</v>
      </c>
      <c r="K325" t="s">
        <v>27</v>
      </c>
      <c r="L325">
        <v>1</v>
      </c>
      <c r="M325">
        <v>1</v>
      </c>
      <c r="N325">
        <v>1</v>
      </c>
      <c r="P325">
        <v>1</v>
      </c>
      <c r="Q325">
        <v>57</v>
      </c>
      <c r="R325" t="s">
        <v>27</v>
      </c>
      <c r="T325" s="1">
        <v>11566.3</v>
      </c>
      <c r="U325" s="1">
        <f t="shared" si="5"/>
        <v>2313</v>
      </c>
      <c r="V325" s="11">
        <v>2</v>
      </c>
      <c r="W325">
        <v>2</v>
      </c>
      <c r="Z325">
        <v>1</v>
      </c>
      <c r="AA325">
        <v>2</v>
      </c>
      <c r="AC325">
        <v>2</v>
      </c>
    </row>
    <row r="326" spans="1:29" x14ac:dyDescent="0.2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J326">
        <v>31</v>
      </c>
      <c r="K326" t="s">
        <v>26</v>
      </c>
      <c r="L326">
        <v>0</v>
      </c>
      <c r="M326">
        <v>3</v>
      </c>
      <c r="N326">
        <v>3</v>
      </c>
      <c r="P326">
        <v>0</v>
      </c>
      <c r="Q326">
        <v>29</v>
      </c>
      <c r="R326" t="s">
        <v>27</v>
      </c>
      <c r="T326" s="1">
        <v>2866.09</v>
      </c>
      <c r="U326" s="1">
        <f t="shared" si="5"/>
        <v>573</v>
      </c>
      <c r="V326" s="11">
        <v>1</v>
      </c>
      <c r="W326">
        <v>2</v>
      </c>
      <c r="Z326">
        <v>4</v>
      </c>
      <c r="AA326">
        <v>2</v>
      </c>
      <c r="AC326">
        <v>2</v>
      </c>
    </row>
    <row r="327" spans="1:29" x14ac:dyDescent="0.2">
      <c r="A327">
        <v>326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4</v>
      </c>
      <c r="J327">
        <v>31</v>
      </c>
      <c r="K327" t="s">
        <v>26</v>
      </c>
      <c r="L327">
        <v>1</v>
      </c>
      <c r="M327">
        <v>2</v>
      </c>
      <c r="N327">
        <v>2</v>
      </c>
      <c r="P327">
        <v>1</v>
      </c>
      <c r="Q327">
        <v>40</v>
      </c>
      <c r="R327" t="s">
        <v>27</v>
      </c>
      <c r="T327" s="1">
        <v>6600.21</v>
      </c>
      <c r="U327" s="1">
        <f t="shared" si="5"/>
        <v>1320</v>
      </c>
      <c r="V327" s="11">
        <v>1</v>
      </c>
      <c r="W327">
        <v>2</v>
      </c>
      <c r="Z327">
        <v>1</v>
      </c>
      <c r="AA327">
        <v>1</v>
      </c>
      <c r="AC327">
        <v>3</v>
      </c>
    </row>
    <row r="328" spans="1:29" x14ac:dyDescent="0.2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J328">
        <v>45</v>
      </c>
      <c r="K328" t="s">
        <v>27</v>
      </c>
      <c r="L328">
        <v>1</v>
      </c>
      <c r="M328">
        <v>2</v>
      </c>
      <c r="N328">
        <v>2</v>
      </c>
      <c r="P328">
        <v>1</v>
      </c>
      <c r="Q328">
        <v>27</v>
      </c>
      <c r="R328" t="s">
        <v>26</v>
      </c>
      <c r="T328" s="1">
        <v>3561.89</v>
      </c>
      <c r="U328" s="1">
        <f t="shared" si="5"/>
        <v>712</v>
      </c>
      <c r="V328" s="11">
        <v>1</v>
      </c>
      <c r="W328">
        <v>2</v>
      </c>
      <c r="Z328">
        <v>4</v>
      </c>
      <c r="AA328">
        <v>1</v>
      </c>
      <c r="AC328">
        <v>2</v>
      </c>
    </row>
    <row r="329" spans="1:29" x14ac:dyDescent="0.2">
      <c r="A329">
        <v>328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J329">
        <v>37</v>
      </c>
      <c r="K329" t="s">
        <v>26</v>
      </c>
      <c r="L329">
        <v>1</v>
      </c>
      <c r="M329">
        <v>2</v>
      </c>
      <c r="N329">
        <v>2</v>
      </c>
      <c r="P329">
        <v>0</v>
      </c>
      <c r="Q329">
        <v>45</v>
      </c>
      <c r="R329" t="s">
        <v>27</v>
      </c>
      <c r="T329" s="1">
        <v>42760.5</v>
      </c>
      <c r="U329" s="1">
        <f t="shared" si="5"/>
        <v>8552</v>
      </c>
      <c r="V329" s="11">
        <v>4</v>
      </c>
      <c r="W329">
        <v>3</v>
      </c>
      <c r="Z329">
        <v>2</v>
      </c>
      <c r="AA329">
        <v>2</v>
      </c>
      <c r="AC329">
        <v>1</v>
      </c>
    </row>
    <row r="330" spans="1:29" x14ac:dyDescent="0.2">
      <c r="A330">
        <v>329</v>
      </c>
      <c r="B330">
        <v>1</v>
      </c>
      <c r="C330">
        <v>1</v>
      </c>
      <c r="D330">
        <v>1</v>
      </c>
      <c r="E330">
        <v>0</v>
      </c>
      <c r="F330">
        <v>3</v>
      </c>
      <c r="G330">
        <v>1</v>
      </c>
      <c r="H330">
        <v>1</v>
      </c>
      <c r="J330">
        <v>39</v>
      </c>
      <c r="K330" t="s">
        <v>26</v>
      </c>
      <c r="L330">
        <v>1</v>
      </c>
      <c r="M330">
        <v>1</v>
      </c>
      <c r="N330">
        <v>1</v>
      </c>
      <c r="P330">
        <v>1</v>
      </c>
      <c r="Q330">
        <v>64</v>
      </c>
      <c r="R330" t="s">
        <v>26</v>
      </c>
      <c r="T330" s="1">
        <v>47928.03</v>
      </c>
      <c r="U330" s="1">
        <f t="shared" si="5"/>
        <v>9586</v>
      </c>
      <c r="V330" s="11">
        <v>4</v>
      </c>
      <c r="W330">
        <v>2</v>
      </c>
      <c r="Z330">
        <v>4</v>
      </c>
      <c r="AA330">
        <v>4</v>
      </c>
      <c r="AC330">
        <v>2</v>
      </c>
    </row>
    <row r="331" spans="1:29" x14ac:dyDescent="0.2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v>28</v>
      </c>
      <c r="K331" t="s">
        <v>26</v>
      </c>
      <c r="L331">
        <v>1</v>
      </c>
      <c r="M331">
        <v>1</v>
      </c>
      <c r="N331">
        <v>1</v>
      </c>
      <c r="P331">
        <v>1</v>
      </c>
      <c r="Q331">
        <v>52</v>
      </c>
      <c r="R331" t="s">
        <v>27</v>
      </c>
      <c r="T331" s="1">
        <v>9144.57</v>
      </c>
      <c r="U331" s="1">
        <f t="shared" si="5"/>
        <v>1829</v>
      </c>
      <c r="V331" s="11">
        <v>1</v>
      </c>
      <c r="W331">
        <v>2</v>
      </c>
      <c r="Z331">
        <v>2</v>
      </c>
      <c r="AA331">
        <v>2</v>
      </c>
      <c r="AC331">
        <v>3</v>
      </c>
    </row>
    <row r="332" spans="1:29" x14ac:dyDescent="0.2">
      <c r="A332">
        <v>331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J332">
        <v>45</v>
      </c>
      <c r="K332" t="s">
        <v>26</v>
      </c>
      <c r="L332">
        <v>0</v>
      </c>
      <c r="M332">
        <v>1</v>
      </c>
      <c r="N332">
        <v>4</v>
      </c>
      <c r="P332">
        <v>1</v>
      </c>
      <c r="Q332">
        <v>61</v>
      </c>
      <c r="R332" t="s">
        <v>26</v>
      </c>
      <c r="T332" s="1">
        <v>48517.56</v>
      </c>
      <c r="U332" s="1">
        <f t="shared" si="5"/>
        <v>9704</v>
      </c>
      <c r="V332" s="11">
        <v>4</v>
      </c>
      <c r="W332">
        <v>3</v>
      </c>
      <c r="Z332">
        <v>4</v>
      </c>
      <c r="AA332">
        <v>4</v>
      </c>
      <c r="AC332">
        <v>3</v>
      </c>
    </row>
    <row r="333" spans="1:29" x14ac:dyDescent="0.2">
      <c r="A333">
        <v>332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1</v>
      </c>
      <c r="J333">
        <v>59</v>
      </c>
      <c r="K333" t="s">
        <v>26</v>
      </c>
      <c r="L333">
        <v>1</v>
      </c>
      <c r="M333">
        <v>1</v>
      </c>
      <c r="N333">
        <v>1</v>
      </c>
      <c r="P333">
        <v>1</v>
      </c>
      <c r="Q333">
        <v>52</v>
      </c>
      <c r="R333" t="s">
        <v>27</v>
      </c>
      <c r="T333" s="1">
        <v>24393.62</v>
      </c>
      <c r="U333" s="1">
        <f t="shared" si="5"/>
        <v>4879</v>
      </c>
      <c r="V333" s="11">
        <v>3</v>
      </c>
      <c r="W333">
        <v>2</v>
      </c>
      <c r="Z333">
        <v>2</v>
      </c>
      <c r="AA333">
        <v>2</v>
      </c>
      <c r="AC333">
        <v>1</v>
      </c>
    </row>
    <row r="334" spans="1:29" x14ac:dyDescent="0.2">
      <c r="A334">
        <v>333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J334">
        <v>50</v>
      </c>
      <c r="K334" t="s">
        <v>27</v>
      </c>
      <c r="L334">
        <v>1</v>
      </c>
      <c r="M334">
        <v>2</v>
      </c>
      <c r="N334">
        <v>2</v>
      </c>
      <c r="P334">
        <v>1</v>
      </c>
      <c r="Q334">
        <v>61</v>
      </c>
      <c r="R334" t="s">
        <v>26</v>
      </c>
      <c r="T334" s="1">
        <v>13429.04</v>
      </c>
      <c r="U334" s="1">
        <f t="shared" si="5"/>
        <v>2686</v>
      </c>
      <c r="V334" s="11">
        <v>2</v>
      </c>
      <c r="W334">
        <v>2</v>
      </c>
      <c r="Z334">
        <v>3</v>
      </c>
      <c r="AA334">
        <v>3</v>
      </c>
      <c r="AC334">
        <v>2</v>
      </c>
    </row>
    <row r="335" spans="1:29" x14ac:dyDescent="0.2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1</v>
      </c>
      <c r="J335">
        <v>43</v>
      </c>
      <c r="K335" t="s">
        <v>27</v>
      </c>
      <c r="L335">
        <v>0</v>
      </c>
      <c r="M335">
        <v>2</v>
      </c>
      <c r="N335">
        <v>2</v>
      </c>
      <c r="P335">
        <v>1</v>
      </c>
      <c r="Q335">
        <v>56</v>
      </c>
      <c r="R335" t="s">
        <v>26</v>
      </c>
      <c r="T335" s="1">
        <v>11658.38</v>
      </c>
      <c r="U335" s="1">
        <f t="shared" si="5"/>
        <v>2332</v>
      </c>
      <c r="V335" s="11">
        <v>2</v>
      </c>
      <c r="W335">
        <v>1</v>
      </c>
      <c r="Z335">
        <v>2</v>
      </c>
      <c r="AA335">
        <v>2</v>
      </c>
      <c r="AC335">
        <v>2</v>
      </c>
    </row>
    <row r="336" spans="1:29" x14ac:dyDescent="0.2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J336">
        <v>55</v>
      </c>
      <c r="K336" t="s">
        <v>26</v>
      </c>
      <c r="L336">
        <v>0</v>
      </c>
      <c r="M336">
        <v>2</v>
      </c>
      <c r="N336">
        <v>2</v>
      </c>
      <c r="P336">
        <v>0</v>
      </c>
      <c r="Q336">
        <v>43</v>
      </c>
      <c r="R336" t="s">
        <v>26</v>
      </c>
      <c r="T336" s="1">
        <v>19144.580000000002</v>
      </c>
      <c r="U336" s="1">
        <f t="shared" si="5"/>
        <v>3829</v>
      </c>
      <c r="V336" s="11">
        <v>2</v>
      </c>
      <c r="W336">
        <v>1</v>
      </c>
      <c r="Z336">
        <v>4</v>
      </c>
      <c r="AA336">
        <v>1</v>
      </c>
      <c r="AC336">
        <v>2</v>
      </c>
    </row>
    <row r="337" spans="1:29" x14ac:dyDescent="0.2">
      <c r="A337">
        <v>336</v>
      </c>
      <c r="B337">
        <v>0</v>
      </c>
      <c r="C337">
        <v>0</v>
      </c>
      <c r="D337">
        <v>0</v>
      </c>
      <c r="E337">
        <v>0</v>
      </c>
      <c r="F337">
        <v>2</v>
      </c>
      <c r="G337">
        <v>2</v>
      </c>
      <c r="H337">
        <v>1</v>
      </c>
      <c r="J337">
        <v>56</v>
      </c>
      <c r="K337" t="s">
        <v>27</v>
      </c>
      <c r="L337">
        <v>0</v>
      </c>
      <c r="M337">
        <v>4</v>
      </c>
      <c r="N337">
        <v>4</v>
      </c>
      <c r="P337">
        <v>1</v>
      </c>
      <c r="Q337">
        <v>64</v>
      </c>
      <c r="R337" t="s">
        <v>27</v>
      </c>
      <c r="T337" s="1">
        <v>13822.8</v>
      </c>
      <c r="U337" s="1">
        <f t="shared" si="5"/>
        <v>2765</v>
      </c>
      <c r="V337" s="11">
        <v>2</v>
      </c>
      <c r="W337">
        <v>1</v>
      </c>
      <c r="Z337">
        <v>2</v>
      </c>
      <c r="AA337">
        <v>2</v>
      </c>
      <c r="AC337">
        <v>2</v>
      </c>
    </row>
    <row r="338" spans="1:29" x14ac:dyDescent="0.2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</v>
      </c>
      <c r="J338">
        <v>42</v>
      </c>
      <c r="K338" t="s">
        <v>27</v>
      </c>
      <c r="L338">
        <v>1</v>
      </c>
      <c r="M338">
        <v>4</v>
      </c>
      <c r="N338">
        <v>4</v>
      </c>
      <c r="P338">
        <v>1</v>
      </c>
      <c r="Q338">
        <v>60</v>
      </c>
      <c r="R338" t="s">
        <v>27</v>
      </c>
      <c r="T338" s="1">
        <v>12142.58</v>
      </c>
      <c r="U338" s="1">
        <f t="shared" si="5"/>
        <v>2429</v>
      </c>
      <c r="V338" s="11">
        <v>2</v>
      </c>
      <c r="W338">
        <v>1</v>
      </c>
      <c r="Z338">
        <v>2</v>
      </c>
      <c r="AA338">
        <v>1</v>
      </c>
      <c r="AC338">
        <v>3</v>
      </c>
    </row>
    <row r="339" spans="1:29" x14ac:dyDescent="0.2">
      <c r="A339">
        <v>338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1</v>
      </c>
      <c r="J339">
        <v>54</v>
      </c>
      <c r="K339" t="s">
        <v>26</v>
      </c>
      <c r="L339">
        <v>1</v>
      </c>
      <c r="M339">
        <v>2</v>
      </c>
      <c r="N339">
        <v>2</v>
      </c>
      <c r="P339">
        <v>0</v>
      </c>
      <c r="Q339">
        <v>62</v>
      </c>
      <c r="R339" t="s">
        <v>27</v>
      </c>
      <c r="T339" s="1">
        <v>13937.67</v>
      </c>
      <c r="U339" s="1">
        <f t="shared" si="5"/>
        <v>2788</v>
      </c>
      <c r="V339" s="11">
        <v>2</v>
      </c>
      <c r="W339">
        <v>2</v>
      </c>
      <c r="Z339">
        <v>4</v>
      </c>
      <c r="AA339">
        <v>3</v>
      </c>
      <c r="AC339">
        <v>2</v>
      </c>
    </row>
    <row r="340" spans="1:29" x14ac:dyDescent="0.2">
      <c r="A340">
        <v>339</v>
      </c>
      <c r="B340">
        <v>1</v>
      </c>
      <c r="C340">
        <v>0</v>
      </c>
      <c r="D340">
        <v>1</v>
      </c>
      <c r="E340">
        <v>0</v>
      </c>
      <c r="F340">
        <v>4</v>
      </c>
      <c r="G340">
        <v>2</v>
      </c>
      <c r="H340">
        <v>3</v>
      </c>
      <c r="J340">
        <v>30</v>
      </c>
      <c r="K340" t="s">
        <v>26</v>
      </c>
      <c r="L340">
        <v>0</v>
      </c>
      <c r="M340">
        <v>1</v>
      </c>
      <c r="N340">
        <v>4</v>
      </c>
      <c r="P340">
        <v>1</v>
      </c>
      <c r="Q340">
        <v>50</v>
      </c>
      <c r="R340" t="s">
        <v>27</v>
      </c>
      <c r="T340" s="1">
        <v>41919.1</v>
      </c>
      <c r="U340" s="1">
        <f t="shared" si="5"/>
        <v>8384</v>
      </c>
      <c r="V340" s="11">
        <v>4</v>
      </c>
      <c r="W340">
        <v>3</v>
      </c>
      <c r="Z340">
        <v>3</v>
      </c>
      <c r="AA340">
        <v>5</v>
      </c>
      <c r="AC340">
        <v>3</v>
      </c>
    </row>
    <row r="341" spans="1:29" x14ac:dyDescent="0.2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3</v>
      </c>
      <c r="J341">
        <v>35</v>
      </c>
      <c r="K341" t="s">
        <v>27</v>
      </c>
      <c r="L341">
        <v>0</v>
      </c>
      <c r="M341">
        <v>3</v>
      </c>
      <c r="N341">
        <v>3</v>
      </c>
      <c r="P341">
        <v>1</v>
      </c>
      <c r="Q341">
        <v>46</v>
      </c>
      <c r="R341" t="s">
        <v>26</v>
      </c>
      <c r="T341" s="1">
        <v>8232.64</v>
      </c>
      <c r="U341" s="1">
        <f t="shared" si="5"/>
        <v>1647</v>
      </c>
      <c r="V341" s="11">
        <v>1</v>
      </c>
      <c r="W341">
        <v>1</v>
      </c>
      <c r="Z341">
        <v>1</v>
      </c>
      <c r="AA341">
        <v>5</v>
      </c>
      <c r="AC341">
        <v>3</v>
      </c>
    </row>
    <row r="342" spans="1:29" x14ac:dyDescent="0.2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J342">
        <v>47</v>
      </c>
      <c r="K342" t="s">
        <v>26</v>
      </c>
      <c r="L342">
        <v>1</v>
      </c>
      <c r="M342">
        <v>4</v>
      </c>
      <c r="N342">
        <v>4</v>
      </c>
      <c r="P342">
        <v>0</v>
      </c>
      <c r="Q342">
        <v>24</v>
      </c>
      <c r="R342" t="s">
        <v>26</v>
      </c>
      <c r="T342" s="1">
        <v>18955.22</v>
      </c>
      <c r="U342" s="1">
        <f t="shared" si="5"/>
        <v>3791</v>
      </c>
      <c r="V342" s="11">
        <v>2</v>
      </c>
      <c r="W342">
        <v>2</v>
      </c>
      <c r="Z342">
        <v>3</v>
      </c>
      <c r="AA342">
        <v>4</v>
      </c>
      <c r="AC342">
        <v>2</v>
      </c>
    </row>
    <row r="343" spans="1:29" x14ac:dyDescent="0.2">
      <c r="A343">
        <v>342</v>
      </c>
      <c r="B343">
        <v>0</v>
      </c>
      <c r="C343">
        <v>0</v>
      </c>
      <c r="D343">
        <v>0</v>
      </c>
      <c r="E343">
        <v>2</v>
      </c>
      <c r="F343">
        <v>0</v>
      </c>
      <c r="G343">
        <v>2</v>
      </c>
      <c r="H343">
        <v>2</v>
      </c>
      <c r="J343">
        <v>49</v>
      </c>
      <c r="K343" t="s">
        <v>26</v>
      </c>
      <c r="L343">
        <v>0</v>
      </c>
      <c r="M343">
        <v>1</v>
      </c>
      <c r="N343">
        <v>1</v>
      </c>
      <c r="P343">
        <v>0</v>
      </c>
      <c r="Q343">
        <v>62</v>
      </c>
      <c r="R343" t="s">
        <v>27</v>
      </c>
      <c r="T343" s="1">
        <v>13352.1</v>
      </c>
      <c r="U343" s="1">
        <f t="shared" si="5"/>
        <v>2670</v>
      </c>
      <c r="V343" s="11">
        <v>2</v>
      </c>
      <c r="W343">
        <v>2</v>
      </c>
      <c r="Z343">
        <v>4</v>
      </c>
      <c r="AA343">
        <v>1</v>
      </c>
      <c r="AC343">
        <v>2</v>
      </c>
    </row>
    <row r="344" spans="1:29" x14ac:dyDescent="0.2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3</v>
      </c>
      <c r="J344">
        <v>48</v>
      </c>
      <c r="K344" t="s">
        <v>27</v>
      </c>
      <c r="L344">
        <v>0</v>
      </c>
      <c r="M344">
        <v>1</v>
      </c>
      <c r="N344">
        <v>1</v>
      </c>
      <c r="P344">
        <v>1</v>
      </c>
      <c r="Q344">
        <v>60</v>
      </c>
      <c r="R344" t="s">
        <v>26</v>
      </c>
      <c r="T344" s="1">
        <v>13217.09</v>
      </c>
      <c r="U344" s="1">
        <f t="shared" si="5"/>
        <v>2643</v>
      </c>
      <c r="V344" s="11">
        <v>2</v>
      </c>
      <c r="W344">
        <v>1</v>
      </c>
      <c r="Z344">
        <v>4</v>
      </c>
      <c r="AA344">
        <v>4</v>
      </c>
      <c r="AC344">
        <v>1</v>
      </c>
    </row>
    <row r="345" spans="1:29" x14ac:dyDescent="0.2">
      <c r="A345">
        <v>344</v>
      </c>
      <c r="B345">
        <v>0</v>
      </c>
      <c r="C345">
        <v>0</v>
      </c>
      <c r="D345">
        <v>0</v>
      </c>
      <c r="E345">
        <v>3</v>
      </c>
      <c r="F345">
        <v>1</v>
      </c>
      <c r="G345">
        <v>3</v>
      </c>
      <c r="H345">
        <v>2</v>
      </c>
      <c r="J345">
        <v>56</v>
      </c>
      <c r="K345" t="s">
        <v>27</v>
      </c>
      <c r="L345">
        <v>0</v>
      </c>
      <c r="M345">
        <v>2</v>
      </c>
      <c r="N345">
        <v>2</v>
      </c>
      <c r="P345">
        <v>1</v>
      </c>
      <c r="Q345">
        <v>63</v>
      </c>
      <c r="R345" t="s">
        <v>27</v>
      </c>
      <c r="T345" s="1">
        <v>13981.85</v>
      </c>
      <c r="U345" s="1">
        <f t="shared" si="5"/>
        <v>2796</v>
      </c>
      <c r="V345" s="11">
        <v>2</v>
      </c>
      <c r="W345">
        <v>3</v>
      </c>
      <c r="Z345">
        <v>3</v>
      </c>
      <c r="AA345">
        <v>2</v>
      </c>
      <c r="AC345">
        <v>3</v>
      </c>
    </row>
    <row r="346" spans="1:29" x14ac:dyDescent="0.2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  <c r="J346">
        <v>57</v>
      </c>
      <c r="K346" t="s">
        <v>27</v>
      </c>
      <c r="L346">
        <v>1</v>
      </c>
      <c r="M346">
        <v>3</v>
      </c>
      <c r="N346">
        <v>3</v>
      </c>
      <c r="P346">
        <v>0</v>
      </c>
      <c r="Q346">
        <v>49</v>
      </c>
      <c r="R346" t="s">
        <v>26</v>
      </c>
      <c r="T346" s="1">
        <v>10977.21</v>
      </c>
      <c r="U346" s="1">
        <f t="shared" si="5"/>
        <v>2195</v>
      </c>
      <c r="V346" s="11">
        <v>2</v>
      </c>
      <c r="W346">
        <v>1</v>
      </c>
      <c r="Z346">
        <v>4</v>
      </c>
      <c r="AA346">
        <v>2</v>
      </c>
      <c r="AC346">
        <v>3</v>
      </c>
    </row>
    <row r="347" spans="1:29" x14ac:dyDescent="0.2">
      <c r="A347">
        <v>346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4</v>
      </c>
      <c r="J347">
        <v>48</v>
      </c>
      <c r="K347" t="s">
        <v>27</v>
      </c>
      <c r="L347">
        <v>0</v>
      </c>
      <c r="M347">
        <v>4</v>
      </c>
      <c r="N347">
        <v>4</v>
      </c>
      <c r="P347">
        <v>1</v>
      </c>
      <c r="Q347">
        <v>34</v>
      </c>
      <c r="R347" t="s">
        <v>26</v>
      </c>
      <c r="T347" s="1">
        <v>6184.3</v>
      </c>
      <c r="U347" s="1">
        <f t="shared" si="5"/>
        <v>1237</v>
      </c>
      <c r="V347" s="11">
        <v>1</v>
      </c>
      <c r="W347">
        <v>3</v>
      </c>
      <c r="Z347">
        <v>4</v>
      </c>
      <c r="AA347">
        <v>4</v>
      </c>
      <c r="AC347">
        <v>2</v>
      </c>
    </row>
    <row r="348" spans="1:29" x14ac:dyDescent="0.2">
      <c r="A348">
        <v>347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1</v>
      </c>
      <c r="H348">
        <v>2</v>
      </c>
      <c r="J348">
        <v>32</v>
      </c>
      <c r="K348" t="s">
        <v>27</v>
      </c>
      <c r="L348">
        <v>1</v>
      </c>
      <c r="M348">
        <v>3</v>
      </c>
      <c r="N348">
        <v>3</v>
      </c>
      <c r="P348">
        <v>1</v>
      </c>
      <c r="Q348">
        <v>33</v>
      </c>
      <c r="R348" t="s">
        <v>27</v>
      </c>
      <c r="T348" s="1">
        <v>4890</v>
      </c>
      <c r="U348" s="1">
        <f t="shared" si="5"/>
        <v>978</v>
      </c>
      <c r="V348" s="11">
        <v>1</v>
      </c>
      <c r="W348">
        <v>1</v>
      </c>
      <c r="Z348">
        <v>3</v>
      </c>
      <c r="AA348">
        <v>1</v>
      </c>
      <c r="AC348">
        <v>1</v>
      </c>
    </row>
    <row r="349" spans="1:29" x14ac:dyDescent="0.2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3</v>
      </c>
      <c r="J349">
        <v>29</v>
      </c>
      <c r="K349" t="s">
        <v>26</v>
      </c>
      <c r="L349">
        <v>0</v>
      </c>
      <c r="M349">
        <v>4</v>
      </c>
      <c r="N349">
        <v>4</v>
      </c>
      <c r="P349">
        <v>0</v>
      </c>
      <c r="Q349">
        <v>46</v>
      </c>
      <c r="R349" t="s">
        <v>27</v>
      </c>
      <c r="T349" s="1">
        <v>8334.4599999999991</v>
      </c>
      <c r="U349" s="1">
        <f t="shared" si="5"/>
        <v>1667</v>
      </c>
      <c r="V349" s="11">
        <v>1</v>
      </c>
      <c r="W349">
        <v>3</v>
      </c>
      <c r="Z349">
        <v>1</v>
      </c>
      <c r="AA349">
        <v>2</v>
      </c>
      <c r="AC349">
        <v>3</v>
      </c>
    </row>
    <row r="350" spans="1:29" x14ac:dyDescent="0.2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J350">
        <v>49</v>
      </c>
      <c r="K350" t="s">
        <v>26</v>
      </c>
      <c r="L350">
        <v>1</v>
      </c>
      <c r="M350">
        <v>2</v>
      </c>
      <c r="N350">
        <v>2</v>
      </c>
      <c r="P350">
        <v>0</v>
      </c>
      <c r="Q350">
        <v>36</v>
      </c>
      <c r="R350" t="s">
        <v>26</v>
      </c>
      <c r="T350" s="1">
        <v>5478.04</v>
      </c>
      <c r="U350" s="1">
        <f t="shared" si="5"/>
        <v>1096</v>
      </c>
      <c r="V350" s="11">
        <v>1</v>
      </c>
      <c r="W350">
        <v>2</v>
      </c>
      <c r="Z350">
        <v>2</v>
      </c>
      <c r="AA350">
        <v>3</v>
      </c>
      <c r="AC350">
        <v>3</v>
      </c>
    </row>
    <row r="351" spans="1:29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J351">
        <v>38</v>
      </c>
      <c r="K351" t="s">
        <v>26</v>
      </c>
      <c r="L351">
        <v>1</v>
      </c>
      <c r="M351">
        <v>2</v>
      </c>
      <c r="N351">
        <v>2</v>
      </c>
      <c r="P351">
        <v>1</v>
      </c>
      <c r="Q351">
        <v>19</v>
      </c>
      <c r="R351" t="s">
        <v>27</v>
      </c>
      <c r="T351" s="1">
        <v>1635.73</v>
      </c>
      <c r="U351" s="1">
        <f t="shared" si="5"/>
        <v>327</v>
      </c>
      <c r="V351" s="11">
        <v>1</v>
      </c>
      <c r="W351">
        <v>2</v>
      </c>
      <c r="Z351">
        <v>1</v>
      </c>
      <c r="AA351">
        <v>1</v>
      </c>
      <c r="AC351">
        <v>2</v>
      </c>
    </row>
    <row r="352" spans="1:29" x14ac:dyDescent="0.2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J352">
        <v>44</v>
      </c>
      <c r="K352" t="s">
        <v>26</v>
      </c>
      <c r="L352">
        <v>0</v>
      </c>
      <c r="M352">
        <v>2</v>
      </c>
      <c r="N352">
        <v>2</v>
      </c>
      <c r="P352">
        <v>0</v>
      </c>
      <c r="Q352">
        <v>57</v>
      </c>
      <c r="R352" t="s">
        <v>26</v>
      </c>
      <c r="T352" s="1">
        <v>11830.61</v>
      </c>
      <c r="U352" s="1">
        <f t="shared" si="5"/>
        <v>2366</v>
      </c>
      <c r="V352" s="11">
        <v>2</v>
      </c>
      <c r="W352">
        <v>1</v>
      </c>
      <c r="Z352">
        <v>3</v>
      </c>
      <c r="AA352">
        <v>1</v>
      </c>
      <c r="AC352">
        <v>3</v>
      </c>
    </row>
    <row r="353" spans="1:29" x14ac:dyDescent="0.2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J353">
        <v>50</v>
      </c>
      <c r="K353" t="s">
        <v>26</v>
      </c>
      <c r="L353">
        <v>0</v>
      </c>
      <c r="M353">
        <v>2</v>
      </c>
      <c r="N353">
        <v>2</v>
      </c>
      <c r="P353">
        <v>1</v>
      </c>
      <c r="Q353">
        <v>50</v>
      </c>
      <c r="R353" t="s">
        <v>26</v>
      </c>
      <c r="T353" s="1">
        <v>8932.08</v>
      </c>
      <c r="U353" s="1">
        <f t="shared" si="5"/>
        <v>1786</v>
      </c>
      <c r="V353" s="11">
        <v>1</v>
      </c>
      <c r="W353">
        <v>3</v>
      </c>
      <c r="Z353">
        <v>4</v>
      </c>
      <c r="AA353">
        <v>2</v>
      </c>
      <c r="AC353">
        <v>1</v>
      </c>
    </row>
    <row r="354" spans="1:29" x14ac:dyDescent="0.2">
      <c r="A354">
        <v>353</v>
      </c>
      <c r="B354">
        <v>1</v>
      </c>
      <c r="C354">
        <v>1</v>
      </c>
      <c r="D354">
        <v>1</v>
      </c>
      <c r="E354">
        <v>3</v>
      </c>
      <c r="F354">
        <v>2</v>
      </c>
      <c r="G354">
        <v>0</v>
      </c>
      <c r="H354">
        <v>1</v>
      </c>
      <c r="J354">
        <v>29</v>
      </c>
      <c r="K354" t="s">
        <v>26</v>
      </c>
      <c r="L354">
        <v>1</v>
      </c>
      <c r="M354">
        <v>2</v>
      </c>
      <c r="N354">
        <v>2</v>
      </c>
      <c r="P354">
        <v>1</v>
      </c>
      <c r="Q354">
        <v>29</v>
      </c>
      <c r="R354" t="s">
        <v>26</v>
      </c>
      <c r="T354" s="1">
        <v>3554.2</v>
      </c>
      <c r="U354" s="1">
        <f t="shared" si="5"/>
        <v>711</v>
      </c>
      <c r="V354" s="11">
        <v>1</v>
      </c>
      <c r="W354">
        <v>2</v>
      </c>
      <c r="Z354">
        <v>1</v>
      </c>
      <c r="AA354">
        <v>2</v>
      </c>
      <c r="AC354">
        <v>2</v>
      </c>
    </row>
    <row r="355" spans="1:29" x14ac:dyDescent="0.2">
      <c r="A355">
        <v>354</v>
      </c>
      <c r="B355">
        <v>0</v>
      </c>
      <c r="C355">
        <v>0</v>
      </c>
      <c r="D355">
        <v>0</v>
      </c>
      <c r="E355">
        <v>3</v>
      </c>
      <c r="F355">
        <v>0</v>
      </c>
      <c r="G355">
        <v>3</v>
      </c>
      <c r="H355">
        <v>3</v>
      </c>
      <c r="J355">
        <v>42</v>
      </c>
      <c r="K355" t="s">
        <v>26</v>
      </c>
      <c r="L355">
        <v>0</v>
      </c>
      <c r="M355">
        <v>2</v>
      </c>
      <c r="N355">
        <v>2</v>
      </c>
      <c r="P355">
        <v>1</v>
      </c>
      <c r="Q355">
        <v>33</v>
      </c>
      <c r="R355" t="s">
        <v>27</v>
      </c>
      <c r="T355" s="1">
        <v>12404.88</v>
      </c>
      <c r="U355" s="1">
        <f t="shared" si="5"/>
        <v>2481</v>
      </c>
      <c r="V355" s="11">
        <v>2</v>
      </c>
      <c r="W355">
        <v>2</v>
      </c>
      <c r="Z355">
        <v>1</v>
      </c>
      <c r="AA355">
        <v>3</v>
      </c>
      <c r="AC355">
        <v>3</v>
      </c>
    </row>
    <row r="356" spans="1:29" x14ac:dyDescent="0.2">
      <c r="A356">
        <v>355</v>
      </c>
      <c r="B356">
        <v>0</v>
      </c>
      <c r="C356">
        <v>0</v>
      </c>
      <c r="D356">
        <v>0</v>
      </c>
      <c r="E356">
        <v>3</v>
      </c>
      <c r="F356">
        <v>0</v>
      </c>
      <c r="G356">
        <v>0</v>
      </c>
      <c r="H356">
        <v>1</v>
      </c>
      <c r="J356">
        <v>33</v>
      </c>
      <c r="K356" t="s">
        <v>26</v>
      </c>
      <c r="L356">
        <v>0</v>
      </c>
      <c r="M356">
        <v>2</v>
      </c>
      <c r="N356">
        <v>1</v>
      </c>
      <c r="P356">
        <v>0</v>
      </c>
      <c r="Q356">
        <v>33</v>
      </c>
      <c r="R356" t="s">
        <v>26</v>
      </c>
      <c r="T356" s="1">
        <v>14133.04</v>
      </c>
      <c r="U356" s="1">
        <f t="shared" si="5"/>
        <v>2827</v>
      </c>
      <c r="V356" s="11">
        <v>2</v>
      </c>
      <c r="W356">
        <v>1</v>
      </c>
      <c r="Z356">
        <v>3</v>
      </c>
      <c r="AA356">
        <v>1</v>
      </c>
      <c r="AC356">
        <v>2</v>
      </c>
    </row>
    <row r="357" spans="1:29" x14ac:dyDescent="0.2">
      <c r="A357">
        <v>356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J357">
        <v>40</v>
      </c>
      <c r="K357" t="s">
        <v>27</v>
      </c>
      <c r="L357">
        <v>1</v>
      </c>
      <c r="M357">
        <v>2</v>
      </c>
      <c r="N357">
        <v>2</v>
      </c>
      <c r="P357">
        <v>1</v>
      </c>
      <c r="Q357">
        <v>46</v>
      </c>
      <c r="R357" t="s">
        <v>27</v>
      </c>
      <c r="T357" s="1">
        <v>24603.05</v>
      </c>
      <c r="U357" s="1">
        <f t="shared" si="5"/>
        <v>4921</v>
      </c>
      <c r="V357" s="11">
        <v>3</v>
      </c>
      <c r="W357">
        <v>1</v>
      </c>
      <c r="Z357">
        <v>1</v>
      </c>
      <c r="AA357">
        <v>2</v>
      </c>
      <c r="AC357">
        <v>1</v>
      </c>
    </row>
    <row r="358" spans="1:29" x14ac:dyDescent="0.2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J358">
        <v>28</v>
      </c>
      <c r="K358" t="s">
        <v>26</v>
      </c>
      <c r="L358">
        <v>0</v>
      </c>
      <c r="M358">
        <v>2</v>
      </c>
      <c r="N358">
        <v>2</v>
      </c>
      <c r="P358">
        <v>1</v>
      </c>
      <c r="Q358">
        <v>46</v>
      </c>
      <c r="R358" t="s">
        <v>27</v>
      </c>
      <c r="T358" s="1">
        <v>8944.1200000000008</v>
      </c>
      <c r="U358" s="1">
        <f t="shared" si="5"/>
        <v>1789</v>
      </c>
      <c r="V358" s="11">
        <v>1</v>
      </c>
      <c r="W358">
        <v>1</v>
      </c>
      <c r="Z358">
        <v>1</v>
      </c>
      <c r="AA358">
        <v>2</v>
      </c>
      <c r="AC358">
        <v>1</v>
      </c>
    </row>
    <row r="359" spans="1:29" x14ac:dyDescent="0.2">
      <c r="A359">
        <v>358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J359">
        <v>46</v>
      </c>
      <c r="K359" t="s">
        <v>27</v>
      </c>
      <c r="L359">
        <v>1</v>
      </c>
      <c r="M359">
        <v>3</v>
      </c>
      <c r="N359">
        <v>3</v>
      </c>
      <c r="P359">
        <v>1</v>
      </c>
      <c r="Q359">
        <v>47</v>
      </c>
      <c r="R359" t="s">
        <v>27</v>
      </c>
      <c r="T359" s="1">
        <v>9620.33</v>
      </c>
      <c r="U359" s="1">
        <f t="shared" si="5"/>
        <v>1924</v>
      </c>
      <c r="V359" s="11">
        <v>1</v>
      </c>
      <c r="W359">
        <v>3</v>
      </c>
      <c r="Z359">
        <v>4</v>
      </c>
      <c r="AA359">
        <v>2</v>
      </c>
      <c r="AC359">
        <v>2</v>
      </c>
    </row>
    <row r="360" spans="1:29" x14ac:dyDescent="0.2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J360">
        <v>56</v>
      </c>
      <c r="K360" t="s">
        <v>27</v>
      </c>
      <c r="L360">
        <v>1</v>
      </c>
      <c r="M360">
        <v>2</v>
      </c>
      <c r="N360">
        <v>2</v>
      </c>
      <c r="P360">
        <v>0</v>
      </c>
      <c r="Q360">
        <v>23</v>
      </c>
      <c r="R360" t="s">
        <v>27</v>
      </c>
      <c r="T360" s="1">
        <v>1837.28</v>
      </c>
      <c r="U360" s="1">
        <f t="shared" si="5"/>
        <v>367</v>
      </c>
      <c r="V360" s="11">
        <v>1</v>
      </c>
      <c r="W360">
        <v>3</v>
      </c>
      <c r="Z360">
        <v>3</v>
      </c>
      <c r="AA360">
        <v>2</v>
      </c>
      <c r="AC360">
        <v>2</v>
      </c>
    </row>
    <row r="361" spans="1:29" x14ac:dyDescent="0.2">
      <c r="A361">
        <v>360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2</v>
      </c>
      <c r="J361">
        <v>43</v>
      </c>
      <c r="K361" t="s">
        <v>27</v>
      </c>
      <c r="L361">
        <v>1</v>
      </c>
      <c r="M361">
        <v>2</v>
      </c>
      <c r="N361">
        <v>2</v>
      </c>
      <c r="P361">
        <v>1</v>
      </c>
      <c r="Q361">
        <v>18</v>
      </c>
      <c r="R361" t="s">
        <v>26</v>
      </c>
      <c r="T361" s="1">
        <v>1607.51</v>
      </c>
      <c r="U361" s="1">
        <f t="shared" si="5"/>
        <v>322</v>
      </c>
      <c r="V361" s="11">
        <v>1</v>
      </c>
      <c r="W361">
        <v>2</v>
      </c>
      <c r="Z361">
        <v>2</v>
      </c>
      <c r="AA361">
        <v>3</v>
      </c>
      <c r="AC361">
        <v>2</v>
      </c>
    </row>
    <row r="362" spans="1:29" x14ac:dyDescent="0.2">
      <c r="A362">
        <v>361</v>
      </c>
      <c r="B362">
        <v>0</v>
      </c>
      <c r="C362">
        <v>0</v>
      </c>
      <c r="D362">
        <v>0</v>
      </c>
      <c r="E362">
        <v>0</v>
      </c>
      <c r="F362">
        <v>4</v>
      </c>
      <c r="G362">
        <v>3</v>
      </c>
      <c r="H362">
        <v>2</v>
      </c>
      <c r="J362">
        <v>46</v>
      </c>
      <c r="K362" t="s">
        <v>26</v>
      </c>
      <c r="L362">
        <v>0</v>
      </c>
      <c r="M362">
        <v>2</v>
      </c>
      <c r="N362">
        <v>2</v>
      </c>
      <c r="P362">
        <v>1</v>
      </c>
      <c r="Q362">
        <v>48</v>
      </c>
      <c r="R362" t="s">
        <v>26</v>
      </c>
      <c r="T362" s="1">
        <v>10043.25</v>
      </c>
      <c r="U362" s="1">
        <f t="shared" si="5"/>
        <v>2009</v>
      </c>
      <c r="V362" s="11">
        <v>2</v>
      </c>
      <c r="W362">
        <v>1</v>
      </c>
      <c r="Z362">
        <v>2</v>
      </c>
      <c r="AA362">
        <v>2</v>
      </c>
      <c r="AC362">
        <v>2</v>
      </c>
    </row>
    <row r="363" spans="1:29" x14ac:dyDescent="0.2">
      <c r="A363">
        <v>362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1</v>
      </c>
      <c r="H363">
        <v>2</v>
      </c>
      <c r="J363">
        <v>46</v>
      </c>
      <c r="K363" t="s">
        <v>26</v>
      </c>
      <c r="L363">
        <v>1</v>
      </c>
      <c r="M363">
        <v>3</v>
      </c>
      <c r="N363">
        <v>3</v>
      </c>
      <c r="P363">
        <v>1</v>
      </c>
      <c r="Q363">
        <v>35</v>
      </c>
      <c r="R363" t="s">
        <v>27</v>
      </c>
      <c r="T363" s="1">
        <v>4751.07</v>
      </c>
      <c r="U363" s="1">
        <f t="shared" si="5"/>
        <v>950</v>
      </c>
      <c r="V363" s="11">
        <v>1</v>
      </c>
      <c r="W363">
        <v>2</v>
      </c>
      <c r="Z363">
        <v>4</v>
      </c>
      <c r="AA363">
        <v>1</v>
      </c>
      <c r="AC363">
        <v>3</v>
      </c>
    </row>
    <row r="364" spans="1:29" x14ac:dyDescent="0.2">
      <c r="A364">
        <v>363</v>
      </c>
      <c r="B364">
        <v>1</v>
      </c>
      <c r="C364">
        <v>1</v>
      </c>
      <c r="D364">
        <v>1</v>
      </c>
      <c r="E364">
        <v>5</v>
      </c>
      <c r="F364">
        <v>1</v>
      </c>
      <c r="G364">
        <v>3</v>
      </c>
      <c r="H364">
        <v>1</v>
      </c>
      <c r="J364">
        <v>34</v>
      </c>
      <c r="K364" t="s">
        <v>26</v>
      </c>
      <c r="L364">
        <v>0</v>
      </c>
      <c r="M364">
        <v>2</v>
      </c>
      <c r="N364">
        <v>2</v>
      </c>
      <c r="P364">
        <v>0</v>
      </c>
      <c r="Q364">
        <v>19</v>
      </c>
      <c r="R364" t="s">
        <v>26</v>
      </c>
      <c r="T364" s="1">
        <v>13844.51</v>
      </c>
      <c r="U364" s="1">
        <f t="shared" si="5"/>
        <v>2769</v>
      </c>
      <c r="V364" s="11">
        <v>2</v>
      </c>
      <c r="W364">
        <v>2</v>
      </c>
      <c r="Z364">
        <v>1</v>
      </c>
      <c r="AA364">
        <v>2</v>
      </c>
      <c r="AC364">
        <v>2</v>
      </c>
    </row>
    <row r="365" spans="1:29" x14ac:dyDescent="0.2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J365">
        <v>32</v>
      </c>
      <c r="K365" t="s">
        <v>26</v>
      </c>
      <c r="L365">
        <v>1</v>
      </c>
      <c r="M365">
        <v>3</v>
      </c>
      <c r="N365">
        <v>3</v>
      </c>
      <c r="P365">
        <v>0</v>
      </c>
      <c r="Q365">
        <v>21</v>
      </c>
      <c r="R365" t="s">
        <v>26</v>
      </c>
      <c r="T365" s="1">
        <v>2597.7800000000002</v>
      </c>
      <c r="U365" s="1">
        <f t="shared" si="5"/>
        <v>520</v>
      </c>
      <c r="V365" s="11">
        <v>1</v>
      </c>
      <c r="W365">
        <v>3</v>
      </c>
      <c r="Z365">
        <v>3</v>
      </c>
      <c r="AA365">
        <v>2</v>
      </c>
      <c r="AC365">
        <v>1</v>
      </c>
    </row>
    <row r="366" spans="1:29" x14ac:dyDescent="0.2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J366">
        <v>39</v>
      </c>
      <c r="K366" t="s">
        <v>27</v>
      </c>
      <c r="L366">
        <v>0</v>
      </c>
      <c r="M366">
        <v>3</v>
      </c>
      <c r="N366">
        <v>3</v>
      </c>
      <c r="P366">
        <v>1</v>
      </c>
      <c r="Q366">
        <v>21</v>
      </c>
      <c r="R366" t="s">
        <v>26</v>
      </c>
      <c r="T366" s="1">
        <v>3180.51</v>
      </c>
      <c r="U366" s="1">
        <f t="shared" si="5"/>
        <v>636</v>
      </c>
      <c r="V366" s="11">
        <v>1</v>
      </c>
      <c r="W366">
        <v>3</v>
      </c>
      <c r="Z366">
        <v>1</v>
      </c>
      <c r="AA366">
        <v>1</v>
      </c>
      <c r="AC366">
        <v>2</v>
      </c>
    </row>
    <row r="367" spans="1:29" x14ac:dyDescent="0.2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</v>
      </c>
      <c r="J367">
        <v>43</v>
      </c>
      <c r="K367" t="s">
        <v>26</v>
      </c>
      <c r="L367">
        <v>0</v>
      </c>
      <c r="M367">
        <v>3</v>
      </c>
      <c r="N367">
        <v>3</v>
      </c>
      <c r="P367">
        <v>1</v>
      </c>
      <c r="Q367">
        <v>49</v>
      </c>
      <c r="R367" t="s">
        <v>26</v>
      </c>
      <c r="T367" s="1">
        <v>9778.35</v>
      </c>
      <c r="U367" s="1">
        <f t="shared" si="5"/>
        <v>1956</v>
      </c>
      <c r="V367" s="11">
        <v>1</v>
      </c>
      <c r="W367">
        <v>3</v>
      </c>
      <c r="Z367">
        <v>2</v>
      </c>
      <c r="AA367">
        <v>1</v>
      </c>
      <c r="AC367">
        <v>2</v>
      </c>
    </row>
    <row r="368" spans="1:29" x14ac:dyDescent="0.2">
      <c r="A368">
        <v>367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2</v>
      </c>
      <c r="H368">
        <v>0</v>
      </c>
      <c r="J368">
        <v>33</v>
      </c>
      <c r="K368" t="s">
        <v>27</v>
      </c>
      <c r="L368">
        <v>1</v>
      </c>
      <c r="M368">
        <v>1</v>
      </c>
      <c r="N368">
        <v>1</v>
      </c>
      <c r="P368">
        <v>1</v>
      </c>
      <c r="Q368">
        <v>56</v>
      </c>
      <c r="R368" t="s">
        <v>26</v>
      </c>
      <c r="T368" s="1">
        <v>13430.27</v>
      </c>
      <c r="U368" s="1">
        <f t="shared" si="5"/>
        <v>2686</v>
      </c>
      <c r="V368" s="11">
        <v>2</v>
      </c>
      <c r="W368">
        <v>1</v>
      </c>
      <c r="Z368">
        <v>3</v>
      </c>
      <c r="AA368">
        <v>2</v>
      </c>
      <c r="AC368">
        <v>2</v>
      </c>
    </row>
    <row r="369" spans="1:29" x14ac:dyDescent="0.2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J369">
        <v>52</v>
      </c>
      <c r="K369" t="s">
        <v>27</v>
      </c>
      <c r="L369">
        <v>0</v>
      </c>
      <c r="M369">
        <v>2</v>
      </c>
      <c r="N369">
        <v>2</v>
      </c>
      <c r="P369">
        <v>1</v>
      </c>
      <c r="Q369">
        <v>42</v>
      </c>
      <c r="R369" t="s">
        <v>26</v>
      </c>
      <c r="T369" s="1">
        <v>8017.06</v>
      </c>
      <c r="U369" s="1">
        <f t="shared" si="5"/>
        <v>1603</v>
      </c>
      <c r="V369" s="11">
        <v>1</v>
      </c>
      <c r="W369">
        <v>2</v>
      </c>
      <c r="Z369">
        <v>1</v>
      </c>
      <c r="AA369">
        <v>1</v>
      </c>
      <c r="AC369">
        <v>2</v>
      </c>
    </row>
    <row r="370" spans="1:29" x14ac:dyDescent="0.2">
      <c r="A370">
        <v>369</v>
      </c>
      <c r="B370">
        <v>0</v>
      </c>
      <c r="C370">
        <v>0</v>
      </c>
      <c r="D370">
        <v>0</v>
      </c>
      <c r="E370">
        <v>0</v>
      </c>
      <c r="F370">
        <v>4</v>
      </c>
      <c r="G370">
        <v>3</v>
      </c>
      <c r="H370">
        <v>2</v>
      </c>
      <c r="J370">
        <v>53</v>
      </c>
      <c r="K370" t="s">
        <v>27</v>
      </c>
      <c r="L370">
        <v>0</v>
      </c>
      <c r="M370">
        <v>3</v>
      </c>
      <c r="N370">
        <v>3</v>
      </c>
      <c r="P370">
        <v>0</v>
      </c>
      <c r="Q370">
        <v>44</v>
      </c>
      <c r="R370" t="s">
        <v>27</v>
      </c>
      <c r="T370" s="1">
        <v>8116.27</v>
      </c>
      <c r="U370" s="1">
        <f t="shared" si="5"/>
        <v>1623</v>
      </c>
      <c r="V370" s="11">
        <v>1</v>
      </c>
      <c r="W370">
        <v>3</v>
      </c>
      <c r="Z370">
        <v>2</v>
      </c>
      <c r="AA370">
        <v>1</v>
      </c>
      <c r="AC370">
        <v>3</v>
      </c>
    </row>
    <row r="371" spans="1:29" x14ac:dyDescent="0.2">
      <c r="A371">
        <v>370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J371">
        <v>52</v>
      </c>
      <c r="K371" t="s">
        <v>26</v>
      </c>
      <c r="L371">
        <v>0</v>
      </c>
      <c r="M371">
        <v>4</v>
      </c>
      <c r="N371">
        <v>4</v>
      </c>
      <c r="P371">
        <v>0</v>
      </c>
      <c r="Q371">
        <v>18</v>
      </c>
      <c r="R371" t="s">
        <v>27</v>
      </c>
      <c r="T371" s="1">
        <v>3481.87</v>
      </c>
      <c r="U371" s="1">
        <f t="shared" si="5"/>
        <v>696</v>
      </c>
      <c r="V371" s="11">
        <v>1</v>
      </c>
      <c r="W371">
        <v>3</v>
      </c>
      <c r="Z371">
        <v>2</v>
      </c>
      <c r="AA371">
        <v>4</v>
      </c>
      <c r="AC371">
        <v>1</v>
      </c>
    </row>
    <row r="372" spans="1:29" x14ac:dyDescent="0.2">
      <c r="A372">
        <v>371</v>
      </c>
      <c r="B372">
        <v>0</v>
      </c>
      <c r="C372">
        <v>0</v>
      </c>
      <c r="D372">
        <v>0</v>
      </c>
      <c r="E372">
        <v>4</v>
      </c>
      <c r="F372">
        <v>0</v>
      </c>
      <c r="G372">
        <v>3</v>
      </c>
      <c r="H372">
        <v>3</v>
      </c>
      <c r="J372">
        <v>36</v>
      </c>
      <c r="K372" t="s">
        <v>27</v>
      </c>
      <c r="L372">
        <v>0</v>
      </c>
      <c r="M372">
        <v>2</v>
      </c>
      <c r="N372">
        <v>2</v>
      </c>
      <c r="P372">
        <v>1</v>
      </c>
      <c r="Q372">
        <v>61</v>
      </c>
      <c r="R372" t="s">
        <v>26</v>
      </c>
      <c r="T372" s="1">
        <v>13415.04</v>
      </c>
      <c r="U372" s="1">
        <f t="shared" si="5"/>
        <v>2683</v>
      </c>
      <c r="V372" s="11">
        <v>2</v>
      </c>
      <c r="W372">
        <v>1</v>
      </c>
      <c r="Z372">
        <v>2</v>
      </c>
      <c r="AA372">
        <v>1</v>
      </c>
      <c r="AC372">
        <v>3</v>
      </c>
    </row>
    <row r="373" spans="1:29" x14ac:dyDescent="0.2">
      <c r="A373">
        <v>372</v>
      </c>
      <c r="B373">
        <v>0</v>
      </c>
      <c r="C373">
        <v>0</v>
      </c>
      <c r="D373">
        <v>0</v>
      </c>
      <c r="E373">
        <v>0</v>
      </c>
      <c r="F373">
        <v>2</v>
      </c>
      <c r="G373">
        <v>1</v>
      </c>
      <c r="H373">
        <v>2</v>
      </c>
      <c r="J373">
        <v>35</v>
      </c>
      <c r="K373" t="s">
        <v>26</v>
      </c>
      <c r="L373">
        <v>0</v>
      </c>
      <c r="M373">
        <v>1</v>
      </c>
      <c r="N373">
        <v>1</v>
      </c>
      <c r="P373">
        <v>1</v>
      </c>
      <c r="Q373">
        <v>57</v>
      </c>
      <c r="R373" t="s">
        <v>26</v>
      </c>
      <c r="T373" s="1">
        <v>12029.29</v>
      </c>
      <c r="U373" s="1">
        <f t="shared" si="5"/>
        <v>2406</v>
      </c>
      <c r="V373" s="11">
        <v>2</v>
      </c>
      <c r="W373">
        <v>2</v>
      </c>
      <c r="Z373">
        <v>4</v>
      </c>
      <c r="AA373">
        <v>1</v>
      </c>
      <c r="AC373">
        <v>3</v>
      </c>
    </row>
    <row r="374" spans="1:29" x14ac:dyDescent="0.2">
      <c r="A374">
        <v>373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1</v>
      </c>
      <c r="J374">
        <v>38</v>
      </c>
      <c r="K374" t="s">
        <v>27</v>
      </c>
      <c r="L374">
        <v>1</v>
      </c>
      <c r="M374">
        <v>3</v>
      </c>
      <c r="N374">
        <v>2</v>
      </c>
      <c r="P374">
        <v>1</v>
      </c>
      <c r="Q374">
        <v>42</v>
      </c>
      <c r="R374" t="s">
        <v>26</v>
      </c>
      <c r="T374" s="1">
        <v>7639.42</v>
      </c>
      <c r="U374" s="1">
        <f t="shared" si="5"/>
        <v>1528</v>
      </c>
      <c r="V374" s="11">
        <v>1</v>
      </c>
      <c r="W374">
        <v>2</v>
      </c>
      <c r="Z374">
        <v>2</v>
      </c>
      <c r="AA374">
        <v>2</v>
      </c>
      <c r="AC374">
        <v>3</v>
      </c>
    </row>
    <row r="375" spans="1:29" x14ac:dyDescent="0.2">
      <c r="A375">
        <v>374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J375">
        <v>46</v>
      </c>
      <c r="K375" t="s">
        <v>26</v>
      </c>
      <c r="L375">
        <v>1</v>
      </c>
      <c r="M375">
        <v>1</v>
      </c>
      <c r="N375">
        <v>1</v>
      </c>
      <c r="P375">
        <v>0</v>
      </c>
      <c r="Q375">
        <v>26</v>
      </c>
      <c r="R375" t="s">
        <v>27</v>
      </c>
      <c r="T375" s="1">
        <v>36085.22</v>
      </c>
      <c r="U375" s="1">
        <f t="shared" si="5"/>
        <v>7217</v>
      </c>
      <c r="V375" s="11">
        <v>4</v>
      </c>
      <c r="W375">
        <v>3</v>
      </c>
      <c r="Z375">
        <v>3</v>
      </c>
      <c r="AA375">
        <v>1</v>
      </c>
      <c r="AC375">
        <v>3</v>
      </c>
    </row>
    <row r="376" spans="1:29" x14ac:dyDescent="0.2">
      <c r="A376">
        <v>375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0</v>
      </c>
      <c r="J376">
        <v>47</v>
      </c>
      <c r="K376" t="s">
        <v>26</v>
      </c>
      <c r="L376">
        <v>0</v>
      </c>
      <c r="M376">
        <v>2</v>
      </c>
      <c r="N376">
        <v>2</v>
      </c>
      <c r="P376">
        <v>1</v>
      </c>
      <c r="Q376">
        <v>20</v>
      </c>
      <c r="R376" t="s">
        <v>27</v>
      </c>
      <c r="T376" s="1">
        <v>1391.53</v>
      </c>
      <c r="U376" s="1">
        <f t="shared" si="5"/>
        <v>278</v>
      </c>
      <c r="V376" s="11">
        <v>1</v>
      </c>
      <c r="W376">
        <v>3</v>
      </c>
      <c r="Z376">
        <v>3</v>
      </c>
      <c r="AA376">
        <v>3</v>
      </c>
      <c r="AC376">
        <v>2</v>
      </c>
    </row>
    <row r="377" spans="1:29" x14ac:dyDescent="0.2">
      <c r="A377">
        <v>376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J377">
        <v>42</v>
      </c>
      <c r="K377" t="s">
        <v>26</v>
      </c>
      <c r="L377">
        <v>0</v>
      </c>
      <c r="M377">
        <v>2</v>
      </c>
      <c r="N377">
        <v>2</v>
      </c>
      <c r="P377">
        <v>0</v>
      </c>
      <c r="Q377">
        <v>23</v>
      </c>
      <c r="R377" t="s">
        <v>26</v>
      </c>
      <c r="T377" s="1">
        <v>18033.97</v>
      </c>
      <c r="U377" s="1">
        <f t="shared" si="5"/>
        <v>3607</v>
      </c>
      <c r="V377" s="11">
        <v>2</v>
      </c>
      <c r="W377">
        <v>1</v>
      </c>
      <c r="Z377">
        <v>4</v>
      </c>
      <c r="AA377">
        <v>1</v>
      </c>
      <c r="AC377">
        <v>1</v>
      </c>
    </row>
    <row r="378" spans="1:29" x14ac:dyDescent="0.2">
      <c r="A378">
        <v>377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3</v>
      </c>
      <c r="H378">
        <v>2</v>
      </c>
      <c r="J378">
        <v>29</v>
      </c>
      <c r="K378" t="s">
        <v>27</v>
      </c>
      <c r="L378">
        <v>1</v>
      </c>
      <c r="M378">
        <v>1</v>
      </c>
      <c r="N378">
        <v>1</v>
      </c>
      <c r="P378">
        <v>1</v>
      </c>
      <c r="Q378">
        <v>39</v>
      </c>
      <c r="R378" t="s">
        <v>26</v>
      </c>
      <c r="T378" s="1">
        <v>21659.93</v>
      </c>
      <c r="U378" s="1">
        <f t="shared" si="5"/>
        <v>4332</v>
      </c>
      <c r="V378" s="11">
        <v>3</v>
      </c>
      <c r="W378">
        <v>3</v>
      </c>
      <c r="Z378">
        <v>2</v>
      </c>
      <c r="AA378">
        <v>1</v>
      </c>
      <c r="AC378">
        <v>2</v>
      </c>
    </row>
    <row r="379" spans="1:29" x14ac:dyDescent="0.2">
      <c r="A379">
        <v>378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1</v>
      </c>
      <c r="J379">
        <v>30</v>
      </c>
      <c r="K379" t="s">
        <v>26</v>
      </c>
      <c r="L379">
        <v>0</v>
      </c>
      <c r="M379">
        <v>2</v>
      </c>
      <c r="N379">
        <v>3</v>
      </c>
      <c r="P379">
        <v>1</v>
      </c>
      <c r="Q379">
        <v>24</v>
      </c>
      <c r="R379" t="s">
        <v>27</v>
      </c>
      <c r="T379" s="1">
        <v>38126.25</v>
      </c>
      <c r="U379" s="1">
        <f t="shared" si="5"/>
        <v>7625</v>
      </c>
      <c r="V379" s="11">
        <v>4</v>
      </c>
      <c r="W379">
        <v>2</v>
      </c>
      <c r="Z379">
        <v>4</v>
      </c>
      <c r="AA379">
        <v>1</v>
      </c>
      <c r="AC379">
        <v>2</v>
      </c>
    </row>
    <row r="380" spans="1:29" x14ac:dyDescent="0.2">
      <c r="A380">
        <v>379</v>
      </c>
      <c r="B380">
        <v>0</v>
      </c>
      <c r="C380">
        <v>0</v>
      </c>
      <c r="D380">
        <v>0</v>
      </c>
      <c r="E380">
        <v>2</v>
      </c>
      <c r="F380">
        <v>5</v>
      </c>
      <c r="G380">
        <v>5</v>
      </c>
      <c r="H380">
        <v>3</v>
      </c>
      <c r="J380">
        <v>58</v>
      </c>
      <c r="K380" t="s">
        <v>27</v>
      </c>
      <c r="L380">
        <v>0</v>
      </c>
      <c r="M380">
        <v>3</v>
      </c>
      <c r="N380">
        <v>3</v>
      </c>
      <c r="P380">
        <v>1</v>
      </c>
      <c r="Q380">
        <v>64</v>
      </c>
      <c r="R380" t="s">
        <v>26</v>
      </c>
      <c r="T380" s="1">
        <v>16455.71</v>
      </c>
      <c r="U380" s="1">
        <f t="shared" si="5"/>
        <v>3291</v>
      </c>
      <c r="V380" s="11">
        <v>2</v>
      </c>
      <c r="W380">
        <v>3</v>
      </c>
      <c r="Z380">
        <v>2</v>
      </c>
      <c r="AA380">
        <v>1</v>
      </c>
      <c r="AC380">
        <v>1</v>
      </c>
    </row>
    <row r="381" spans="1:29" x14ac:dyDescent="0.2">
      <c r="A381">
        <v>380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3</v>
      </c>
      <c r="H381">
        <v>1</v>
      </c>
      <c r="J381">
        <v>39</v>
      </c>
      <c r="K381" t="s">
        <v>27</v>
      </c>
      <c r="L381">
        <v>1</v>
      </c>
      <c r="M381">
        <v>2</v>
      </c>
      <c r="N381">
        <v>2</v>
      </c>
      <c r="P381">
        <v>1</v>
      </c>
      <c r="Q381">
        <v>62</v>
      </c>
      <c r="R381" t="s">
        <v>27</v>
      </c>
      <c r="T381" s="1">
        <v>27000.98</v>
      </c>
      <c r="U381" s="1">
        <f t="shared" si="5"/>
        <v>5400</v>
      </c>
      <c r="V381" s="11">
        <v>3</v>
      </c>
      <c r="W381">
        <v>3</v>
      </c>
      <c r="Z381">
        <v>4</v>
      </c>
      <c r="AA381">
        <v>2</v>
      </c>
      <c r="AC381">
        <v>2</v>
      </c>
    </row>
    <row r="382" spans="1:29" x14ac:dyDescent="0.2">
      <c r="A382">
        <v>381</v>
      </c>
      <c r="B382">
        <v>1</v>
      </c>
      <c r="C382">
        <v>1</v>
      </c>
      <c r="D382">
        <v>1</v>
      </c>
      <c r="E382">
        <v>3</v>
      </c>
      <c r="F382">
        <v>0</v>
      </c>
      <c r="G382">
        <v>0</v>
      </c>
      <c r="H382">
        <v>0</v>
      </c>
      <c r="J382">
        <v>36</v>
      </c>
      <c r="K382" t="s">
        <v>26</v>
      </c>
      <c r="L382">
        <v>0</v>
      </c>
      <c r="M382">
        <v>2</v>
      </c>
      <c r="N382">
        <v>2</v>
      </c>
      <c r="P382">
        <v>0</v>
      </c>
      <c r="Q382">
        <v>27</v>
      </c>
      <c r="R382" t="s">
        <v>26</v>
      </c>
      <c r="T382" s="1">
        <v>15006.58</v>
      </c>
      <c r="U382" s="1">
        <f t="shared" si="5"/>
        <v>3001</v>
      </c>
      <c r="V382" s="11">
        <v>2</v>
      </c>
      <c r="W382">
        <v>2</v>
      </c>
      <c r="Z382">
        <v>2</v>
      </c>
      <c r="AA382">
        <v>1</v>
      </c>
      <c r="AC382">
        <v>2</v>
      </c>
    </row>
    <row r="383" spans="1:29" x14ac:dyDescent="0.2">
      <c r="A383">
        <v>382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1</v>
      </c>
      <c r="J383">
        <v>48</v>
      </c>
      <c r="K383" t="s">
        <v>27</v>
      </c>
      <c r="L383">
        <v>1</v>
      </c>
      <c r="M383">
        <v>3</v>
      </c>
      <c r="N383">
        <v>3</v>
      </c>
      <c r="P383">
        <v>1</v>
      </c>
      <c r="Q383">
        <v>55</v>
      </c>
      <c r="R383" t="s">
        <v>27</v>
      </c>
      <c r="T383" s="1">
        <v>42303.69</v>
      </c>
      <c r="U383" s="1">
        <f t="shared" si="5"/>
        <v>8461</v>
      </c>
      <c r="V383" s="11">
        <v>4</v>
      </c>
      <c r="W383">
        <v>1</v>
      </c>
      <c r="Z383">
        <v>4</v>
      </c>
      <c r="AA383">
        <v>1</v>
      </c>
      <c r="AC383">
        <v>1</v>
      </c>
    </row>
    <row r="384" spans="1:29" x14ac:dyDescent="0.2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v>32</v>
      </c>
      <c r="K384" t="s">
        <v>26</v>
      </c>
      <c r="L384">
        <v>1</v>
      </c>
      <c r="M384">
        <v>2</v>
      </c>
      <c r="N384">
        <v>2</v>
      </c>
      <c r="P384">
        <v>1</v>
      </c>
      <c r="Q384">
        <v>55</v>
      </c>
      <c r="R384" t="s">
        <v>27</v>
      </c>
      <c r="T384" s="1">
        <v>20781.490000000002</v>
      </c>
      <c r="U384" s="1">
        <f t="shared" si="5"/>
        <v>4156</v>
      </c>
      <c r="V384" s="11">
        <v>3</v>
      </c>
      <c r="W384">
        <v>3</v>
      </c>
      <c r="Z384">
        <v>4</v>
      </c>
      <c r="AA384">
        <v>2</v>
      </c>
      <c r="AC384">
        <v>2</v>
      </c>
    </row>
    <row r="385" spans="1:29" x14ac:dyDescent="0.2">
      <c r="A385">
        <v>384</v>
      </c>
      <c r="B385">
        <v>0</v>
      </c>
      <c r="C385">
        <v>0</v>
      </c>
      <c r="D385">
        <v>0</v>
      </c>
      <c r="E385">
        <v>0</v>
      </c>
      <c r="F385">
        <v>3</v>
      </c>
      <c r="G385">
        <v>1</v>
      </c>
      <c r="H385">
        <v>1</v>
      </c>
      <c r="J385">
        <v>55</v>
      </c>
      <c r="K385" t="s">
        <v>27</v>
      </c>
      <c r="L385">
        <v>0</v>
      </c>
      <c r="M385">
        <v>4</v>
      </c>
      <c r="N385">
        <v>4</v>
      </c>
      <c r="P385">
        <v>0</v>
      </c>
      <c r="Q385">
        <v>35</v>
      </c>
      <c r="R385" t="s">
        <v>26</v>
      </c>
      <c r="T385" s="1">
        <v>5846.92</v>
      </c>
      <c r="U385" s="1">
        <f t="shared" si="5"/>
        <v>1169</v>
      </c>
      <c r="V385" s="11">
        <v>1</v>
      </c>
      <c r="W385">
        <v>2</v>
      </c>
      <c r="Z385">
        <v>3</v>
      </c>
      <c r="AA385">
        <v>1</v>
      </c>
      <c r="AC385">
        <v>1</v>
      </c>
    </row>
    <row r="386" spans="1:29" x14ac:dyDescent="0.2">
      <c r="A386">
        <v>385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2</v>
      </c>
      <c r="H386">
        <v>3</v>
      </c>
      <c r="J386">
        <v>47</v>
      </c>
      <c r="K386" t="s">
        <v>26</v>
      </c>
      <c r="L386">
        <v>0</v>
      </c>
      <c r="M386">
        <v>1</v>
      </c>
      <c r="N386">
        <v>1</v>
      </c>
      <c r="P386">
        <v>0</v>
      </c>
      <c r="Q386">
        <v>44</v>
      </c>
      <c r="R386" t="s">
        <v>27</v>
      </c>
      <c r="T386" s="1">
        <v>8302.5400000000009</v>
      </c>
      <c r="U386" s="1">
        <f t="shared" si="5"/>
        <v>1661</v>
      </c>
      <c r="V386" s="11">
        <v>1</v>
      </c>
      <c r="W386">
        <v>3</v>
      </c>
      <c r="Z386">
        <v>2</v>
      </c>
      <c r="AA386">
        <v>1</v>
      </c>
      <c r="AC386">
        <v>2</v>
      </c>
    </row>
    <row r="387" spans="1:29" x14ac:dyDescent="0.2">
      <c r="A387">
        <v>386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</v>
      </c>
      <c r="J387">
        <v>50</v>
      </c>
      <c r="K387" t="s">
        <v>26</v>
      </c>
      <c r="L387">
        <v>0</v>
      </c>
      <c r="M387">
        <v>2</v>
      </c>
      <c r="N387">
        <v>2</v>
      </c>
      <c r="P387">
        <v>1</v>
      </c>
      <c r="Q387">
        <v>19</v>
      </c>
      <c r="R387" t="s">
        <v>27</v>
      </c>
      <c r="T387" s="1">
        <v>1261.8599999999999</v>
      </c>
      <c r="U387" s="1">
        <f t="shared" ref="U387:U450" si="6">ROUND(T387/5,0)</f>
        <v>252</v>
      </c>
      <c r="V387" s="11">
        <v>1</v>
      </c>
      <c r="W387">
        <v>3</v>
      </c>
      <c r="Z387">
        <v>2</v>
      </c>
      <c r="AA387">
        <v>3</v>
      </c>
      <c r="AC387">
        <v>1</v>
      </c>
    </row>
    <row r="388" spans="1:29" x14ac:dyDescent="0.2">
      <c r="A388">
        <v>387</v>
      </c>
      <c r="B388">
        <v>1</v>
      </c>
      <c r="C388">
        <v>1</v>
      </c>
      <c r="D388">
        <v>1</v>
      </c>
      <c r="E388">
        <v>3</v>
      </c>
      <c r="F388">
        <v>0</v>
      </c>
      <c r="G388">
        <v>1</v>
      </c>
      <c r="H388">
        <v>1</v>
      </c>
      <c r="J388">
        <v>34</v>
      </c>
      <c r="K388" t="s">
        <v>26</v>
      </c>
      <c r="L388">
        <v>1</v>
      </c>
      <c r="M388">
        <v>3</v>
      </c>
      <c r="N388">
        <v>4</v>
      </c>
      <c r="P388">
        <v>1</v>
      </c>
      <c r="Q388">
        <v>34</v>
      </c>
      <c r="R388" t="s">
        <v>26</v>
      </c>
      <c r="T388" s="1">
        <v>11856.41</v>
      </c>
      <c r="U388" s="1">
        <f t="shared" si="6"/>
        <v>2371</v>
      </c>
      <c r="V388" s="11">
        <v>2</v>
      </c>
      <c r="W388">
        <v>1</v>
      </c>
      <c r="Z388">
        <v>2</v>
      </c>
      <c r="AA388">
        <v>5</v>
      </c>
      <c r="AC388">
        <v>1</v>
      </c>
    </row>
    <row r="389" spans="1:29" x14ac:dyDescent="0.2">
      <c r="A389">
        <v>388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1</v>
      </c>
      <c r="J389">
        <v>34</v>
      </c>
      <c r="K389" t="s">
        <v>26</v>
      </c>
      <c r="L389">
        <v>1</v>
      </c>
      <c r="M389">
        <v>1</v>
      </c>
      <c r="N389">
        <v>1</v>
      </c>
      <c r="P389">
        <v>1</v>
      </c>
      <c r="Q389">
        <v>50</v>
      </c>
      <c r="R389" t="s">
        <v>27</v>
      </c>
      <c r="T389" s="1">
        <v>30284.639999999999</v>
      </c>
      <c r="U389" s="1">
        <f t="shared" si="6"/>
        <v>6057</v>
      </c>
      <c r="V389" s="11">
        <v>4</v>
      </c>
      <c r="W389">
        <v>3</v>
      </c>
      <c r="Z389">
        <v>2</v>
      </c>
      <c r="AA389">
        <v>2</v>
      </c>
      <c r="AC389">
        <v>1</v>
      </c>
    </row>
    <row r="390" spans="1:29" x14ac:dyDescent="0.2">
      <c r="A390">
        <v>389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v>37</v>
      </c>
      <c r="K390" t="s">
        <v>27</v>
      </c>
      <c r="L390">
        <v>0</v>
      </c>
      <c r="M390">
        <v>3</v>
      </c>
      <c r="N390">
        <v>3</v>
      </c>
      <c r="P390">
        <v>0</v>
      </c>
      <c r="Q390">
        <v>26</v>
      </c>
      <c r="R390" t="s">
        <v>26</v>
      </c>
      <c r="T390" s="1">
        <v>3176.82</v>
      </c>
      <c r="U390" s="1">
        <f t="shared" si="6"/>
        <v>635</v>
      </c>
      <c r="V390" s="11">
        <v>1</v>
      </c>
      <c r="W390">
        <v>1</v>
      </c>
      <c r="Z390">
        <v>2</v>
      </c>
      <c r="AA390">
        <v>2</v>
      </c>
      <c r="AC390">
        <v>2</v>
      </c>
    </row>
    <row r="391" spans="1:29" x14ac:dyDescent="0.2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J391">
        <v>34</v>
      </c>
      <c r="K391" t="s">
        <v>26</v>
      </c>
      <c r="L391">
        <v>1</v>
      </c>
      <c r="M391">
        <v>3</v>
      </c>
      <c r="N391">
        <v>3</v>
      </c>
      <c r="P391">
        <v>1</v>
      </c>
      <c r="Q391">
        <v>24</v>
      </c>
      <c r="R391" t="s">
        <v>26</v>
      </c>
      <c r="T391" s="1">
        <v>4618.08</v>
      </c>
      <c r="U391" s="1">
        <f t="shared" si="6"/>
        <v>924</v>
      </c>
      <c r="V391" s="11">
        <v>1</v>
      </c>
      <c r="W391">
        <v>1</v>
      </c>
      <c r="Z391">
        <v>4</v>
      </c>
      <c r="AA391">
        <v>2</v>
      </c>
      <c r="AC391">
        <v>2</v>
      </c>
    </row>
    <row r="392" spans="1:29" x14ac:dyDescent="0.2">
      <c r="A392">
        <v>391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2</v>
      </c>
      <c r="H392">
        <v>1</v>
      </c>
      <c r="J392">
        <v>47</v>
      </c>
      <c r="K392" t="s">
        <v>27</v>
      </c>
      <c r="L392">
        <v>0</v>
      </c>
      <c r="M392">
        <v>3</v>
      </c>
      <c r="N392">
        <v>3</v>
      </c>
      <c r="P392">
        <v>1</v>
      </c>
      <c r="Q392">
        <v>48</v>
      </c>
      <c r="R392" t="s">
        <v>27</v>
      </c>
      <c r="T392" s="1">
        <v>10736.87</v>
      </c>
      <c r="U392" s="1">
        <f t="shared" si="6"/>
        <v>2147</v>
      </c>
      <c r="V392" s="11">
        <v>2</v>
      </c>
      <c r="W392">
        <v>3</v>
      </c>
      <c r="Z392">
        <v>2</v>
      </c>
      <c r="AA392">
        <v>3</v>
      </c>
      <c r="AC392">
        <v>1</v>
      </c>
    </row>
    <row r="393" spans="1:29" x14ac:dyDescent="0.2">
      <c r="A393">
        <v>392</v>
      </c>
      <c r="B393">
        <v>0</v>
      </c>
      <c r="C393">
        <v>0</v>
      </c>
      <c r="D393">
        <v>0</v>
      </c>
      <c r="E393">
        <v>3</v>
      </c>
      <c r="F393">
        <v>1</v>
      </c>
      <c r="G393">
        <v>5</v>
      </c>
      <c r="H393">
        <v>1</v>
      </c>
      <c r="J393">
        <v>49</v>
      </c>
      <c r="K393" t="s">
        <v>27</v>
      </c>
      <c r="L393">
        <v>1</v>
      </c>
      <c r="M393">
        <v>3</v>
      </c>
      <c r="N393">
        <v>3</v>
      </c>
      <c r="P393">
        <v>1</v>
      </c>
      <c r="Q393">
        <v>19</v>
      </c>
      <c r="R393" t="s">
        <v>26</v>
      </c>
      <c r="T393" s="1">
        <v>2138.0700000000002</v>
      </c>
      <c r="U393" s="1">
        <f t="shared" si="6"/>
        <v>428</v>
      </c>
      <c r="V393" s="11">
        <v>1</v>
      </c>
      <c r="W393">
        <v>1</v>
      </c>
      <c r="Z393">
        <v>1</v>
      </c>
      <c r="AA393">
        <v>2</v>
      </c>
      <c r="AC393">
        <v>3</v>
      </c>
    </row>
    <row r="394" spans="1:29" x14ac:dyDescent="0.2">
      <c r="A394">
        <v>393</v>
      </c>
      <c r="B394">
        <v>1</v>
      </c>
      <c r="C394">
        <v>1</v>
      </c>
      <c r="D394">
        <v>1</v>
      </c>
      <c r="E394">
        <v>2</v>
      </c>
      <c r="F394">
        <v>0</v>
      </c>
      <c r="G394">
        <v>1</v>
      </c>
      <c r="H394">
        <v>0</v>
      </c>
      <c r="J394">
        <v>38</v>
      </c>
      <c r="K394" t="s">
        <v>26</v>
      </c>
      <c r="L394">
        <v>1</v>
      </c>
      <c r="M394">
        <v>2</v>
      </c>
      <c r="N394">
        <v>1</v>
      </c>
      <c r="P394">
        <v>0</v>
      </c>
      <c r="Q394">
        <v>38</v>
      </c>
      <c r="R394" t="s">
        <v>27</v>
      </c>
      <c r="T394" s="1">
        <v>8964.06</v>
      </c>
      <c r="U394" s="1">
        <f t="shared" si="6"/>
        <v>1793</v>
      </c>
      <c r="V394" s="11">
        <v>1</v>
      </c>
      <c r="W394">
        <v>2</v>
      </c>
      <c r="Z394">
        <v>2</v>
      </c>
      <c r="AA394">
        <v>1</v>
      </c>
      <c r="AC394">
        <v>3</v>
      </c>
    </row>
    <row r="395" spans="1:29" x14ac:dyDescent="0.2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J395">
        <v>53</v>
      </c>
      <c r="K395" t="s">
        <v>26</v>
      </c>
      <c r="L395">
        <v>0</v>
      </c>
      <c r="M395">
        <v>2</v>
      </c>
      <c r="N395">
        <v>2</v>
      </c>
      <c r="P395">
        <v>1</v>
      </c>
      <c r="Q395">
        <v>49</v>
      </c>
      <c r="R395" t="s">
        <v>27</v>
      </c>
      <c r="T395" s="1">
        <v>9290.14</v>
      </c>
      <c r="U395" s="1">
        <f t="shared" si="6"/>
        <v>1858</v>
      </c>
      <c r="V395" s="11">
        <v>1</v>
      </c>
      <c r="W395">
        <v>2</v>
      </c>
      <c r="Z395">
        <v>4</v>
      </c>
      <c r="AA395">
        <v>1</v>
      </c>
      <c r="AC395">
        <v>1</v>
      </c>
    </row>
    <row r="396" spans="1:29" x14ac:dyDescent="0.2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1</v>
      </c>
      <c r="J396">
        <v>40</v>
      </c>
      <c r="K396" t="s">
        <v>27</v>
      </c>
      <c r="L396">
        <v>0</v>
      </c>
      <c r="M396">
        <v>1</v>
      </c>
      <c r="N396">
        <v>1</v>
      </c>
      <c r="P396">
        <v>1</v>
      </c>
      <c r="Q396">
        <v>46</v>
      </c>
      <c r="R396" t="s">
        <v>26</v>
      </c>
      <c r="T396" s="1">
        <v>9411.01</v>
      </c>
      <c r="U396" s="1">
        <f t="shared" si="6"/>
        <v>1882</v>
      </c>
      <c r="V396" s="11">
        <v>1</v>
      </c>
      <c r="W396">
        <v>1</v>
      </c>
      <c r="Z396">
        <v>2</v>
      </c>
      <c r="AA396">
        <v>3</v>
      </c>
      <c r="AC396">
        <v>1</v>
      </c>
    </row>
    <row r="397" spans="1:29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J397">
        <v>53</v>
      </c>
      <c r="K397" t="s">
        <v>26</v>
      </c>
      <c r="L397">
        <v>0</v>
      </c>
      <c r="M397">
        <v>3</v>
      </c>
      <c r="N397">
        <v>3</v>
      </c>
      <c r="P397">
        <v>1</v>
      </c>
      <c r="Q397">
        <v>46</v>
      </c>
      <c r="R397" t="s">
        <v>27</v>
      </c>
      <c r="T397" s="1">
        <v>7526.71</v>
      </c>
      <c r="U397" s="1">
        <f t="shared" si="6"/>
        <v>1505</v>
      </c>
      <c r="V397" s="11">
        <v>1</v>
      </c>
      <c r="W397">
        <v>1</v>
      </c>
      <c r="Z397">
        <v>3</v>
      </c>
      <c r="AA397">
        <v>2</v>
      </c>
      <c r="AC397">
        <v>3</v>
      </c>
    </row>
    <row r="398" spans="1:29" x14ac:dyDescent="0.2">
      <c r="A398">
        <v>397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1</v>
      </c>
      <c r="J398">
        <v>47</v>
      </c>
      <c r="K398" t="s">
        <v>27</v>
      </c>
      <c r="L398">
        <v>1</v>
      </c>
      <c r="M398">
        <v>1</v>
      </c>
      <c r="N398">
        <v>1</v>
      </c>
      <c r="P398">
        <v>1</v>
      </c>
      <c r="Q398">
        <v>43</v>
      </c>
      <c r="R398" t="s">
        <v>26</v>
      </c>
      <c r="T398" s="1">
        <v>8522</v>
      </c>
      <c r="U398" s="1">
        <f t="shared" si="6"/>
        <v>1704</v>
      </c>
      <c r="V398" s="11">
        <v>1</v>
      </c>
      <c r="W398">
        <v>3</v>
      </c>
      <c r="Z398">
        <v>4</v>
      </c>
      <c r="AA398">
        <v>3</v>
      </c>
      <c r="AC398">
        <v>1</v>
      </c>
    </row>
    <row r="399" spans="1:29" x14ac:dyDescent="0.2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2</v>
      </c>
      <c r="H399">
        <v>0</v>
      </c>
      <c r="J399">
        <v>49</v>
      </c>
      <c r="K399" t="s">
        <v>27</v>
      </c>
      <c r="L399">
        <v>1</v>
      </c>
      <c r="M399">
        <v>2</v>
      </c>
      <c r="N399">
        <v>2</v>
      </c>
      <c r="P399">
        <v>1</v>
      </c>
      <c r="Q399">
        <v>21</v>
      </c>
      <c r="R399" t="s">
        <v>27</v>
      </c>
      <c r="T399" s="1">
        <v>16586.5</v>
      </c>
      <c r="U399" s="1">
        <f t="shared" si="6"/>
        <v>3317</v>
      </c>
      <c r="V399" s="11">
        <v>2</v>
      </c>
      <c r="W399">
        <v>2</v>
      </c>
      <c r="Z399">
        <v>3</v>
      </c>
      <c r="AA399">
        <v>1</v>
      </c>
      <c r="AC399">
        <v>2</v>
      </c>
    </row>
    <row r="400" spans="1:29" x14ac:dyDescent="0.2">
      <c r="A400">
        <v>399</v>
      </c>
      <c r="B400">
        <v>1</v>
      </c>
      <c r="C400">
        <v>1</v>
      </c>
      <c r="D400">
        <v>1</v>
      </c>
      <c r="E400">
        <v>1</v>
      </c>
      <c r="F400">
        <v>4</v>
      </c>
      <c r="G400">
        <v>1</v>
      </c>
      <c r="H400">
        <v>1</v>
      </c>
      <c r="J400">
        <v>48</v>
      </c>
      <c r="K400" t="s">
        <v>27</v>
      </c>
      <c r="L400">
        <v>0</v>
      </c>
      <c r="M400">
        <v>1</v>
      </c>
      <c r="N400">
        <v>1</v>
      </c>
      <c r="P400">
        <v>1</v>
      </c>
      <c r="Q400">
        <v>64</v>
      </c>
      <c r="R400" t="s">
        <v>27</v>
      </c>
      <c r="T400" s="1">
        <v>14988.43</v>
      </c>
      <c r="U400" s="1">
        <f t="shared" si="6"/>
        <v>2998</v>
      </c>
      <c r="V400" s="11">
        <v>2</v>
      </c>
      <c r="W400">
        <v>2</v>
      </c>
      <c r="Z400">
        <v>4</v>
      </c>
      <c r="AA400">
        <v>1</v>
      </c>
      <c r="AC400">
        <v>1</v>
      </c>
    </row>
    <row r="401" spans="1:29" x14ac:dyDescent="0.2">
      <c r="A401">
        <v>400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3</v>
      </c>
      <c r="H401">
        <v>2</v>
      </c>
      <c r="J401">
        <v>47</v>
      </c>
      <c r="K401" t="s">
        <v>27</v>
      </c>
      <c r="L401">
        <v>1</v>
      </c>
      <c r="M401">
        <v>2</v>
      </c>
      <c r="N401">
        <v>2</v>
      </c>
      <c r="P401">
        <v>1</v>
      </c>
      <c r="Q401">
        <v>18</v>
      </c>
      <c r="R401" t="s">
        <v>26</v>
      </c>
      <c r="T401" s="1">
        <v>1631.67</v>
      </c>
      <c r="U401" s="1">
        <f t="shared" si="6"/>
        <v>326</v>
      </c>
      <c r="V401" s="11">
        <v>1</v>
      </c>
      <c r="W401">
        <v>2</v>
      </c>
      <c r="Z401">
        <v>2</v>
      </c>
      <c r="AA401">
        <v>1</v>
      </c>
      <c r="AC401">
        <v>3</v>
      </c>
    </row>
    <row r="402" spans="1:29" x14ac:dyDescent="0.2">
      <c r="A402">
        <v>401</v>
      </c>
      <c r="B402">
        <v>0</v>
      </c>
      <c r="C402">
        <v>0</v>
      </c>
      <c r="D402">
        <v>0</v>
      </c>
      <c r="E402">
        <v>2</v>
      </c>
      <c r="F402">
        <v>2</v>
      </c>
      <c r="G402">
        <v>3</v>
      </c>
      <c r="H402">
        <v>2</v>
      </c>
      <c r="J402">
        <v>58</v>
      </c>
      <c r="K402" t="s">
        <v>27</v>
      </c>
      <c r="L402">
        <v>0</v>
      </c>
      <c r="M402">
        <v>1</v>
      </c>
      <c r="N402">
        <v>1</v>
      </c>
      <c r="P402">
        <v>1</v>
      </c>
      <c r="Q402">
        <v>51</v>
      </c>
      <c r="R402" t="s">
        <v>26</v>
      </c>
      <c r="T402" s="1">
        <v>9264.7999999999993</v>
      </c>
      <c r="U402" s="1">
        <f t="shared" si="6"/>
        <v>1853</v>
      </c>
      <c r="V402" s="11">
        <v>1</v>
      </c>
      <c r="W402">
        <v>1</v>
      </c>
      <c r="Z402">
        <v>2</v>
      </c>
      <c r="AA402">
        <v>2</v>
      </c>
      <c r="AC402">
        <v>3</v>
      </c>
    </row>
    <row r="403" spans="1:29" x14ac:dyDescent="0.2">
      <c r="A403">
        <v>402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5</v>
      </c>
      <c r="H403">
        <v>2</v>
      </c>
      <c r="J403">
        <v>34</v>
      </c>
      <c r="K403" t="s">
        <v>26</v>
      </c>
      <c r="L403">
        <v>0</v>
      </c>
      <c r="M403">
        <v>3</v>
      </c>
      <c r="N403">
        <v>3</v>
      </c>
      <c r="P403">
        <v>1</v>
      </c>
      <c r="Q403">
        <v>47</v>
      </c>
      <c r="R403" t="s">
        <v>27</v>
      </c>
      <c r="T403" s="1">
        <v>8083.92</v>
      </c>
      <c r="U403" s="1">
        <f t="shared" si="6"/>
        <v>1617</v>
      </c>
      <c r="V403" s="11">
        <v>1</v>
      </c>
      <c r="W403">
        <v>3</v>
      </c>
      <c r="Z403">
        <v>2</v>
      </c>
      <c r="AA403">
        <v>1</v>
      </c>
      <c r="AC403">
        <v>2</v>
      </c>
    </row>
    <row r="404" spans="1:29" x14ac:dyDescent="0.2">
      <c r="A404">
        <v>403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3</v>
      </c>
      <c r="H404">
        <v>1</v>
      </c>
      <c r="J404">
        <v>29</v>
      </c>
      <c r="K404" t="s">
        <v>27</v>
      </c>
      <c r="L404">
        <v>1</v>
      </c>
      <c r="M404">
        <v>2</v>
      </c>
      <c r="N404">
        <v>4</v>
      </c>
      <c r="P404">
        <v>1</v>
      </c>
      <c r="Q404">
        <v>64</v>
      </c>
      <c r="R404" t="s">
        <v>26</v>
      </c>
      <c r="T404" s="1">
        <v>14692.67</v>
      </c>
      <c r="U404" s="1">
        <f t="shared" si="6"/>
        <v>2939</v>
      </c>
      <c r="V404" s="11">
        <v>2</v>
      </c>
      <c r="W404">
        <v>1</v>
      </c>
      <c r="Z404">
        <v>4</v>
      </c>
      <c r="AA404">
        <v>1</v>
      </c>
      <c r="AC404">
        <v>1</v>
      </c>
    </row>
    <row r="405" spans="1:29" x14ac:dyDescent="0.2">
      <c r="A405">
        <v>404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v>28</v>
      </c>
      <c r="K405" t="s">
        <v>27</v>
      </c>
      <c r="L405">
        <v>0</v>
      </c>
      <c r="M405">
        <v>2</v>
      </c>
      <c r="N405">
        <v>2</v>
      </c>
      <c r="P405">
        <v>1</v>
      </c>
      <c r="Q405">
        <v>49</v>
      </c>
      <c r="R405" t="s">
        <v>27</v>
      </c>
      <c r="T405" s="1">
        <v>10269.459999999999</v>
      </c>
      <c r="U405" s="1">
        <f t="shared" si="6"/>
        <v>2054</v>
      </c>
      <c r="V405" s="11">
        <v>2</v>
      </c>
      <c r="W405">
        <v>2</v>
      </c>
      <c r="Z405">
        <v>4</v>
      </c>
      <c r="AA405">
        <v>1</v>
      </c>
      <c r="AC405">
        <v>3</v>
      </c>
    </row>
    <row r="406" spans="1:29" x14ac:dyDescent="0.2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2</v>
      </c>
      <c r="J406">
        <v>52</v>
      </c>
      <c r="K406" t="s">
        <v>27</v>
      </c>
      <c r="L406">
        <v>1</v>
      </c>
      <c r="M406">
        <v>3</v>
      </c>
      <c r="N406">
        <v>3</v>
      </c>
      <c r="P406">
        <v>1</v>
      </c>
      <c r="Q406">
        <v>31</v>
      </c>
      <c r="R406" t="s">
        <v>27</v>
      </c>
      <c r="T406" s="1">
        <v>3260.2</v>
      </c>
      <c r="U406" s="1">
        <f t="shared" si="6"/>
        <v>652</v>
      </c>
      <c r="V406" s="11">
        <v>1</v>
      </c>
      <c r="W406">
        <v>2</v>
      </c>
      <c r="Z406">
        <v>3</v>
      </c>
      <c r="AA406">
        <v>1</v>
      </c>
      <c r="AC406">
        <v>2</v>
      </c>
    </row>
    <row r="407" spans="1:29" x14ac:dyDescent="0.2">
      <c r="A407">
        <v>406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J407">
        <v>29</v>
      </c>
      <c r="K407" t="s">
        <v>27</v>
      </c>
      <c r="L407">
        <v>1</v>
      </c>
      <c r="M407">
        <v>2</v>
      </c>
      <c r="N407">
        <v>2</v>
      </c>
      <c r="P407">
        <v>1</v>
      </c>
      <c r="Q407">
        <v>52</v>
      </c>
      <c r="R407" t="s">
        <v>26</v>
      </c>
      <c r="T407" s="1">
        <v>11396.9</v>
      </c>
      <c r="U407" s="1">
        <f t="shared" si="6"/>
        <v>2279</v>
      </c>
      <c r="V407" s="11">
        <v>2</v>
      </c>
      <c r="W407">
        <v>2</v>
      </c>
      <c r="Z407">
        <v>4</v>
      </c>
      <c r="AA407">
        <v>4</v>
      </c>
      <c r="AC407">
        <v>2</v>
      </c>
    </row>
    <row r="408" spans="1:29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J408">
        <v>55</v>
      </c>
      <c r="K408" t="s">
        <v>27</v>
      </c>
      <c r="L408">
        <v>0</v>
      </c>
      <c r="M408">
        <v>2</v>
      </c>
      <c r="N408">
        <v>2</v>
      </c>
      <c r="P408">
        <v>1</v>
      </c>
      <c r="Q408">
        <v>33</v>
      </c>
      <c r="R408" t="s">
        <v>26</v>
      </c>
      <c r="T408" s="1">
        <v>4185.1000000000004</v>
      </c>
      <c r="U408" s="1">
        <f t="shared" si="6"/>
        <v>837</v>
      </c>
      <c r="V408" s="11">
        <v>1</v>
      </c>
      <c r="W408">
        <v>1</v>
      </c>
      <c r="Z408">
        <v>2</v>
      </c>
      <c r="AA408">
        <v>4</v>
      </c>
      <c r="AC408">
        <v>2</v>
      </c>
    </row>
    <row r="409" spans="1:29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v>44</v>
      </c>
      <c r="K409" t="s">
        <v>26</v>
      </c>
      <c r="L409">
        <v>1</v>
      </c>
      <c r="M409">
        <v>3</v>
      </c>
      <c r="N409">
        <v>3</v>
      </c>
      <c r="P409">
        <v>1</v>
      </c>
      <c r="Q409">
        <v>47</v>
      </c>
      <c r="R409" t="s">
        <v>26</v>
      </c>
      <c r="T409" s="1">
        <v>8539.67</v>
      </c>
      <c r="U409" s="1">
        <f t="shared" si="6"/>
        <v>1708</v>
      </c>
      <c r="V409" s="11">
        <v>1</v>
      </c>
      <c r="W409">
        <v>3</v>
      </c>
      <c r="Z409">
        <v>2</v>
      </c>
      <c r="AA409">
        <v>2</v>
      </c>
      <c r="AC409">
        <v>2</v>
      </c>
    </row>
    <row r="410" spans="1:29" x14ac:dyDescent="0.2">
      <c r="A410">
        <v>409</v>
      </c>
      <c r="B410">
        <v>1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0</v>
      </c>
      <c r="J410">
        <v>38</v>
      </c>
      <c r="K410" t="s">
        <v>27</v>
      </c>
      <c r="L410">
        <v>1</v>
      </c>
      <c r="M410">
        <v>3</v>
      </c>
      <c r="N410">
        <v>3</v>
      </c>
      <c r="P410">
        <v>1</v>
      </c>
      <c r="Q410">
        <v>38</v>
      </c>
      <c r="R410" t="s">
        <v>27</v>
      </c>
      <c r="T410" s="1">
        <v>6652.53</v>
      </c>
      <c r="U410" s="1">
        <f t="shared" si="6"/>
        <v>1331</v>
      </c>
      <c r="V410" s="11">
        <v>1</v>
      </c>
      <c r="W410">
        <v>3</v>
      </c>
      <c r="Z410">
        <v>2</v>
      </c>
      <c r="AA410">
        <v>2</v>
      </c>
      <c r="AC410">
        <v>1</v>
      </c>
    </row>
    <row r="411" spans="1:29" x14ac:dyDescent="0.2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J411">
        <v>41</v>
      </c>
      <c r="K411" t="s">
        <v>27</v>
      </c>
      <c r="L411">
        <v>1</v>
      </c>
      <c r="M411">
        <v>4</v>
      </c>
      <c r="N411">
        <v>4</v>
      </c>
      <c r="P411">
        <v>1</v>
      </c>
      <c r="Q411">
        <v>32</v>
      </c>
      <c r="R411" t="s">
        <v>27</v>
      </c>
      <c r="T411" s="1">
        <v>4074.45</v>
      </c>
      <c r="U411" s="1">
        <f t="shared" si="6"/>
        <v>815</v>
      </c>
      <c r="V411" s="11">
        <v>1</v>
      </c>
      <c r="W411">
        <v>3</v>
      </c>
      <c r="Z411">
        <v>2</v>
      </c>
      <c r="AA411">
        <v>4</v>
      </c>
      <c r="AC411">
        <v>2</v>
      </c>
    </row>
    <row r="412" spans="1:29" x14ac:dyDescent="0.2">
      <c r="A412">
        <v>411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2</v>
      </c>
      <c r="J412">
        <v>57</v>
      </c>
      <c r="K412" t="s">
        <v>27</v>
      </c>
      <c r="L412">
        <v>0</v>
      </c>
      <c r="M412">
        <v>4</v>
      </c>
      <c r="N412">
        <v>1</v>
      </c>
      <c r="P412">
        <v>1</v>
      </c>
      <c r="Q412">
        <v>19</v>
      </c>
      <c r="R412" t="s">
        <v>27</v>
      </c>
      <c r="T412" s="1">
        <v>1621.34</v>
      </c>
      <c r="U412" s="1">
        <f t="shared" si="6"/>
        <v>324</v>
      </c>
      <c r="V412" s="11">
        <v>1</v>
      </c>
      <c r="W412">
        <v>2</v>
      </c>
      <c r="Z412">
        <v>1</v>
      </c>
      <c r="AA412">
        <v>1</v>
      </c>
      <c r="AC412">
        <v>1</v>
      </c>
    </row>
    <row r="413" spans="1:29" x14ac:dyDescent="0.2">
      <c r="A413">
        <v>412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J413">
        <v>30</v>
      </c>
      <c r="K413" t="s">
        <v>26</v>
      </c>
      <c r="L413">
        <v>0</v>
      </c>
      <c r="M413">
        <v>2</v>
      </c>
      <c r="N413">
        <v>4</v>
      </c>
      <c r="P413">
        <v>1</v>
      </c>
      <c r="Q413">
        <v>44</v>
      </c>
      <c r="R413" t="s">
        <v>26</v>
      </c>
      <c r="T413" s="1">
        <v>19594.810000000001</v>
      </c>
      <c r="U413" s="1">
        <f t="shared" si="6"/>
        <v>3919</v>
      </c>
      <c r="V413" s="11">
        <v>2</v>
      </c>
      <c r="W413">
        <v>3</v>
      </c>
      <c r="Z413">
        <v>2</v>
      </c>
      <c r="AA413">
        <v>1</v>
      </c>
      <c r="AC413">
        <v>1</v>
      </c>
    </row>
    <row r="414" spans="1:29" x14ac:dyDescent="0.2">
      <c r="A414">
        <v>413</v>
      </c>
      <c r="B414">
        <v>1</v>
      </c>
      <c r="C414">
        <v>0</v>
      </c>
      <c r="D414">
        <v>1</v>
      </c>
      <c r="E414">
        <v>0</v>
      </c>
      <c r="F414">
        <v>4</v>
      </c>
      <c r="G414">
        <v>1</v>
      </c>
      <c r="H414">
        <v>4</v>
      </c>
      <c r="J414">
        <v>45</v>
      </c>
      <c r="K414" t="s">
        <v>27</v>
      </c>
      <c r="L414">
        <v>1</v>
      </c>
      <c r="M414">
        <v>2</v>
      </c>
      <c r="N414">
        <v>2</v>
      </c>
      <c r="P414">
        <v>1</v>
      </c>
      <c r="Q414">
        <v>26</v>
      </c>
      <c r="R414" t="s">
        <v>26</v>
      </c>
      <c r="T414" s="1">
        <v>14455.64</v>
      </c>
      <c r="U414" s="1">
        <f t="shared" si="6"/>
        <v>2891</v>
      </c>
      <c r="V414" s="11">
        <v>2</v>
      </c>
      <c r="W414">
        <v>2</v>
      </c>
      <c r="Z414">
        <v>2</v>
      </c>
      <c r="AA414">
        <v>4</v>
      </c>
      <c r="AC414">
        <v>1</v>
      </c>
    </row>
    <row r="415" spans="1:29" x14ac:dyDescent="0.2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J415">
        <v>30</v>
      </c>
      <c r="K415" t="s">
        <v>26</v>
      </c>
      <c r="L415">
        <v>1</v>
      </c>
      <c r="M415">
        <v>4</v>
      </c>
      <c r="N415">
        <v>4</v>
      </c>
      <c r="P415">
        <v>1</v>
      </c>
      <c r="Q415">
        <v>25</v>
      </c>
      <c r="R415" t="s">
        <v>27</v>
      </c>
      <c r="T415" s="1">
        <v>5080.1000000000004</v>
      </c>
      <c r="U415" s="1">
        <f t="shared" si="6"/>
        <v>1016</v>
      </c>
      <c r="V415" s="11">
        <v>1</v>
      </c>
      <c r="W415">
        <v>3</v>
      </c>
      <c r="Z415">
        <v>3</v>
      </c>
      <c r="AA415">
        <v>2</v>
      </c>
      <c r="AC415">
        <v>2</v>
      </c>
    </row>
    <row r="416" spans="1:29" x14ac:dyDescent="0.2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J416">
        <v>51</v>
      </c>
      <c r="K416" t="s">
        <v>26</v>
      </c>
      <c r="L416">
        <v>1</v>
      </c>
      <c r="M416">
        <v>3</v>
      </c>
      <c r="N416">
        <v>3</v>
      </c>
      <c r="P416">
        <v>1</v>
      </c>
      <c r="Q416">
        <v>19</v>
      </c>
      <c r="R416" t="s">
        <v>26</v>
      </c>
      <c r="T416" s="1">
        <v>2134.9</v>
      </c>
      <c r="U416" s="1">
        <f t="shared" si="6"/>
        <v>427</v>
      </c>
      <c r="V416" s="11">
        <v>1</v>
      </c>
      <c r="W416">
        <v>2</v>
      </c>
      <c r="Z416">
        <v>2</v>
      </c>
      <c r="AA416">
        <v>2</v>
      </c>
      <c r="AC416">
        <v>2</v>
      </c>
    </row>
    <row r="417" spans="1:29" x14ac:dyDescent="0.2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J417">
        <v>53</v>
      </c>
      <c r="K417" t="s">
        <v>26</v>
      </c>
      <c r="L417">
        <v>0</v>
      </c>
      <c r="M417">
        <v>4</v>
      </c>
      <c r="N417">
        <v>4</v>
      </c>
      <c r="P417">
        <v>1</v>
      </c>
      <c r="Q417">
        <v>43</v>
      </c>
      <c r="R417" t="s">
        <v>26</v>
      </c>
      <c r="T417" s="1">
        <v>7345.73</v>
      </c>
      <c r="U417" s="1">
        <f t="shared" si="6"/>
        <v>1469</v>
      </c>
      <c r="V417" s="11">
        <v>1</v>
      </c>
      <c r="W417">
        <v>3</v>
      </c>
      <c r="Z417">
        <v>4</v>
      </c>
      <c r="AA417">
        <v>2</v>
      </c>
      <c r="AC417">
        <v>1</v>
      </c>
    </row>
    <row r="418" spans="1:29" x14ac:dyDescent="0.2">
      <c r="A418">
        <v>417</v>
      </c>
      <c r="B418">
        <v>1</v>
      </c>
      <c r="C418">
        <v>1</v>
      </c>
      <c r="D418">
        <v>1</v>
      </c>
      <c r="E418">
        <v>3</v>
      </c>
      <c r="F418">
        <v>0</v>
      </c>
      <c r="G418">
        <v>3</v>
      </c>
      <c r="H418">
        <v>0</v>
      </c>
      <c r="J418">
        <v>35</v>
      </c>
      <c r="K418" t="s">
        <v>26</v>
      </c>
      <c r="L418">
        <v>1</v>
      </c>
      <c r="M418">
        <v>1</v>
      </c>
      <c r="N418">
        <v>1</v>
      </c>
      <c r="P418">
        <v>1</v>
      </c>
      <c r="Q418">
        <v>35</v>
      </c>
      <c r="R418" t="s">
        <v>27</v>
      </c>
      <c r="T418" s="1">
        <v>9140.9500000000007</v>
      </c>
      <c r="U418" s="1">
        <f t="shared" si="6"/>
        <v>1828</v>
      </c>
      <c r="V418" s="11">
        <v>1</v>
      </c>
      <c r="W418">
        <v>2</v>
      </c>
      <c r="Z418">
        <v>3</v>
      </c>
      <c r="AA418">
        <v>1</v>
      </c>
      <c r="AC418">
        <v>1</v>
      </c>
    </row>
    <row r="419" spans="1:29" x14ac:dyDescent="0.2">
      <c r="A419">
        <v>418</v>
      </c>
      <c r="B419">
        <v>1</v>
      </c>
      <c r="C419">
        <v>1</v>
      </c>
      <c r="D419">
        <v>1</v>
      </c>
      <c r="E419">
        <v>4</v>
      </c>
      <c r="F419">
        <v>0</v>
      </c>
      <c r="G419">
        <v>1</v>
      </c>
      <c r="H419">
        <v>1</v>
      </c>
      <c r="J419">
        <v>29</v>
      </c>
      <c r="K419" t="s">
        <v>26</v>
      </c>
      <c r="L419">
        <v>1</v>
      </c>
      <c r="M419">
        <v>2</v>
      </c>
      <c r="N419">
        <v>1</v>
      </c>
      <c r="P419">
        <v>0</v>
      </c>
      <c r="Q419">
        <v>36</v>
      </c>
      <c r="R419" t="s">
        <v>26</v>
      </c>
      <c r="T419" s="1">
        <v>18608.259999999998</v>
      </c>
      <c r="U419" s="1">
        <f t="shared" si="6"/>
        <v>3722</v>
      </c>
      <c r="V419" s="11">
        <v>2</v>
      </c>
      <c r="W419">
        <v>3</v>
      </c>
      <c r="Z419">
        <v>1</v>
      </c>
      <c r="AA419">
        <v>4</v>
      </c>
      <c r="AC419">
        <v>2</v>
      </c>
    </row>
    <row r="420" spans="1:29" x14ac:dyDescent="0.2">
      <c r="A420">
        <v>419</v>
      </c>
      <c r="B420">
        <v>0</v>
      </c>
      <c r="C420">
        <v>0</v>
      </c>
      <c r="D420">
        <v>0</v>
      </c>
      <c r="E420">
        <v>3</v>
      </c>
      <c r="F420">
        <v>0</v>
      </c>
      <c r="G420">
        <v>0</v>
      </c>
      <c r="H420">
        <v>0</v>
      </c>
      <c r="J420">
        <v>31</v>
      </c>
      <c r="K420" t="s">
        <v>26</v>
      </c>
      <c r="L420">
        <v>1</v>
      </c>
      <c r="M420">
        <v>2</v>
      </c>
      <c r="N420">
        <v>1</v>
      </c>
      <c r="P420">
        <v>1</v>
      </c>
      <c r="Q420">
        <v>64</v>
      </c>
      <c r="R420" t="s">
        <v>27</v>
      </c>
      <c r="T420" s="1">
        <v>14418.28</v>
      </c>
      <c r="U420" s="1">
        <f t="shared" si="6"/>
        <v>2884</v>
      </c>
      <c r="V420" s="11">
        <v>2</v>
      </c>
      <c r="W420">
        <v>2</v>
      </c>
      <c r="Z420">
        <v>2</v>
      </c>
      <c r="AA420">
        <v>1</v>
      </c>
      <c r="AC420">
        <v>3</v>
      </c>
    </row>
    <row r="421" spans="1:29" x14ac:dyDescent="0.2">
      <c r="A421">
        <v>420</v>
      </c>
      <c r="B421">
        <v>1</v>
      </c>
      <c r="C421">
        <v>1</v>
      </c>
      <c r="D421">
        <v>1</v>
      </c>
      <c r="E421">
        <v>0</v>
      </c>
      <c r="F421">
        <v>3</v>
      </c>
      <c r="G421">
        <v>1</v>
      </c>
      <c r="H421">
        <v>2</v>
      </c>
      <c r="J421">
        <v>43</v>
      </c>
      <c r="K421" t="s">
        <v>26</v>
      </c>
      <c r="L421">
        <v>0</v>
      </c>
      <c r="M421">
        <v>1</v>
      </c>
      <c r="N421">
        <v>1</v>
      </c>
      <c r="P421">
        <v>1</v>
      </c>
      <c r="Q421">
        <v>63</v>
      </c>
      <c r="R421" t="s">
        <v>26</v>
      </c>
      <c r="T421" s="1">
        <v>28950.47</v>
      </c>
      <c r="U421" s="1">
        <f t="shared" si="6"/>
        <v>5790</v>
      </c>
      <c r="V421" s="11">
        <v>3</v>
      </c>
      <c r="W421">
        <v>2</v>
      </c>
      <c r="Z421">
        <v>3</v>
      </c>
      <c r="AA421">
        <v>3</v>
      </c>
      <c r="AC421">
        <v>1</v>
      </c>
    </row>
    <row r="422" spans="1:29" x14ac:dyDescent="0.2">
      <c r="A422">
        <v>421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J422">
        <v>32</v>
      </c>
      <c r="K422" t="s">
        <v>27</v>
      </c>
      <c r="L422">
        <v>1</v>
      </c>
      <c r="M422">
        <v>1</v>
      </c>
      <c r="N422">
        <v>1</v>
      </c>
      <c r="P422">
        <v>1</v>
      </c>
      <c r="Q422">
        <v>64</v>
      </c>
      <c r="R422" t="s">
        <v>27</v>
      </c>
      <c r="T422" s="1">
        <v>46889.26</v>
      </c>
      <c r="U422" s="1">
        <f t="shared" si="6"/>
        <v>9378</v>
      </c>
      <c r="V422" s="11">
        <v>4</v>
      </c>
      <c r="W422">
        <v>3</v>
      </c>
      <c r="Z422">
        <v>2</v>
      </c>
      <c r="AA422">
        <v>1</v>
      </c>
      <c r="AC422">
        <v>1</v>
      </c>
    </row>
    <row r="423" spans="1:29" x14ac:dyDescent="0.2">
      <c r="A423">
        <v>422</v>
      </c>
      <c r="B423">
        <v>1</v>
      </c>
      <c r="C423">
        <v>1</v>
      </c>
      <c r="D423">
        <v>1</v>
      </c>
      <c r="E423">
        <v>0</v>
      </c>
      <c r="F423">
        <v>0</v>
      </c>
      <c r="G423">
        <v>3</v>
      </c>
      <c r="H423">
        <v>0</v>
      </c>
      <c r="J423">
        <v>56</v>
      </c>
      <c r="K423" t="s">
        <v>26</v>
      </c>
      <c r="L423">
        <v>1</v>
      </c>
      <c r="M423">
        <v>1</v>
      </c>
      <c r="N423">
        <v>1</v>
      </c>
      <c r="P423">
        <v>1</v>
      </c>
      <c r="Q423">
        <v>61</v>
      </c>
      <c r="R423" t="s">
        <v>27</v>
      </c>
      <c r="T423" s="1">
        <v>46599.11</v>
      </c>
      <c r="U423" s="1">
        <f t="shared" si="6"/>
        <v>9320</v>
      </c>
      <c r="V423" s="11">
        <v>4</v>
      </c>
      <c r="W423">
        <v>3</v>
      </c>
      <c r="Z423">
        <v>4</v>
      </c>
      <c r="AA423">
        <v>3</v>
      </c>
      <c r="AC423">
        <v>2</v>
      </c>
    </row>
    <row r="424" spans="1:29" x14ac:dyDescent="0.2">
      <c r="A424">
        <v>423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</v>
      </c>
      <c r="J424">
        <v>33</v>
      </c>
      <c r="K424" t="s">
        <v>27</v>
      </c>
      <c r="L424">
        <v>0</v>
      </c>
      <c r="M424">
        <v>1</v>
      </c>
      <c r="N424">
        <v>1</v>
      </c>
      <c r="P424">
        <v>0</v>
      </c>
      <c r="Q424">
        <v>40</v>
      </c>
      <c r="R424" t="s">
        <v>27</v>
      </c>
      <c r="T424" s="1">
        <v>39125.33</v>
      </c>
      <c r="U424" s="1">
        <f t="shared" si="6"/>
        <v>7825</v>
      </c>
      <c r="V424" s="11">
        <v>4</v>
      </c>
      <c r="W424">
        <v>1</v>
      </c>
      <c r="Z424">
        <v>2</v>
      </c>
      <c r="AA424">
        <v>4</v>
      </c>
      <c r="AC424">
        <v>2</v>
      </c>
    </row>
    <row r="425" spans="1:29" x14ac:dyDescent="0.2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J425">
        <v>30</v>
      </c>
      <c r="K425" t="s">
        <v>27</v>
      </c>
      <c r="L425">
        <v>1</v>
      </c>
      <c r="M425">
        <v>2</v>
      </c>
      <c r="N425">
        <v>2</v>
      </c>
      <c r="P425">
        <v>1</v>
      </c>
      <c r="Q425">
        <v>25</v>
      </c>
      <c r="R425" t="s">
        <v>27</v>
      </c>
      <c r="T425" s="1">
        <v>2727.4</v>
      </c>
      <c r="U425" s="1">
        <f t="shared" si="6"/>
        <v>545</v>
      </c>
      <c r="V425" s="11">
        <v>1</v>
      </c>
      <c r="W425">
        <v>1</v>
      </c>
      <c r="Z425">
        <v>3</v>
      </c>
      <c r="AA425">
        <v>1</v>
      </c>
      <c r="AC425">
        <v>3</v>
      </c>
    </row>
    <row r="426" spans="1:29" x14ac:dyDescent="0.2">
      <c r="A426">
        <v>425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3</v>
      </c>
      <c r="H426">
        <v>1</v>
      </c>
      <c r="J426">
        <v>48</v>
      </c>
      <c r="K426" t="s">
        <v>27</v>
      </c>
      <c r="L426">
        <v>0</v>
      </c>
      <c r="M426">
        <v>4</v>
      </c>
      <c r="N426">
        <v>4</v>
      </c>
      <c r="P426">
        <v>1</v>
      </c>
      <c r="Q426">
        <v>48</v>
      </c>
      <c r="R426" t="s">
        <v>27</v>
      </c>
      <c r="T426" s="1">
        <v>8968.33</v>
      </c>
      <c r="U426" s="1">
        <f t="shared" si="6"/>
        <v>1794</v>
      </c>
      <c r="V426" s="11">
        <v>1</v>
      </c>
      <c r="W426">
        <v>1</v>
      </c>
      <c r="Z426">
        <v>2</v>
      </c>
      <c r="AA426">
        <v>4</v>
      </c>
      <c r="AC426">
        <v>1</v>
      </c>
    </row>
    <row r="427" spans="1:29" x14ac:dyDescent="0.2">
      <c r="A427">
        <v>426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3</v>
      </c>
      <c r="H427">
        <v>2</v>
      </c>
      <c r="J427">
        <v>44</v>
      </c>
      <c r="K427" t="s">
        <v>27</v>
      </c>
      <c r="L427">
        <v>0</v>
      </c>
      <c r="M427">
        <v>3</v>
      </c>
      <c r="N427">
        <v>3</v>
      </c>
      <c r="P427">
        <v>1</v>
      </c>
      <c r="Q427">
        <v>45</v>
      </c>
      <c r="R427" t="s">
        <v>27</v>
      </c>
      <c r="T427" s="1">
        <v>9788.8700000000008</v>
      </c>
      <c r="U427" s="1">
        <f t="shared" si="6"/>
        <v>1958</v>
      </c>
      <c r="V427" s="11">
        <v>1</v>
      </c>
      <c r="W427">
        <v>1</v>
      </c>
      <c r="Z427">
        <v>2</v>
      </c>
      <c r="AA427">
        <v>2</v>
      </c>
      <c r="AC427">
        <v>2</v>
      </c>
    </row>
    <row r="428" spans="1:29" x14ac:dyDescent="0.2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J428">
        <v>34</v>
      </c>
      <c r="K428" t="s">
        <v>27</v>
      </c>
      <c r="L428">
        <v>1</v>
      </c>
      <c r="M428">
        <v>3</v>
      </c>
      <c r="N428">
        <v>3</v>
      </c>
      <c r="P428">
        <v>1</v>
      </c>
      <c r="Q428">
        <v>38</v>
      </c>
      <c r="R428" t="s">
        <v>26</v>
      </c>
      <c r="T428" s="1">
        <v>6555.07</v>
      </c>
      <c r="U428" s="1">
        <f t="shared" si="6"/>
        <v>1311</v>
      </c>
      <c r="V428" s="11">
        <v>1</v>
      </c>
      <c r="W428">
        <v>3</v>
      </c>
      <c r="Z428">
        <v>2</v>
      </c>
      <c r="AA428">
        <v>2</v>
      </c>
      <c r="AC428">
        <v>1</v>
      </c>
    </row>
    <row r="429" spans="1:29" x14ac:dyDescent="0.2">
      <c r="A429">
        <v>428</v>
      </c>
      <c r="B429">
        <v>1</v>
      </c>
      <c r="C429">
        <v>1</v>
      </c>
      <c r="D429">
        <v>1</v>
      </c>
      <c r="E429">
        <v>3</v>
      </c>
      <c r="F429">
        <v>0</v>
      </c>
      <c r="G429">
        <v>3</v>
      </c>
      <c r="H429">
        <v>2</v>
      </c>
      <c r="J429">
        <v>51</v>
      </c>
      <c r="K429" t="s">
        <v>26</v>
      </c>
      <c r="L429">
        <v>0</v>
      </c>
      <c r="M429">
        <v>4</v>
      </c>
      <c r="N429">
        <v>4</v>
      </c>
      <c r="P429">
        <v>1</v>
      </c>
      <c r="Q429">
        <v>51</v>
      </c>
      <c r="R429" t="s">
        <v>26</v>
      </c>
      <c r="T429" s="1">
        <v>7323.73</v>
      </c>
      <c r="U429" s="1">
        <f t="shared" si="6"/>
        <v>1465</v>
      </c>
      <c r="V429" s="11">
        <v>1</v>
      </c>
      <c r="W429">
        <v>3</v>
      </c>
      <c r="Z429">
        <v>2</v>
      </c>
      <c r="AA429">
        <v>1</v>
      </c>
      <c r="AC429">
        <v>3</v>
      </c>
    </row>
    <row r="430" spans="1:29" x14ac:dyDescent="0.2">
      <c r="A430">
        <v>429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J430">
        <v>37</v>
      </c>
      <c r="K430" t="s">
        <v>27</v>
      </c>
      <c r="L430">
        <v>0</v>
      </c>
      <c r="M430">
        <v>3</v>
      </c>
      <c r="N430">
        <v>2</v>
      </c>
      <c r="P430">
        <v>1</v>
      </c>
      <c r="Q430">
        <v>21</v>
      </c>
      <c r="R430" t="s">
        <v>26</v>
      </c>
      <c r="T430" s="1">
        <v>3167.46</v>
      </c>
      <c r="U430" s="1">
        <f t="shared" si="6"/>
        <v>633</v>
      </c>
      <c r="V430" s="11">
        <v>1</v>
      </c>
      <c r="W430">
        <v>3</v>
      </c>
      <c r="Z430">
        <v>2</v>
      </c>
      <c r="AA430">
        <v>2</v>
      </c>
      <c r="AC430">
        <v>2</v>
      </c>
    </row>
    <row r="431" spans="1:29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J431">
        <v>39</v>
      </c>
      <c r="K431" t="s">
        <v>27</v>
      </c>
      <c r="L431">
        <v>1</v>
      </c>
      <c r="M431">
        <v>2</v>
      </c>
      <c r="N431">
        <v>2</v>
      </c>
      <c r="P431">
        <v>1</v>
      </c>
      <c r="Q431">
        <v>27</v>
      </c>
      <c r="R431" t="s">
        <v>26</v>
      </c>
      <c r="T431" s="1">
        <v>18804.75</v>
      </c>
      <c r="U431" s="1">
        <f t="shared" si="6"/>
        <v>3761</v>
      </c>
      <c r="V431" s="11">
        <v>2</v>
      </c>
      <c r="W431">
        <v>2</v>
      </c>
      <c r="Z431">
        <v>1</v>
      </c>
      <c r="AA431">
        <v>1</v>
      </c>
      <c r="AC431">
        <v>2</v>
      </c>
    </row>
    <row r="432" spans="1:29" x14ac:dyDescent="0.2">
      <c r="A432">
        <v>431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2</v>
      </c>
      <c r="J432">
        <v>38</v>
      </c>
      <c r="K432" t="s">
        <v>27</v>
      </c>
      <c r="L432">
        <v>0</v>
      </c>
      <c r="M432">
        <v>3</v>
      </c>
      <c r="N432">
        <v>3</v>
      </c>
      <c r="P432">
        <v>0</v>
      </c>
      <c r="Q432">
        <v>19</v>
      </c>
      <c r="R432" t="s">
        <v>27</v>
      </c>
      <c r="T432" s="1">
        <v>23082.959999999999</v>
      </c>
      <c r="U432" s="1">
        <f t="shared" si="6"/>
        <v>4617</v>
      </c>
      <c r="V432" s="11">
        <v>3</v>
      </c>
      <c r="W432">
        <v>1</v>
      </c>
      <c r="Z432">
        <v>4</v>
      </c>
      <c r="AA432">
        <v>3</v>
      </c>
      <c r="AC432">
        <v>1</v>
      </c>
    </row>
    <row r="433" spans="1:29" x14ac:dyDescent="0.2">
      <c r="A433">
        <v>432</v>
      </c>
      <c r="B433">
        <v>1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J433">
        <v>33</v>
      </c>
      <c r="K433" t="s">
        <v>26</v>
      </c>
      <c r="L433">
        <v>1</v>
      </c>
      <c r="M433">
        <v>3</v>
      </c>
      <c r="N433">
        <v>3</v>
      </c>
      <c r="P433">
        <v>1</v>
      </c>
      <c r="Q433">
        <v>29</v>
      </c>
      <c r="R433" t="s">
        <v>26</v>
      </c>
      <c r="T433" s="1">
        <v>4906.41</v>
      </c>
      <c r="U433" s="1">
        <f t="shared" si="6"/>
        <v>981</v>
      </c>
      <c r="V433" s="11">
        <v>1</v>
      </c>
      <c r="W433">
        <v>2</v>
      </c>
      <c r="Z433">
        <v>2</v>
      </c>
      <c r="AA433">
        <v>1</v>
      </c>
      <c r="AC433">
        <v>1</v>
      </c>
    </row>
    <row r="434" spans="1:29" x14ac:dyDescent="0.2">
      <c r="A434">
        <v>433</v>
      </c>
      <c r="B434">
        <v>1</v>
      </c>
      <c r="C434">
        <v>1</v>
      </c>
      <c r="D434">
        <v>1</v>
      </c>
      <c r="E434">
        <v>4</v>
      </c>
      <c r="F434">
        <v>0</v>
      </c>
      <c r="G434">
        <v>5</v>
      </c>
      <c r="H434">
        <v>3</v>
      </c>
      <c r="J434">
        <v>51</v>
      </c>
      <c r="K434" t="s">
        <v>27</v>
      </c>
      <c r="L434">
        <v>0</v>
      </c>
      <c r="M434">
        <v>3</v>
      </c>
      <c r="N434">
        <v>3</v>
      </c>
      <c r="P434">
        <v>1</v>
      </c>
      <c r="Q434">
        <v>42</v>
      </c>
      <c r="R434" t="s">
        <v>27</v>
      </c>
      <c r="T434" s="1">
        <v>5969.72</v>
      </c>
      <c r="U434" s="1">
        <f t="shared" si="6"/>
        <v>1194</v>
      </c>
      <c r="V434" s="11">
        <v>1</v>
      </c>
      <c r="W434">
        <v>2</v>
      </c>
      <c r="Z434">
        <v>2</v>
      </c>
      <c r="AA434">
        <v>1</v>
      </c>
      <c r="AC434">
        <v>1</v>
      </c>
    </row>
    <row r="435" spans="1:29" x14ac:dyDescent="0.2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J435">
        <v>46</v>
      </c>
      <c r="K435" t="s">
        <v>26</v>
      </c>
      <c r="L435">
        <v>1</v>
      </c>
      <c r="M435">
        <v>4</v>
      </c>
      <c r="N435">
        <v>4</v>
      </c>
      <c r="P435">
        <v>0</v>
      </c>
      <c r="Q435">
        <v>60</v>
      </c>
      <c r="R435" t="s">
        <v>26</v>
      </c>
      <c r="T435" s="1">
        <v>12638.2</v>
      </c>
      <c r="U435" s="1">
        <f t="shared" si="6"/>
        <v>2528</v>
      </c>
      <c r="V435" s="11">
        <v>2</v>
      </c>
      <c r="W435">
        <v>2</v>
      </c>
      <c r="Z435">
        <v>3</v>
      </c>
      <c r="AA435">
        <v>4</v>
      </c>
      <c r="AC435">
        <v>2</v>
      </c>
    </row>
    <row r="436" spans="1:29" x14ac:dyDescent="0.2">
      <c r="A436">
        <v>435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J436">
        <v>38</v>
      </c>
      <c r="K436" t="s">
        <v>27</v>
      </c>
      <c r="L436">
        <v>0</v>
      </c>
      <c r="M436">
        <v>2</v>
      </c>
      <c r="N436">
        <v>2</v>
      </c>
      <c r="P436">
        <v>1</v>
      </c>
      <c r="Q436">
        <v>31</v>
      </c>
      <c r="R436" t="s">
        <v>27</v>
      </c>
      <c r="T436" s="1">
        <v>4243.59</v>
      </c>
      <c r="U436" s="1">
        <f t="shared" si="6"/>
        <v>849</v>
      </c>
      <c r="V436" s="11">
        <v>1</v>
      </c>
      <c r="W436">
        <v>2</v>
      </c>
      <c r="Z436">
        <v>2</v>
      </c>
      <c r="AA436">
        <v>3</v>
      </c>
      <c r="AC436">
        <v>3</v>
      </c>
    </row>
    <row r="437" spans="1:29" x14ac:dyDescent="0.2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v>43</v>
      </c>
      <c r="K437" t="s">
        <v>27</v>
      </c>
      <c r="L437">
        <v>1</v>
      </c>
      <c r="M437">
        <v>3</v>
      </c>
      <c r="N437">
        <v>3</v>
      </c>
      <c r="P437">
        <v>1</v>
      </c>
      <c r="Q437">
        <v>60</v>
      </c>
      <c r="R437" t="s">
        <v>27</v>
      </c>
      <c r="T437" s="1">
        <v>13919.82</v>
      </c>
      <c r="U437" s="1">
        <f t="shared" si="6"/>
        <v>2784</v>
      </c>
      <c r="V437" s="11">
        <v>2</v>
      </c>
      <c r="W437">
        <v>2</v>
      </c>
      <c r="Z437">
        <v>2</v>
      </c>
      <c r="AA437">
        <v>2</v>
      </c>
      <c r="AC437">
        <v>2</v>
      </c>
    </row>
    <row r="438" spans="1:29" x14ac:dyDescent="0.2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J438">
        <v>41</v>
      </c>
      <c r="K438" t="s">
        <v>26</v>
      </c>
      <c r="L438">
        <v>1</v>
      </c>
      <c r="M438">
        <v>2</v>
      </c>
      <c r="N438">
        <v>2</v>
      </c>
      <c r="P438">
        <v>1</v>
      </c>
      <c r="Q438">
        <v>22</v>
      </c>
      <c r="R438" t="s">
        <v>27</v>
      </c>
      <c r="T438" s="1">
        <v>2254.8000000000002</v>
      </c>
      <c r="U438" s="1">
        <f t="shared" si="6"/>
        <v>451</v>
      </c>
      <c r="V438" s="11">
        <v>1</v>
      </c>
      <c r="W438">
        <v>3</v>
      </c>
      <c r="Z438">
        <v>2</v>
      </c>
      <c r="AA438">
        <v>1</v>
      </c>
      <c r="AC438">
        <v>2</v>
      </c>
    </row>
    <row r="439" spans="1:29" x14ac:dyDescent="0.2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J439">
        <v>29</v>
      </c>
      <c r="K439" t="s">
        <v>26</v>
      </c>
      <c r="L439">
        <v>1</v>
      </c>
      <c r="M439">
        <v>4</v>
      </c>
      <c r="N439">
        <v>4</v>
      </c>
      <c r="P439">
        <v>1</v>
      </c>
      <c r="Q439">
        <v>35</v>
      </c>
      <c r="R439" t="s">
        <v>27</v>
      </c>
      <c r="T439" s="1">
        <v>5926.85</v>
      </c>
      <c r="U439" s="1">
        <f t="shared" si="6"/>
        <v>1185</v>
      </c>
      <c r="V439" s="11">
        <v>1</v>
      </c>
      <c r="W439">
        <v>2</v>
      </c>
      <c r="Z439">
        <v>3</v>
      </c>
      <c r="AA439">
        <v>2</v>
      </c>
      <c r="AC439">
        <v>1</v>
      </c>
    </row>
    <row r="440" spans="1:29" x14ac:dyDescent="0.2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J440">
        <v>50</v>
      </c>
      <c r="K440" t="s">
        <v>27</v>
      </c>
      <c r="L440">
        <v>0</v>
      </c>
      <c r="M440">
        <v>3</v>
      </c>
      <c r="N440">
        <v>3</v>
      </c>
      <c r="P440">
        <v>1</v>
      </c>
      <c r="Q440">
        <v>52</v>
      </c>
      <c r="R440" t="s">
        <v>26</v>
      </c>
      <c r="T440" s="1">
        <v>12592.53</v>
      </c>
      <c r="U440" s="1">
        <f t="shared" si="6"/>
        <v>2519</v>
      </c>
      <c r="V440" s="11">
        <v>2</v>
      </c>
      <c r="W440">
        <v>3</v>
      </c>
      <c r="Z440">
        <v>2</v>
      </c>
      <c r="AA440">
        <v>3</v>
      </c>
      <c r="AC440">
        <v>1</v>
      </c>
    </row>
    <row r="441" spans="1:29" x14ac:dyDescent="0.2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J441">
        <v>29</v>
      </c>
      <c r="K441" t="s">
        <v>27</v>
      </c>
      <c r="L441">
        <v>0</v>
      </c>
      <c r="M441">
        <v>4</v>
      </c>
      <c r="N441">
        <v>4</v>
      </c>
      <c r="P441">
        <v>1</v>
      </c>
      <c r="Q441">
        <v>26</v>
      </c>
      <c r="R441" t="s">
        <v>27</v>
      </c>
      <c r="T441" s="1">
        <v>2897.32</v>
      </c>
      <c r="U441" s="1">
        <f t="shared" si="6"/>
        <v>579</v>
      </c>
      <c r="V441" s="11">
        <v>1</v>
      </c>
      <c r="W441">
        <v>3</v>
      </c>
      <c r="Z441">
        <v>2</v>
      </c>
      <c r="AA441">
        <v>1</v>
      </c>
      <c r="AC441">
        <v>2</v>
      </c>
    </row>
    <row r="442" spans="1:29" x14ac:dyDescent="0.2">
      <c r="A442">
        <v>441</v>
      </c>
      <c r="B442">
        <v>0</v>
      </c>
      <c r="C442">
        <v>0</v>
      </c>
      <c r="D442">
        <v>0</v>
      </c>
      <c r="E442">
        <v>4</v>
      </c>
      <c r="F442">
        <v>0</v>
      </c>
      <c r="G442">
        <v>3</v>
      </c>
      <c r="H442">
        <v>2</v>
      </c>
      <c r="J442">
        <v>52</v>
      </c>
      <c r="K442" t="s">
        <v>27</v>
      </c>
      <c r="L442">
        <v>0</v>
      </c>
      <c r="M442">
        <v>2</v>
      </c>
      <c r="N442">
        <v>2</v>
      </c>
      <c r="P442">
        <v>1</v>
      </c>
      <c r="Q442">
        <v>31</v>
      </c>
      <c r="R442" t="s">
        <v>26</v>
      </c>
      <c r="T442" s="1">
        <v>4738.2700000000004</v>
      </c>
      <c r="U442" s="1">
        <f t="shared" si="6"/>
        <v>948</v>
      </c>
      <c r="V442" s="11">
        <v>1</v>
      </c>
      <c r="W442">
        <v>3</v>
      </c>
      <c r="Z442">
        <v>2</v>
      </c>
      <c r="AA442">
        <v>4</v>
      </c>
      <c r="AC442">
        <v>1</v>
      </c>
    </row>
    <row r="443" spans="1:29" x14ac:dyDescent="0.2">
      <c r="A443">
        <v>442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2</v>
      </c>
      <c r="H443">
        <v>1</v>
      </c>
      <c r="J443">
        <v>31</v>
      </c>
      <c r="K443" t="s">
        <v>26</v>
      </c>
      <c r="L443">
        <v>1</v>
      </c>
      <c r="M443">
        <v>2</v>
      </c>
      <c r="N443">
        <v>2</v>
      </c>
      <c r="P443">
        <v>1</v>
      </c>
      <c r="Q443">
        <v>33</v>
      </c>
      <c r="R443" t="s">
        <v>26</v>
      </c>
      <c r="T443" s="1">
        <v>37079.370000000003</v>
      </c>
      <c r="U443" s="1">
        <f t="shared" si="6"/>
        <v>7416</v>
      </c>
      <c r="V443" s="11">
        <v>4</v>
      </c>
      <c r="W443">
        <v>2</v>
      </c>
      <c r="Z443">
        <v>2</v>
      </c>
      <c r="AA443">
        <v>4</v>
      </c>
      <c r="AC443">
        <v>1</v>
      </c>
    </row>
    <row r="444" spans="1:29" x14ac:dyDescent="0.2">
      <c r="A444">
        <v>443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3</v>
      </c>
      <c r="H444">
        <v>1</v>
      </c>
      <c r="J444">
        <v>33</v>
      </c>
      <c r="K444" t="s">
        <v>27</v>
      </c>
      <c r="L444">
        <v>1</v>
      </c>
      <c r="M444">
        <v>4</v>
      </c>
      <c r="N444">
        <v>4</v>
      </c>
      <c r="P444">
        <v>1</v>
      </c>
      <c r="Q444">
        <v>18</v>
      </c>
      <c r="R444" t="s">
        <v>27</v>
      </c>
      <c r="T444" s="1">
        <v>1149.4000000000001</v>
      </c>
      <c r="U444" s="1">
        <f t="shared" si="6"/>
        <v>230</v>
      </c>
      <c r="V444" s="11">
        <v>1</v>
      </c>
      <c r="W444">
        <v>2</v>
      </c>
      <c r="Z444">
        <v>2</v>
      </c>
      <c r="AA444">
        <v>2</v>
      </c>
      <c r="AC444">
        <v>2</v>
      </c>
    </row>
    <row r="445" spans="1:29" x14ac:dyDescent="0.2">
      <c r="A445">
        <v>444</v>
      </c>
      <c r="B445">
        <v>0</v>
      </c>
      <c r="C445">
        <v>0</v>
      </c>
      <c r="D445">
        <v>0</v>
      </c>
      <c r="E445">
        <v>4</v>
      </c>
      <c r="F445">
        <v>1</v>
      </c>
      <c r="G445">
        <v>3</v>
      </c>
      <c r="H445">
        <v>4</v>
      </c>
      <c r="J445">
        <v>48</v>
      </c>
      <c r="K445" t="s">
        <v>27</v>
      </c>
      <c r="L445">
        <v>1</v>
      </c>
      <c r="M445">
        <v>4</v>
      </c>
      <c r="N445">
        <v>4</v>
      </c>
      <c r="P445">
        <v>0</v>
      </c>
      <c r="Q445">
        <v>59</v>
      </c>
      <c r="R445" t="s">
        <v>26</v>
      </c>
      <c r="T445" s="1">
        <v>28287.9</v>
      </c>
      <c r="U445" s="1">
        <f t="shared" si="6"/>
        <v>5658</v>
      </c>
      <c r="V445" s="11">
        <v>3</v>
      </c>
      <c r="W445">
        <v>3</v>
      </c>
      <c r="Z445">
        <v>2</v>
      </c>
      <c r="AA445">
        <v>2</v>
      </c>
      <c r="AC445">
        <v>1</v>
      </c>
    </row>
    <row r="446" spans="1:29" x14ac:dyDescent="0.2">
      <c r="A446">
        <v>445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J446">
        <v>43</v>
      </c>
      <c r="K446" t="s">
        <v>27</v>
      </c>
      <c r="L446">
        <v>0</v>
      </c>
      <c r="M446">
        <v>2</v>
      </c>
      <c r="N446">
        <v>2</v>
      </c>
      <c r="P446">
        <v>1</v>
      </c>
      <c r="Q446">
        <v>56</v>
      </c>
      <c r="R446" t="s">
        <v>27</v>
      </c>
      <c r="T446" s="1">
        <v>26109.33</v>
      </c>
      <c r="U446" s="1">
        <f t="shared" si="6"/>
        <v>5222</v>
      </c>
      <c r="V446" s="11">
        <v>3</v>
      </c>
      <c r="W446">
        <v>3</v>
      </c>
      <c r="Z446">
        <v>2</v>
      </c>
      <c r="AA446">
        <v>1</v>
      </c>
      <c r="AC446">
        <v>1</v>
      </c>
    </row>
    <row r="447" spans="1:29" x14ac:dyDescent="0.2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J447">
        <v>59</v>
      </c>
      <c r="K447" t="s">
        <v>26</v>
      </c>
      <c r="L447">
        <v>1</v>
      </c>
      <c r="M447">
        <v>3</v>
      </c>
      <c r="N447">
        <v>3</v>
      </c>
      <c r="P447">
        <v>0</v>
      </c>
      <c r="Q447">
        <v>45</v>
      </c>
      <c r="R447" t="s">
        <v>26</v>
      </c>
      <c r="T447" s="1">
        <v>7345.08</v>
      </c>
      <c r="U447" s="1">
        <f t="shared" si="6"/>
        <v>1469</v>
      </c>
      <c r="V447" s="11">
        <v>1</v>
      </c>
      <c r="W447">
        <v>2</v>
      </c>
      <c r="Z447">
        <v>1</v>
      </c>
      <c r="AA447">
        <v>5</v>
      </c>
      <c r="AC447">
        <v>2</v>
      </c>
    </row>
    <row r="448" spans="1:29" x14ac:dyDescent="0.2">
      <c r="A448">
        <v>447</v>
      </c>
      <c r="B448">
        <v>1</v>
      </c>
      <c r="C448">
        <v>1</v>
      </c>
      <c r="D448">
        <v>1</v>
      </c>
      <c r="E448">
        <v>1</v>
      </c>
      <c r="F448">
        <v>4</v>
      </c>
      <c r="G448">
        <v>1</v>
      </c>
      <c r="H448">
        <v>5</v>
      </c>
      <c r="J448">
        <v>31</v>
      </c>
      <c r="K448" t="s">
        <v>26</v>
      </c>
      <c r="L448">
        <v>0</v>
      </c>
      <c r="M448">
        <v>2</v>
      </c>
      <c r="N448">
        <v>2</v>
      </c>
      <c r="P448">
        <v>1</v>
      </c>
      <c r="Q448">
        <v>60</v>
      </c>
      <c r="R448" t="s">
        <v>27</v>
      </c>
      <c r="T448" s="1">
        <v>12731</v>
      </c>
      <c r="U448" s="1">
        <f t="shared" si="6"/>
        <v>2546</v>
      </c>
      <c r="V448" s="11">
        <v>2</v>
      </c>
      <c r="W448">
        <v>2</v>
      </c>
      <c r="Z448">
        <v>4</v>
      </c>
      <c r="AA448">
        <v>3</v>
      </c>
      <c r="AC448">
        <v>1</v>
      </c>
    </row>
    <row r="449" spans="1:29" x14ac:dyDescent="0.2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J449">
        <v>34</v>
      </c>
      <c r="K449" t="s">
        <v>26</v>
      </c>
      <c r="L449">
        <v>1</v>
      </c>
      <c r="M449">
        <v>3</v>
      </c>
      <c r="N449">
        <v>3</v>
      </c>
      <c r="P449">
        <v>0</v>
      </c>
      <c r="Q449">
        <v>56</v>
      </c>
      <c r="R449" t="s">
        <v>26</v>
      </c>
      <c r="T449" s="1">
        <v>11454.02</v>
      </c>
      <c r="U449" s="1">
        <f t="shared" si="6"/>
        <v>2291</v>
      </c>
      <c r="V449" s="11">
        <v>2</v>
      </c>
      <c r="W449">
        <v>3</v>
      </c>
      <c r="Z449">
        <v>4</v>
      </c>
      <c r="AA449">
        <v>2</v>
      </c>
      <c r="AC449">
        <v>1</v>
      </c>
    </row>
    <row r="450" spans="1:29" x14ac:dyDescent="0.2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1</v>
      </c>
      <c r="J450">
        <v>35</v>
      </c>
      <c r="K450" t="s">
        <v>26</v>
      </c>
      <c r="L450">
        <v>0</v>
      </c>
      <c r="M450">
        <v>3</v>
      </c>
      <c r="N450">
        <v>3</v>
      </c>
      <c r="P450">
        <v>1</v>
      </c>
      <c r="Q450">
        <v>40</v>
      </c>
      <c r="R450" t="s">
        <v>26</v>
      </c>
      <c r="T450" s="1">
        <v>5910.94</v>
      </c>
      <c r="U450" s="1">
        <f t="shared" si="6"/>
        <v>1182</v>
      </c>
      <c r="V450" s="11">
        <v>1</v>
      </c>
      <c r="W450">
        <v>3</v>
      </c>
      <c r="Z450">
        <v>2</v>
      </c>
      <c r="AA450">
        <v>3</v>
      </c>
      <c r="AC450">
        <v>3</v>
      </c>
    </row>
    <row r="451" spans="1:29" x14ac:dyDescent="0.2">
      <c r="A451">
        <v>450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J451">
        <v>39</v>
      </c>
      <c r="K451" t="s">
        <v>27</v>
      </c>
      <c r="L451">
        <v>1</v>
      </c>
      <c r="M451">
        <v>3</v>
      </c>
      <c r="N451">
        <v>1</v>
      </c>
      <c r="P451">
        <v>1</v>
      </c>
      <c r="Q451">
        <v>35</v>
      </c>
      <c r="R451" t="s">
        <v>27</v>
      </c>
      <c r="T451" s="1">
        <v>4762.33</v>
      </c>
      <c r="U451" s="1">
        <f t="shared" ref="U451:U514" si="7">ROUND(T451/5,0)</f>
        <v>952</v>
      </c>
      <c r="V451" s="11">
        <v>1</v>
      </c>
      <c r="W451">
        <v>3</v>
      </c>
      <c r="Z451">
        <v>4</v>
      </c>
      <c r="AA451">
        <v>2</v>
      </c>
      <c r="AC451">
        <v>1</v>
      </c>
    </row>
    <row r="452" spans="1:29" x14ac:dyDescent="0.2">
      <c r="A452">
        <v>451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2</v>
      </c>
      <c r="H452">
        <v>0</v>
      </c>
      <c r="J452">
        <v>50</v>
      </c>
      <c r="K452" t="s">
        <v>27</v>
      </c>
      <c r="L452">
        <v>1</v>
      </c>
      <c r="M452">
        <v>3</v>
      </c>
      <c r="N452">
        <v>3</v>
      </c>
      <c r="P452">
        <v>1</v>
      </c>
      <c r="Q452">
        <v>39</v>
      </c>
      <c r="R452" t="s">
        <v>27</v>
      </c>
      <c r="T452" s="1">
        <v>7512.27</v>
      </c>
      <c r="U452" s="1">
        <f t="shared" si="7"/>
        <v>1502</v>
      </c>
      <c r="V452" s="11">
        <v>1</v>
      </c>
      <c r="W452">
        <v>3</v>
      </c>
      <c r="Z452">
        <v>4</v>
      </c>
      <c r="AA452">
        <v>4</v>
      </c>
      <c r="AC452">
        <v>2</v>
      </c>
    </row>
    <row r="453" spans="1:29" x14ac:dyDescent="0.2">
      <c r="A453">
        <v>452</v>
      </c>
      <c r="B453">
        <v>0</v>
      </c>
      <c r="C453">
        <v>0</v>
      </c>
      <c r="D453">
        <v>0</v>
      </c>
      <c r="E453">
        <v>0</v>
      </c>
      <c r="F453">
        <v>5</v>
      </c>
      <c r="G453">
        <v>2</v>
      </c>
      <c r="H453">
        <v>4</v>
      </c>
      <c r="J453">
        <v>51</v>
      </c>
      <c r="K453" t="s">
        <v>27</v>
      </c>
      <c r="L453">
        <v>0</v>
      </c>
      <c r="M453">
        <v>4</v>
      </c>
      <c r="N453">
        <v>4</v>
      </c>
      <c r="P453">
        <v>0</v>
      </c>
      <c r="Q453">
        <v>30</v>
      </c>
      <c r="R453" t="s">
        <v>27</v>
      </c>
      <c r="T453" s="1">
        <v>4032.24</v>
      </c>
      <c r="U453" s="1">
        <f t="shared" si="7"/>
        <v>806</v>
      </c>
      <c r="V453" s="11">
        <v>1</v>
      </c>
      <c r="W453">
        <v>1</v>
      </c>
      <c r="Z453">
        <v>3</v>
      </c>
      <c r="AA453">
        <v>2</v>
      </c>
      <c r="AC453">
        <v>3</v>
      </c>
    </row>
    <row r="454" spans="1:29" x14ac:dyDescent="0.2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1</v>
      </c>
      <c r="J454">
        <v>50</v>
      </c>
      <c r="K454" t="s">
        <v>26</v>
      </c>
      <c r="L454">
        <v>1</v>
      </c>
      <c r="M454">
        <v>3</v>
      </c>
      <c r="N454">
        <v>3</v>
      </c>
      <c r="P454">
        <v>1</v>
      </c>
      <c r="Q454">
        <v>24</v>
      </c>
      <c r="R454" t="s">
        <v>27</v>
      </c>
      <c r="T454" s="1">
        <v>1969.61</v>
      </c>
      <c r="U454" s="1">
        <f t="shared" si="7"/>
        <v>394</v>
      </c>
      <c r="V454" s="11">
        <v>1</v>
      </c>
      <c r="W454">
        <v>1</v>
      </c>
      <c r="Z454">
        <v>4</v>
      </c>
      <c r="AA454">
        <v>3</v>
      </c>
      <c r="AC454">
        <v>2</v>
      </c>
    </row>
    <row r="455" spans="1:29" x14ac:dyDescent="0.2">
      <c r="A455">
        <v>454</v>
      </c>
      <c r="B455">
        <v>1</v>
      </c>
      <c r="C455">
        <v>1</v>
      </c>
      <c r="D455">
        <v>1</v>
      </c>
      <c r="E455">
        <v>3</v>
      </c>
      <c r="F455">
        <v>0</v>
      </c>
      <c r="G455">
        <v>3</v>
      </c>
      <c r="H455">
        <v>1</v>
      </c>
      <c r="J455">
        <v>30</v>
      </c>
      <c r="K455" t="s">
        <v>27</v>
      </c>
      <c r="L455">
        <v>1</v>
      </c>
      <c r="M455">
        <v>2</v>
      </c>
      <c r="N455">
        <v>2</v>
      </c>
      <c r="P455">
        <v>1</v>
      </c>
      <c r="Q455">
        <v>20</v>
      </c>
      <c r="R455" t="s">
        <v>27</v>
      </c>
      <c r="T455" s="1">
        <v>1769.53</v>
      </c>
      <c r="U455" s="1">
        <f t="shared" si="7"/>
        <v>354</v>
      </c>
      <c r="V455" s="11">
        <v>1</v>
      </c>
      <c r="W455">
        <v>2</v>
      </c>
      <c r="Z455">
        <v>2</v>
      </c>
      <c r="AA455">
        <v>4</v>
      </c>
      <c r="AC455">
        <v>3</v>
      </c>
    </row>
    <row r="456" spans="1:29" x14ac:dyDescent="0.2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v>53</v>
      </c>
      <c r="K456" t="s">
        <v>27</v>
      </c>
      <c r="L456">
        <v>1</v>
      </c>
      <c r="M456">
        <v>3</v>
      </c>
      <c r="N456">
        <v>3</v>
      </c>
      <c r="P456">
        <v>1</v>
      </c>
      <c r="Q456">
        <v>32</v>
      </c>
      <c r="R456" t="s">
        <v>27</v>
      </c>
      <c r="T456" s="1">
        <v>4686.3900000000003</v>
      </c>
      <c r="U456" s="1">
        <f t="shared" si="7"/>
        <v>937</v>
      </c>
      <c r="V456" s="11">
        <v>1</v>
      </c>
      <c r="W456">
        <v>2</v>
      </c>
      <c r="Z456">
        <v>1</v>
      </c>
      <c r="AA456">
        <v>1</v>
      </c>
      <c r="AC456">
        <v>3</v>
      </c>
    </row>
    <row r="457" spans="1:29" x14ac:dyDescent="0.2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1</v>
      </c>
      <c r="J457">
        <v>33</v>
      </c>
      <c r="K457" t="s">
        <v>27</v>
      </c>
      <c r="L457">
        <v>1</v>
      </c>
      <c r="M457">
        <v>4</v>
      </c>
      <c r="N457">
        <v>4</v>
      </c>
      <c r="P457">
        <v>0</v>
      </c>
      <c r="Q457">
        <v>59</v>
      </c>
      <c r="R457" t="s">
        <v>27</v>
      </c>
      <c r="T457" s="1">
        <v>21797</v>
      </c>
      <c r="U457" s="1">
        <f t="shared" si="7"/>
        <v>4359</v>
      </c>
      <c r="V457" s="11">
        <v>3</v>
      </c>
      <c r="W457">
        <v>3</v>
      </c>
      <c r="Z457">
        <v>4</v>
      </c>
      <c r="AA457">
        <v>3</v>
      </c>
      <c r="AC457">
        <v>1</v>
      </c>
    </row>
    <row r="458" spans="1:29" x14ac:dyDescent="0.2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J458">
        <v>56</v>
      </c>
      <c r="K458" t="s">
        <v>27</v>
      </c>
      <c r="L458">
        <v>0</v>
      </c>
      <c r="M458">
        <v>3</v>
      </c>
      <c r="N458">
        <v>3</v>
      </c>
      <c r="P458">
        <v>1</v>
      </c>
      <c r="Q458">
        <v>55</v>
      </c>
      <c r="R458" t="s">
        <v>26</v>
      </c>
      <c r="T458" s="1">
        <v>11881.97</v>
      </c>
      <c r="U458" s="1">
        <f t="shared" si="7"/>
        <v>2376</v>
      </c>
      <c r="V458" s="11">
        <v>2</v>
      </c>
      <c r="W458">
        <v>3</v>
      </c>
      <c r="Z458">
        <v>1</v>
      </c>
      <c r="AA458">
        <v>1</v>
      </c>
      <c r="AC458">
        <v>3</v>
      </c>
    </row>
    <row r="459" spans="1:29" x14ac:dyDescent="0.2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1</v>
      </c>
      <c r="J459">
        <v>36</v>
      </c>
      <c r="K459" t="s">
        <v>26</v>
      </c>
      <c r="L459">
        <v>1</v>
      </c>
      <c r="M459">
        <v>4</v>
      </c>
      <c r="N459">
        <v>4</v>
      </c>
      <c r="P459">
        <v>0</v>
      </c>
      <c r="Q459">
        <v>57</v>
      </c>
      <c r="R459" t="s">
        <v>26</v>
      </c>
      <c r="T459" s="1">
        <v>11840.78</v>
      </c>
      <c r="U459" s="1">
        <f t="shared" si="7"/>
        <v>2368</v>
      </c>
      <c r="V459" s="11">
        <v>2</v>
      </c>
      <c r="W459">
        <v>3</v>
      </c>
      <c r="Z459">
        <v>1</v>
      </c>
      <c r="AA459">
        <v>3</v>
      </c>
      <c r="AC459">
        <v>3</v>
      </c>
    </row>
    <row r="460" spans="1:29" x14ac:dyDescent="0.2">
      <c r="A460">
        <v>459</v>
      </c>
      <c r="B460">
        <v>0</v>
      </c>
      <c r="C460">
        <v>0</v>
      </c>
      <c r="D460">
        <v>0</v>
      </c>
      <c r="E460">
        <v>4</v>
      </c>
      <c r="F460">
        <v>1</v>
      </c>
      <c r="G460">
        <v>5</v>
      </c>
      <c r="H460">
        <v>3</v>
      </c>
      <c r="J460">
        <v>48</v>
      </c>
      <c r="K460" t="s">
        <v>27</v>
      </c>
      <c r="L460">
        <v>1</v>
      </c>
      <c r="M460">
        <v>3</v>
      </c>
      <c r="N460">
        <v>3</v>
      </c>
      <c r="P460">
        <v>1</v>
      </c>
      <c r="Q460">
        <v>56</v>
      </c>
      <c r="R460" t="s">
        <v>27</v>
      </c>
      <c r="T460" s="1">
        <v>10601.41</v>
      </c>
      <c r="U460" s="1">
        <f t="shared" si="7"/>
        <v>2120</v>
      </c>
      <c r="V460" s="11">
        <v>2</v>
      </c>
      <c r="W460">
        <v>3</v>
      </c>
      <c r="Z460">
        <v>2</v>
      </c>
      <c r="AA460">
        <v>3</v>
      </c>
      <c r="AC460">
        <v>2</v>
      </c>
    </row>
    <row r="461" spans="1:29" x14ac:dyDescent="0.2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J461">
        <v>42</v>
      </c>
      <c r="K461" t="s">
        <v>26</v>
      </c>
      <c r="L461">
        <v>1</v>
      </c>
      <c r="M461">
        <v>3</v>
      </c>
      <c r="N461">
        <v>3</v>
      </c>
      <c r="P461">
        <v>1</v>
      </c>
      <c r="Q461">
        <v>40</v>
      </c>
      <c r="R461" t="s">
        <v>26</v>
      </c>
      <c r="T461" s="1">
        <v>7682.67</v>
      </c>
      <c r="U461" s="1">
        <f t="shared" si="7"/>
        <v>1537</v>
      </c>
      <c r="V461" s="11">
        <v>1</v>
      </c>
      <c r="W461">
        <v>2</v>
      </c>
      <c r="Z461">
        <v>2</v>
      </c>
      <c r="AA461">
        <v>2</v>
      </c>
      <c r="AC461">
        <v>1</v>
      </c>
    </row>
    <row r="462" spans="1:29" x14ac:dyDescent="0.2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</v>
      </c>
      <c r="J462">
        <v>43</v>
      </c>
      <c r="K462" t="s">
        <v>27</v>
      </c>
      <c r="L462">
        <v>1</v>
      </c>
      <c r="M462">
        <v>3</v>
      </c>
      <c r="N462">
        <v>3</v>
      </c>
      <c r="P462">
        <v>0</v>
      </c>
      <c r="Q462">
        <v>49</v>
      </c>
      <c r="R462" t="s">
        <v>26</v>
      </c>
      <c r="T462" s="1">
        <v>10381.48</v>
      </c>
      <c r="U462" s="1">
        <f t="shared" si="7"/>
        <v>2076</v>
      </c>
      <c r="V462" s="11">
        <v>2</v>
      </c>
      <c r="W462">
        <v>3</v>
      </c>
      <c r="Z462">
        <v>3</v>
      </c>
      <c r="AA462">
        <v>2</v>
      </c>
      <c r="AC462">
        <v>3</v>
      </c>
    </row>
    <row r="463" spans="1:29" x14ac:dyDescent="0.2">
      <c r="A463">
        <v>462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J463">
        <v>33</v>
      </c>
      <c r="K463" t="s">
        <v>26</v>
      </c>
      <c r="L463">
        <v>0</v>
      </c>
      <c r="M463">
        <v>2</v>
      </c>
      <c r="N463">
        <v>3</v>
      </c>
      <c r="P463">
        <v>1</v>
      </c>
      <c r="Q463">
        <v>42</v>
      </c>
      <c r="R463" t="s">
        <v>27</v>
      </c>
      <c r="T463" s="1">
        <v>22144.03</v>
      </c>
      <c r="U463" s="1">
        <f t="shared" si="7"/>
        <v>4429</v>
      </c>
      <c r="V463" s="11">
        <v>3</v>
      </c>
      <c r="W463">
        <v>2</v>
      </c>
      <c r="Z463">
        <v>2</v>
      </c>
      <c r="AA463">
        <v>2</v>
      </c>
      <c r="AC463">
        <v>3</v>
      </c>
    </row>
    <row r="464" spans="1:29" x14ac:dyDescent="0.2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J464">
        <v>46</v>
      </c>
      <c r="K464" t="s">
        <v>27</v>
      </c>
      <c r="L464">
        <v>0</v>
      </c>
      <c r="M464">
        <v>3</v>
      </c>
      <c r="N464">
        <v>3</v>
      </c>
      <c r="P464">
        <v>1</v>
      </c>
      <c r="Q464">
        <v>62</v>
      </c>
      <c r="R464" t="s">
        <v>26</v>
      </c>
      <c r="T464" s="1">
        <v>15230.32</v>
      </c>
      <c r="U464" s="1">
        <f t="shared" si="7"/>
        <v>3046</v>
      </c>
      <c r="V464" s="11">
        <v>2</v>
      </c>
      <c r="W464">
        <v>2</v>
      </c>
      <c r="Z464">
        <v>4</v>
      </c>
      <c r="AA464">
        <v>2</v>
      </c>
      <c r="AC464">
        <v>2</v>
      </c>
    </row>
    <row r="465" spans="1:29" x14ac:dyDescent="0.2">
      <c r="A465">
        <v>464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J465">
        <v>53</v>
      </c>
      <c r="K465" t="s">
        <v>27</v>
      </c>
      <c r="L465">
        <v>1</v>
      </c>
      <c r="M465">
        <v>3</v>
      </c>
      <c r="N465">
        <v>3</v>
      </c>
      <c r="P465">
        <v>1</v>
      </c>
      <c r="Q465">
        <v>53</v>
      </c>
      <c r="R465" t="s">
        <v>27</v>
      </c>
      <c r="T465" s="1">
        <v>11165.42</v>
      </c>
      <c r="U465" s="1">
        <f t="shared" si="7"/>
        <v>2233</v>
      </c>
      <c r="V465" s="11">
        <v>2</v>
      </c>
      <c r="W465">
        <v>2</v>
      </c>
      <c r="Z465">
        <v>4</v>
      </c>
      <c r="AA465">
        <v>1</v>
      </c>
      <c r="AC465">
        <v>1</v>
      </c>
    </row>
    <row r="466" spans="1:29" x14ac:dyDescent="0.2">
      <c r="A466">
        <v>465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1</v>
      </c>
      <c r="H466">
        <v>3</v>
      </c>
      <c r="J466">
        <v>35</v>
      </c>
      <c r="K466" t="s">
        <v>27</v>
      </c>
      <c r="L466">
        <v>1</v>
      </c>
      <c r="M466">
        <v>1</v>
      </c>
      <c r="N466">
        <v>1</v>
      </c>
      <c r="P466">
        <v>1</v>
      </c>
      <c r="Q466">
        <v>19</v>
      </c>
      <c r="R466" t="s">
        <v>27</v>
      </c>
      <c r="T466" s="1">
        <v>1632.04</v>
      </c>
      <c r="U466" s="1">
        <f t="shared" si="7"/>
        <v>326</v>
      </c>
      <c r="V466" s="11">
        <v>1</v>
      </c>
      <c r="W466">
        <v>2</v>
      </c>
      <c r="Z466">
        <v>3</v>
      </c>
      <c r="AA466">
        <v>1</v>
      </c>
      <c r="AC466">
        <v>1</v>
      </c>
    </row>
    <row r="467" spans="1:29" x14ac:dyDescent="0.2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2</v>
      </c>
      <c r="J467">
        <v>43</v>
      </c>
      <c r="K467" t="s">
        <v>27</v>
      </c>
      <c r="L467">
        <v>0</v>
      </c>
      <c r="M467">
        <v>2</v>
      </c>
      <c r="N467">
        <v>2</v>
      </c>
      <c r="P467">
        <v>0</v>
      </c>
      <c r="Q467">
        <v>30</v>
      </c>
      <c r="R467" t="s">
        <v>26</v>
      </c>
      <c r="T467" s="1">
        <v>19521.97</v>
      </c>
      <c r="U467" s="1">
        <f t="shared" si="7"/>
        <v>3904</v>
      </c>
      <c r="V467" s="11">
        <v>2</v>
      </c>
      <c r="W467">
        <v>2</v>
      </c>
      <c r="Z467">
        <v>4</v>
      </c>
      <c r="AA467">
        <v>2</v>
      </c>
      <c r="AC467">
        <v>2</v>
      </c>
    </row>
    <row r="468" spans="1:29" x14ac:dyDescent="0.2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J468">
        <v>55</v>
      </c>
      <c r="K468" t="s">
        <v>27</v>
      </c>
      <c r="L468">
        <v>1</v>
      </c>
      <c r="M468">
        <v>3</v>
      </c>
      <c r="N468">
        <v>3</v>
      </c>
      <c r="P468">
        <v>1</v>
      </c>
      <c r="Q468">
        <v>60</v>
      </c>
      <c r="R468" t="s">
        <v>26</v>
      </c>
      <c r="T468" s="1">
        <v>13224.69</v>
      </c>
      <c r="U468" s="1">
        <f t="shared" si="7"/>
        <v>2645</v>
      </c>
      <c r="V468" s="11">
        <v>2</v>
      </c>
      <c r="W468">
        <v>1</v>
      </c>
      <c r="Z468">
        <v>3</v>
      </c>
      <c r="AA468">
        <v>4</v>
      </c>
      <c r="AC468">
        <v>3</v>
      </c>
    </row>
    <row r="469" spans="1:29" x14ac:dyDescent="0.2">
      <c r="A469">
        <v>468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J469">
        <v>53</v>
      </c>
      <c r="K469" t="s">
        <v>26</v>
      </c>
      <c r="L469">
        <v>0</v>
      </c>
      <c r="M469">
        <v>3</v>
      </c>
      <c r="N469">
        <v>3</v>
      </c>
      <c r="P469">
        <v>1</v>
      </c>
      <c r="Q469">
        <v>56</v>
      </c>
      <c r="R469" t="s">
        <v>26</v>
      </c>
      <c r="T469" s="1">
        <v>12643.38</v>
      </c>
      <c r="U469" s="1">
        <f t="shared" si="7"/>
        <v>2529</v>
      </c>
      <c r="V469" s="11">
        <v>2</v>
      </c>
      <c r="W469">
        <v>2</v>
      </c>
      <c r="Z469">
        <v>2</v>
      </c>
      <c r="AA469">
        <v>1</v>
      </c>
      <c r="AC469">
        <v>1</v>
      </c>
    </row>
    <row r="470" spans="1:29" x14ac:dyDescent="0.2">
      <c r="A470">
        <v>469</v>
      </c>
      <c r="B470">
        <v>0</v>
      </c>
      <c r="C470">
        <v>0</v>
      </c>
      <c r="D470">
        <v>0</v>
      </c>
      <c r="E470">
        <v>2</v>
      </c>
      <c r="F470">
        <v>3</v>
      </c>
      <c r="G470">
        <v>2</v>
      </c>
      <c r="H470">
        <v>3</v>
      </c>
      <c r="J470">
        <v>47</v>
      </c>
      <c r="K470" t="s">
        <v>26</v>
      </c>
      <c r="L470">
        <v>0</v>
      </c>
      <c r="M470">
        <v>3</v>
      </c>
      <c r="N470">
        <v>3</v>
      </c>
      <c r="P470">
        <v>0</v>
      </c>
      <c r="Q470">
        <v>28</v>
      </c>
      <c r="R470" t="s">
        <v>26</v>
      </c>
      <c r="T470" s="1">
        <v>23288.93</v>
      </c>
      <c r="U470" s="1">
        <f t="shared" si="7"/>
        <v>4658</v>
      </c>
      <c r="V470" s="11">
        <v>3</v>
      </c>
      <c r="W470">
        <v>1</v>
      </c>
      <c r="Z470">
        <v>2</v>
      </c>
      <c r="AA470">
        <v>4</v>
      </c>
      <c r="AC470">
        <v>2</v>
      </c>
    </row>
    <row r="471" spans="1:29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J471">
        <v>29</v>
      </c>
      <c r="K471" t="s">
        <v>27</v>
      </c>
      <c r="L471">
        <v>0</v>
      </c>
      <c r="M471">
        <v>3</v>
      </c>
      <c r="N471">
        <v>3</v>
      </c>
      <c r="P471">
        <v>1</v>
      </c>
      <c r="Q471">
        <v>18</v>
      </c>
      <c r="R471" t="s">
        <v>26</v>
      </c>
      <c r="T471" s="1">
        <v>2201.1</v>
      </c>
      <c r="U471" s="1">
        <f t="shared" si="7"/>
        <v>440</v>
      </c>
      <c r="V471" s="11">
        <v>1</v>
      </c>
      <c r="W471">
        <v>2</v>
      </c>
      <c r="Z471">
        <v>1</v>
      </c>
      <c r="AA471">
        <v>4</v>
      </c>
      <c r="AC471">
        <v>2</v>
      </c>
    </row>
    <row r="472" spans="1:29" x14ac:dyDescent="0.2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</v>
      </c>
      <c r="J472">
        <v>28</v>
      </c>
      <c r="K472" t="s">
        <v>27</v>
      </c>
      <c r="L472">
        <v>1</v>
      </c>
      <c r="M472">
        <v>4</v>
      </c>
      <c r="N472">
        <v>4</v>
      </c>
      <c r="P472">
        <v>1</v>
      </c>
      <c r="Q472">
        <v>27</v>
      </c>
      <c r="R472" t="s">
        <v>27</v>
      </c>
      <c r="T472" s="1">
        <v>2497.04</v>
      </c>
      <c r="U472" s="1">
        <f t="shared" si="7"/>
        <v>499</v>
      </c>
      <c r="V472" s="11">
        <v>1</v>
      </c>
      <c r="W472">
        <v>3</v>
      </c>
      <c r="Z472">
        <v>2</v>
      </c>
      <c r="AA472">
        <v>4</v>
      </c>
      <c r="AC472">
        <v>2</v>
      </c>
    </row>
    <row r="473" spans="1:29" x14ac:dyDescent="0.2">
      <c r="A473">
        <v>472</v>
      </c>
      <c r="B473">
        <v>0</v>
      </c>
      <c r="C473">
        <v>0</v>
      </c>
      <c r="D473">
        <v>0</v>
      </c>
      <c r="E473">
        <v>2</v>
      </c>
      <c r="F473">
        <v>1</v>
      </c>
      <c r="G473">
        <v>3</v>
      </c>
      <c r="H473">
        <v>1</v>
      </c>
      <c r="J473">
        <v>31</v>
      </c>
      <c r="K473" t="s">
        <v>26</v>
      </c>
      <c r="L473">
        <v>0</v>
      </c>
      <c r="M473">
        <v>4</v>
      </c>
      <c r="N473">
        <v>4</v>
      </c>
      <c r="P473">
        <v>0</v>
      </c>
      <c r="Q473">
        <v>18</v>
      </c>
      <c r="R473" t="s">
        <v>26</v>
      </c>
      <c r="T473" s="1">
        <v>2203.4699999999998</v>
      </c>
      <c r="U473" s="1">
        <f t="shared" si="7"/>
        <v>441</v>
      </c>
      <c r="V473" s="11">
        <v>1</v>
      </c>
      <c r="W473">
        <v>1</v>
      </c>
      <c r="Z473">
        <v>2</v>
      </c>
      <c r="AA473">
        <v>2</v>
      </c>
      <c r="AC473">
        <v>2</v>
      </c>
    </row>
    <row r="474" spans="1:29" x14ac:dyDescent="0.2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J474">
        <v>58</v>
      </c>
      <c r="K474" t="s">
        <v>26</v>
      </c>
      <c r="L474">
        <v>1</v>
      </c>
      <c r="M474">
        <v>3</v>
      </c>
      <c r="N474">
        <v>3</v>
      </c>
      <c r="P474">
        <v>1</v>
      </c>
      <c r="Q474">
        <v>19</v>
      </c>
      <c r="R474" t="s">
        <v>26</v>
      </c>
      <c r="T474" s="1">
        <v>1744.47</v>
      </c>
      <c r="U474" s="1">
        <f t="shared" si="7"/>
        <v>349</v>
      </c>
      <c r="V474" s="11">
        <v>1</v>
      </c>
      <c r="W474">
        <v>2</v>
      </c>
      <c r="Z474">
        <v>4</v>
      </c>
      <c r="AA474">
        <v>4</v>
      </c>
      <c r="AC474">
        <v>3</v>
      </c>
    </row>
    <row r="475" spans="1:29" x14ac:dyDescent="0.2">
      <c r="A475">
        <v>474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2</v>
      </c>
      <c r="H475">
        <v>1</v>
      </c>
      <c r="J475">
        <v>51</v>
      </c>
      <c r="K475" t="s">
        <v>26</v>
      </c>
      <c r="L475">
        <v>1</v>
      </c>
      <c r="M475">
        <v>2</v>
      </c>
      <c r="N475">
        <v>2</v>
      </c>
      <c r="P475">
        <v>1</v>
      </c>
      <c r="Q475">
        <v>47</v>
      </c>
      <c r="R475" t="s">
        <v>26</v>
      </c>
      <c r="T475" s="1">
        <v>20878.78</v>
      </c>
      <c r="U475" s="1">
        <f t="shared" si="7"/>
        <v>4176</v>
      </c>
      <c r="V475" s="11">
        <v>3</v>
      </c>
      <c r="W475">
        <v>1</v>
      </c>
      <c r="Z475">
        <v>4</v>
      </c>
      <c r="AA475">
        <v>2</v>
      </c>
      <c r="AC475">
        <v>2</v>
      </c>
    </row>
    <row r="476" spans="1:29" x14ac:dyDescent="0.2">
      <c r="A476">
        <v>475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J476">
        <v>48</v>
      </c>
      <c r="K476" t="s">
        <v>27</v>
      </c>
      <c r="L476">
        <v>1</v>
      </c>
      <c r="M476">
        <v>1</v>
      </c>
      <c r="N476">
        <v>1</v>
      </c>
      <c r="P476">
        <v>1</v>
      </c>
      <c r="Q476">
        <v>54</v>
      </c>
      <c r="R476" t="s">
        <v>27</v>
      </c>
      <c r="T476" s="1">
        <v>25382.3</v>
      </c>
      <c r="U476" s="1">
        <f t="shared" si="7"/>
        <v>5076</v>
      </c>
      <c r="V476" s="11">
        <v>3</v>
      </c>
      <c r="W476">
        <v>3</v>
      </c>
      <c r="Z476">
        <v>2</v>
      </c>
      <c r="AA476">
        <v>3</v>
      </c>
      <c r="AC476">
        <v>1</v>
      </c>
    </row>
    <row r="477" spans="1:29" x14ac:dyDescent="0.2">
      <c r="A477">
        <v>476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2</v>
      </c>
      <c r="H477">
        <v>1</v>
      </c>
      <c r="J477">
        <v>43</v>
      </c>
      <c r="K477" t="s">
        <v>26</v>
      </c>
      <c r="L477">
        <v>1</v>
      </c>
      <c r="M477">
        <v>2</v>
      </c>
      <c r="N477">
        <v>1</v>
      </c>
      <c r="P477">
        <v>1</v>
      </c>
      <c r="Q477">
        <v>61</v>
      </c>
      <c r="R477" t="s">
        <v>27</v>
      </c>
      <c r="T477" s="1">
        <v>28868.66</v>
      </c>
      <c r="U477" s="1">
        <f t="shared" si="7"/>
        <v>5774</v>
      </c>
      <c r="V477" s="11">
        <v>3</v>
      </c>
      <c r="W477">
        <v>2</v>
      </c>
      <c r="Z477">
        <v>2</v>
      </c>
      <c r="AA477">
        <v>4</v>
      </c>
      <c r="AC477">
        <v>3</v>
      </c>
    </row>
    <row r="478" spans="1:29" x14ac:dyDescent="0.2">
      <c r="A478">
        <v>477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1</v>
      </c>
      <c r="J478">
        <v>34</v>
      </c>
      <c r="K478" t="s">
        <v>27</v>
      </c>
      <c r="L478">
        <v>1</v>
      </c>
      <c r="M478">
        <v>1</v>
      </c>
      <c r="N478">
        <v>2</v>
      </c>
      <c r="P478">
        <v>1</v>
      </c>
      <c r="Q478">
        <v>24</v>
      </c>
      <c r="R478" t="s">
        <v>27</v>
      </c>
      <c r="T478" s="1">
        <v>35147.53</v>
      </c>
      <c r="U478" s="1">
        <f t="shared" si="7"/>
        <v>7030</v>
      </c>
      <c r="V478" s="11">
        <v>4</v>
      </c>
      <c r="W478">
        <v>1</v>
      </c>
      <c r="Z478">
        <v>3</v>
      </c>
      <c r="AA478">
        <v>3</v>
      </c>
      <c r="AC478">
        <v>1</v>
      </c>
    </row>
    <row r="479" spans="1:29" x14ac:dyDescent="0.2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J479">
        <v>52</v>
      </c>
      <c r="K479" t="s">
        <v>27</v>
      </c>
      <c r="L479">
        <v>1</v>
      </c>
      <c r="M479">
        <v>3</v>
      </c>
      <c r="N479">
        <v>3</v>
      </c>
      <c r="P479">
        <v>1</v>
      </c>
      <c r="Q479">
        <v>25</v>
      </c>
      <c r="R479" t="s">
        <v>27</v>
      </c>
      <c r="T479" s="1">
        <v>2534.39</v>
      </c>
      <c r="U479" s="1">
        <f t="shared" si="7"/>
        <v>507</v>
      </c>
      <c r="V479" s="11">
        <v>1</v>
      </c>
      <c r="W479">
        <v>2</v>
      </c>
      <c r="Z479">
        <v>4</v>
      </c>
      <c r="AA479">
        <v>1</v>
      </c>
      <c r="AC479">
        <v>1</v>
      </c>
    </row>
    <row r="480" spans="1:29" x14ac:dyDescent="0.2">
      <c r="A480">
        <v>479</v>
      </c>
      <c r="B480">
        <v>1</v>
      </c>
      <c r="C480">
        <v>1</v>
      </c>
      <c r="D480">
        <v>1</v>
      </c>
      <c r="E480">
        <v>0</v>
      </c>
      <c r="F480">
        <v>4</v>
      </c>
      <c r="G480">
        <v>1</v>
      </c>
      <c r="H480">
        <v>1</v>
      </c>
      <c r="J480">
        <v>37</v>
      </c>
      <c r="K480" t="s">
        <v>26</v>
      </c>
      <c r="L480">
        <v>1</v>
      </c>
      <c r="M480">
        <v>4</v>
      </c>
      <c r="N480">
        <v>4</v>
      </c>
      <c r="P480">
        <v>0</v>
      </c>
      <c r="Q480">
        <v>21</v>
      </c>
      <c r="R480" t="s">
        <v>27</v>
      </c>
      <c r="T480" s="1">
        <v>1534.3</v>
      </c>
      <c r="U480" s="1">
        <f t="shared" si="7"/>
        <v>307</v>
      </c>
      <c r="V480" s="11">
        <v>1</v>
      </c>
      <c r="W480">
        <v>2</v>
      </c>
      <c r="Z480">
        <v>4</v>
      </c>
      <c r="AA480">
        <v>1</v>
      </c>
      <c r="AC480">
        <v>1</v>
      </c>
    </row>
    <row r="481" spans="1:29" x14ac:dyDescent="0.2">
      <c r="A481">
        <v>480</v>
      </c>
      <c r="B481">
        <v>0</v>
      </c>
      <c r="C481">
        <v>0</v>
      </c>
      <c r="D481">
        <v>0</v>
      </c>
      <c r="E481">
        <v>0</v>
      </c>
      <c r="F481">
        <v>2</v>
      </c>
      <c r="G481">
        <v>2</v>
      </c>
      <c r="H481">
        <v>3</v>
      </c>
      <c r="J481">
        <v>54</v>
      </c>
      <c r="K481" t="s">
        <v>27</v>
      </c>
      <c r="L481">
        <v>1</v>
      </c>
      <c r="M481">
        <v>4</v>
      </c>
      <c r="N481">
        <v>4</v>
      </c>
      <c r="P481">
        <v>0</v>
      </c>
      <c r="Q481">
        <v>23</v>
      </c>
      <c r="R481" t="s">
        <v>27</v>
      </c>
      <c r="T481" s="1">
        <v>1824.29</v>
      </c>
      <c r="U481" s="1">
        <f t="shared" si="7"/>
        <v>365</v>
      </c>
      <c r="V481" s="11">
        <v>1</v>
      </c>
      <c r="W481">
        <v>2</v>
      </c>
      <c r="Z481">
        <v>2</v>
      </c>
      <c r="AA481">
        <v>3</v>
      </c>
      <c r="AC481">
        <v>2</v>
      </c>
    </row>
    <row r="482" spans="1:29" x14ac:dyDescent="0.2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J482">
        <v>58</v>
      </c>
      <c r="K482" t="s">
        <v>27</v>
      </c>
      <c r="L482">
        <v>1</v>
      </c>
      <c r="M482">
        <v>3</v>
      </c>
      <c r="N482">
        <v>3</v>
      </c>
      <c r="P482">
        <v>1</v>
      </c>
      <c r="Q482">
        <v>63</v>
      </c>
      <c r="R482" t="s">
        <v>27</v>
      </c>
      <c r="T482" s="1">
        <v>15555.19</v>
      </c>
      <c r="U482" s="1">
        <f t="shared" si="7"/>
        <v>3111</v>
      </c>
      <c r="V482" s="11">
        <v>2</v>
      </c>
      <c r="W482">
        <v>3</v>
      </c>
      <c r="Z482">
        <v>2</v>
      </c>
      <c r="AA482">
        <v>2</v>
      </c>
      <c r="AC482">
        <v>3</v>
      </c>
    </row>
    <row r="483" spans="1:29" x14ac:dyDescent="0.2">
      <c r="A483">
        <v>482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3</v>
      </c>
      <c r="J483">
        <v>35</v>
      </c>
      <c r="K483" t="s">
        <v>26</v>
      </c>
      <c r="L483">
        <v>1</v>
      </c>
      <c r="M483">
        <v>2</v>
      </c>
      <c r="N483">
        <v>2</v>
      </c>
      <c r="P483">
        <v>0</v>
      </c>
      <c r="Q483">
        <v>49</v>
      </c>
      <c r="R483" t="s">
        <v>27</v>
      </c>
      <c r="T483" s="1">
        <v>9304.7000000000007</v>
      </c>
      <c r="U483" s="1">
        <f t="shared" si="7"/>
        <v>1861</v>
      </c>
      <c r="V483" s="11">
        <v>1</v>
      </c>
      <c r="W483">
        <v>2</v>
      </c>
      <c r="Z483">
        <v>4</v>
      </c>
      <c r="AA483">
        <v>1</v>
      </c>
      <c r="AC483">
        <v>1</v>
      </c>
    </row>
    <row r="484" spans="1:29" x14ac:dyDescent="0.2">
      <c r="A484">
        <v>483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J484">
        <v>42</v>
      </c>
      <c r="K484" t="s">
        <v>26</v>
      </c>
      <c r="L484">
        <v>0</v>
      </c>
      <c r="M484">
        <v>3</v>
      </c>
      <c r="N484">
        <v>3</v>
      </c>
      <c r="P484">
        <v>1</v>
      </c>
      <c r="Q484">
        <v>18</v>
      </c>
      <c r="R484" t="s">
        <v>26</v>
      </c>
      <c r="T484" s="1">
        <v>1622.19</v>
      </c>
      <c r="U484" s="1">
        <f t="shared" si="7"/>
        <v>324</v>
      </c>
      <c r="V484" s="11">
        <v>1</v>
      </c>
      <c r="W484">
        <v>3</v>
      </c>
      <c r="Z484">
        <v>1</v>
      </c>
      <c r="AA484">
        <v>2</v>
      </c>
      <c r="AC484">
        <v>2</v>
      </c>
    </row>
    <row r="485" spans="1:29" x14ac:dyDescent="0.2">
      <c r="A485">
        <v>484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2</v>
      </c>
      <c r="J485">
        <v>40</v>
      </c>
      <c r="K485" t="s">
        <v>26</v>
      </c>
      <c r="L485">
        <v>0</v>
      </c>
      <c r="M485">
        <v>3</v>
      </c>
      <c r="N485">
        <v>3</v>
      </c>
      <c r="P485">
        <v>1</v>
      </c>
      <c r="Q485">
        <v>51</v>
      </c>
      <c r="R485" t="s">
        <v>26</v>
      </c>
      <c r="T485" s="1">
        <v>9880.07</v>
      </c>
      <c r="U485" s="1">
        <f t="shared" si="7"/>
        <v>1976</v>
      </c>
      <c r="V485" s="11">
        <v>1</v>
      </c>
      <c r="W485">
        <v>3</v>
      </c>
      <c r="Z485">
        <v>2</v>
      </c>
      <c r="AA485">
        <v>5</v>
      </c>
      <c r="AC485">
        <v>1</v>
      </c>
    </row>
    <row r="486" spans="1:29" x14ac:dyDescent="0.2">
      <c r="A486">
        <v>485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2</v>
      </c>
      <c r="H486">
        <v>5</v>
      </c>
      <c r="J486">
        <v>52</v>
      </c>
      <c r="K486" t="s">
        <v>26</v>
      </c>
      <c r="L486">
        <v>1</v>
      </c>
      <c r="M486">
        <v>2</v>
      </c>
      <c r="N486">
        <v>2</v>
      </c>
      <c r="P486">
        <v>1</v>
      </c>
      <c r="Q486">
        <v>48</v>
      </c>
      <c r="R486" t="s">
        <v>27</v>
      </c>
      <c r="T486" s="1">
        <v>9563.0300000000007</v>
      </c>
      <c r="U486" s="1">
        <f t="shared" si="7"/>
        <v>1913</v>
      </c>
      <c r="V486" s="11">
        <v>1</v>
      </c>
      <c r="W486">
        <v>3</v>
      </c>
      <c r="Z486">
        <v>3</v>
      </c>
      <c r="AA486">
        <v>2</v>
      </c>
      <c r="AC486">
        <v>1</v>
      </c>
    </row>
    <row r="487" spans="1:29" x14ac:dyDescent="0.2">
      <c r="A487">
        <v>486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3</v>
      </c>
      <c r="J487">
        <v>51</v>
      </c>
      <c r="K487" t="s">
        <v>26</v>
      </c>
      <c r="L487">
        <v>1</v>
      </c>
      <c r="M487">
        <v>2</v>
      </c>
      <c r="N487">
        <v>2</v>
      </c>
      <c r="P487">
        <v>0</v>
      </c>
      <c r="Q487">
        <v>31</v>
      </c>
      <c r="R487" t="s">
        <v>26</v>
      </c>
      <c r="T487" s="1">
        <v>4347.0200000000004</v>
      </c>
      <c r="U487" s="1">
        <f t="shared" si="7"/>
        <v>869</v>
      </c>
      <c r="V487" s="11">
        <v>1</v>
      </c>
      <c r="W487">
        <v>2</v>
      </c>
      <c r="Z487">
        <v>2</v>
      </c>
      <c r="AA487">
        <v>1</v>
      </c>
      <c r="AC487">
        <v>1</v>
      </c>
    </row>
    <row r="488" spans="1:29" x14ac:dyDescent="0.2">
      <c r="A488">
        <v>487</v>
      </c>
      <c r="B488">
        <v>0</v>
      </c>
      <c r="C488">
        <v>0</v>
      </c>
      <c r="D488">
        <v>0</v>
      </c>
      <c r="E488">
        <v>4</v>
      </c>
      <c r="F488">
        <v>2</v>
      </c>
      <c r="G488">
        <v>3</v>
      </c>
      <c r="H488">
        <v>4</v>
      </c>
      <c r="J488">
        <v>50</v>
      </c>
      <c r="K488" t="s">
        <v>27</v>
      </c>
      <c r="L488">
        <v>1</v>
      </c>
      <c r="M488">
        <v>2</v>
      </c>
      <c r="N488">
        <v>2</v>
      </c>
      <c r="P488">
        <v>1</v>
      </c>
      <c r="Q488">
        <v>54</v>
      </c>
      <c r="R488" t="s">
        <v>26</v>
      </c>
      <c r="T488" s="1">
        <v>12475.35</v>
      </c>
      <c r="U488" s="1">
        <f t="shared" si="7"/>
        <v>2495</v>
      </c>
      <c r="V488" s="11">
        <v>2</v>
      </c>
      <c r="W488">
        <v>1</v>
      </c>
      <c r="Z488">
        <v>1</v>
      </c>
      <c r="AA488">
        <v>1</v>
      </c>
      <c r="AC488">
        <v>1</v>
      </c>
    </row>
    <row r="489" spans="1:29" x14ac:dyDescent="0.2">
      <c r="A489">
        <v>488</v>
      </c>
      <c r="B489">
        <v>1</v>
      </c>
      <c r="C489">
        <v>1</v>
      </c>
      <c r="D489">
        <v>1</v>
      </c>
      <c r="E489">
        <v>0</v>
      </c>
      <c r="F489">
        <v>4</v>
      </c>
      <c r="G489">
        <v>1</v>
      </c>
      <c r="H489">
        <v>4</v>
      </c>
      <c r="J489">
        <v>35</v>
      </c>
      <c r="K489" t="s">
        <v>27</v>
      </c>
      <c r="L489">
        <v>0</v>
      </c>
      <c r="M489">
        <v>4</v>
      </c>
      <c r="N489">
        <v>4</v>
      </c>
      <c r="P489">
        <v>1</v>
      </c>
      <c r="Q489">
        <v>19</v>
      </c>
      <c r="R489" t="s">
        <v>27</v>
      </c>
      <c r="T489" s="1">
        <v>1253.94</v>
      </c>
      <c r="U489" s="1">
        <f t="shared" si="7"/>
        <v>251</v>
      </c>
      <c r="V489" s="11">
        <v>1</v>
      </c>
      <c r="W489">
        <v>1</v>
      </c>
      <c r="Z489">
        <v>2</v>
      </c>
      <c r="AA489">
        <v>2</v>
      </c>
      <c r="AC489">
        <v>3</v>
      </c>
    </row>
    <row r="490" spans="1:29" x14ac:dyDescent="0.2">
      <c r="A490">
        <v>489</v>
      </c>
      <c r="B490">
        <v>1</v>
      </c>
      <c r="C490">
        <v>0</v>
      </c>
      <c r="D490">
        <v>1</v>
      </c>
      <c r="E490">
        <v>2</v>
      </c>
      <c r="F490">
        <v>2</v>
      </c>
      <c r="G490">
        <v>1</v>
      </c>
      <c r="H490">
        <v>3</v>
      </c>
      <c r="J490">
        <v>44</v>
      </c>
      <c r="K490" t="s">
        <v>26</v>
      </c>
      <c r="L490">
        <v>0</v>
      </c>
      <c r="M490">
        <v>1</v>
      </c>
      <c r="N490">
        <v>3</v>
      </c>
      <c r="P490">
        <v>0</v>
      </c>
      <c r="Q490">
        <v>44</v>
      </c>
      <c r="R490" t="s">
        <v>26</v>
      </c>
      <c r="T490" s="1">
        <v>48885.14</v>
      </c>
      <c r="U490" s="1">
        <f t="shared" si="7"/>
        <v>9777</v>
      </c>
      <c r="V490" s="11">
        <v>4</v>
      </c>
      <c r="W490">
        <v>2</v>
      </c>
      <c r="Z490">
        <v>4</v>
      </c>
      <c r="AA490">
        <v>4</v>
      </c>
      <c r="AC490">
        <v>1</v>
      </c>
    </row>
    <row r="491" spans="1:29" x14ac:dyDescent="0.2">
      <c r="A491">
        <v>490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3</v>
      </c>
      <c r="J491">
        <v>47</v>
      </c>
      <c r="K491" t="s">
        <v>27</v>
      </c>
      <c r="L491">
        <v>1</v>
      </c>
      <c r="M491">
        <v>3</v>
      </c>
      <c r="N491">
        <v>3</v>
      </c>
      <c r="P491">
        <v>1</v>
      </c>
      <c r="Q491">
        <v>53</v>
      </c>
      <c r="R491" t="s">
        <v>27</v>
      </c>
      <c r="T491" s="1">
        <v>10461.98</v>
      </c>
      <c r="U491" s="1">
        <f t="shared" si="7"/>
        <v>2092</v>
      </c>
      <c r="V491" s="11">
        <v>2</v>
      </c>
      <c r="W491">
        <v>3</v>
      </c>
      <c r="Z491">
        <v>2</v>
      </c>
      <c r="AA491">
        <v>2</v>
      </c>
      <c r="AC491">
        <v>2</v>
      </c>
    </row>
    <row r="492" spans="1:29" x14ac:dyDescent="0.2">
      <c r="A492">
        <v>491</v>
      </c>
      <c r="B492">
        <v>1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J492">
        <v>53</v>
      </c>
      <c r="K492" t="s">
        <v>27</v>
      </c>
      <c r="L492">
        <v>1</v>
      </c>
      <c r="M492">
        <v>3</v>
      </c>
      <c r="N492">
        <v>3</v>
      </c>
      <c r="P492">
        <v>1</v>
      </c>
      <c r="Q492">
        <v>19</v>
      </c>
      <c r="R492" t="s">
        <v>26</v>
      </c>
      <c r="T492" s="1">
        <v>1748.77</v>
      </c>
      <c r="U492" s="1">
        <f t="shared" si="7"/>
        <v>350</v>
      </c>
      <c r="V492" s="11">
        <v>1</v>
      </c>
      <c r="W492">
        <v>3</v>
      </c>
      <c r="Z492">
        <v>4</v>
      </c>
      <c r="AA492">
        <v>1</v>
      </c>
      <c r="AC492">
        <v>3</v>
      </c>
    </row>
    <row r="493" spans="1:29" x14ac:dyDescent="0.2">
      <c r="A493">
        <v>492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J493">
        <v>53</v>
      </c>
      <c r="K493" t="s">
        <v>27</v>
      </c>
      <c r="L493">
        <v>0</v>
      </c>
      <c r="M493">
        <v>2</v>
      </c>
      <c r="N493">
        <v>2</v>
      </c>
      <c r="P493">
        <v>0</v>
      </c>
      <c r="Q493">
        <v>61</v>
      </c>
      <c r="R493" t="s">
        <v>26</v>
      </c>
      <c r="T493" s="1">
        <v>24513.09</v>
      </c>
      <c r="U493" s="1">
        <f t="shared" si="7"/>
        <v>4903</v>
      </c>
      <c r="V493" s="11">
        <v>3</v>
      </c>
      <c r="W493">
        <v>3</v>
      </c>
      <c r="Z493">
        <v>1</v>
      </c>
      <c r="AA493">
        <v>2</v>
      </c>
      <c r="AC493">
        <v>3</v>
      </c>
    </row>
    <row r="494" spans="1:29" x14ac:dyDescent="0.2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J494">
        <v>44</v>
      </c>
      <c r="K494" t="s">
        <v>27</v>
      </c>
      <c r="L494">
        <v>1</v>
      </c>
      <c r="M494">
        <v>3</v>
      </c>
      <c r="N494">
        <v>3</v>
      </c>
      <c r="P494">
        <v>1</v>
      </c>
      <c r="Q494">
        <v>18</v>
      </c>
      <c r="R494" t="s">
        <v>26</v>
      </c>
      <c r="T494" s="1">
        <v>2196.4699999999998</v>
      </c>
      <c r="U494" s="1">
        <f t="shared" si="7"/>
        <v>439</v>
      </c>
      <c r="V494" s="11">
        <v>1</v>
      </c>
      <c r="W494">
        <v>3</v>
      </c>
      <c r="Z494">
        <v>4</v>
      </c>
      <c r="AA494">
        <v>2</v>
      </c>
      <c r="AC494">
        <v>1</v>
      </c>
    </row>
    <row r="495" spans="1:29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J495">
        <v>52</v>
      </c>
      <c r="K495" t="s">
        <v>26</v>
      </c>
      <c r="L495">
        <v>1</v>
      </c>
      <c r="M495">
        <v>1</v>
      </c>
      <c r="N495">
        <v>1</v>
      </c>
      <c r="P495">
        <v>1</v>
      </c>
      <c r="Q495">
        <v>61</v>
      </c>
      <c r="R495" t="s">
        <v>27</v>
      </c>
      <c r="T495" s="1">
        <v>12574.05</v>
      </c>
      <c r="U495" s="1">
        <f t="shared" si="7"/>
        <v>2515</v>
      </c>
      <c r="V495" s="11">
        <v>2</v>
      </c>
      <c r="W495">
        <v>2</v>
      </c>
      <c r="Z495">
        <v>2</v>
      </c>
      <c r="AA495">
        <v>1</v>
      </c>
      <c r="AC495">
        <v>1</v>
      </c>
    </row>
    <row r="496" spans="1:29" x14ac:dyDescent="0.2">
      <c r="A496">
        <v>495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J496">
        <v>46</v>
      </c>
      <c r="K496" t="s">
        <v>26</v>
      </c>
      <c r="L496">
        <v>1</v>
      </c>
      <c r="M496">
        <v>3</v>
      </c>
      <c r="N496">
        <v>3</v>
      </c>
      <c r="P496">
        <v>1</v>
      </c>
      <c r="Q496">
        <v>21</v>
      </c>
      <c r="R496" t="s">
        <v>27</v>
      </c>
      <c r="T496" s="1">
        <v>17942.11</v>
      </c>
      <c r="U496" s="1">
        <f t="shared" si="7"/>
        <v>3588</v>
      </c>
      <c r="V496" s="11">
        <v>2</v>
      </c>
      <c r="W496">
        <v>2</v>
      </c>
      <c r="Z496">
        <v>1</v>
      </c>
      <c r="AA496">
        <v>1</v>
      </c>
      <c r="AC496">
        <v>1</v>
      </c>
    </row>
    <row r="497" spans="1:29" x14ac:dyDescent="0.2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J497">
        <v>47</v>
      </c>
      <c r="K497" t="s">
        <v>26</v>
      </c>
      <c r="L497">
        <v>1</v>
      </c>
      <c r="M497">
        <v>4</v>
      </c>
      <c r="N497">
        <v>4</v>
      </c>
      <c r="P497">
        <v>1</v>
      </c>
      <c r="Q497">
        <v>20</v>
      </c>
      <c r="R497" t="s">
        <v>27</v>
      </c>
      <c r="T497" s="1">
        <v>1967.02</v>
      </c>
      <c r="U497" s="1">
        <f t="shared" si="7"/>
        <v>393</v>
      </c>
      <c r="V497" s="11">
        <v>1</v>
      </c>
      <c r="W497">
        <v>2</v>
      </c>
      <c r="Z497">
        <v>1</v>
      </c>
      <c r="AA497">
        <v>2</v>
      </c>
      <c r="AC497">
        <v>3</v>
      </c>
    </row>
    <row r="498" spans="1:29" x14ac:dyDescent="0.2">
      <c r="A498">
        <v>497</v>
      </c>
      <c r="B498">
        <v>0</v>
      </c>
      <c r="C498">
        <v>0</v>
      </c>
      <c r="D498">
        <v>0</v>
      </c>
      <c r="E498">
        <v>3</v>
      </c>
      <c r="F498">
        <v>0</v>
      </c>
      <c r="G498">
        <v>4</v>
      </c>
      <c r="H498">
        <v>2</v>
      </c>
      <c r="J498">
        <v>48</v>
      </c>
      <c r="K498" t="s">
        <v>27</v>
      </c>
      <c r="L498">
        <v>1</v>
      </c>
      <c r="M498">
        <v>3</v>
      </c>
      <c r="N498">
        <v>3</v>
      </c>
      <c r="P498">
        <v>1</v>
      </c>
      <c r="Q498">
        <v>31</v>
      </c>
      <c r="R498" t="s">
        <v>26</v>
      </c>
      <c r="T498" s="1">
        <v>4931.6499999999996</v>
      </c>
      <c r="U498" s="1">
        <f t="shared" si="7"/>
        <v>986</v>
      </c>
      <c r="V498" s="11">
        <v>1</v>
      </c>
      <c r="W498">
        <v>3</v>
      </c>
      <c r="Z498">
        <v>3</v>
      </c>
      <c r="AA498">
        <v>4</v>
      </c>
      <c r="AC498">
        <v>3</v>
      </c>
    </row>
    <row r="499" spans="1:29" x14ac:dyDescent="0.2">
      <c r="A499">
        <v>498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0</v>
      </c>
      <c r="J499">
        <v>59</v>
      </c>
      <c r="K499" t="s">
        <v>27</v>
      </c>
      <c r="L499">
        <v>0</v>
      </c>
      <c r="M499">
        <v>3</v>
      </c>
      <c r="N499">
        <v>3</v>
      </c>
      <c r="P499">
        <v>0</v>
      </c>
      <c r="Q499">
        <v>45</v>
      </c>
      <c r="R499" t="s">
        <v>27</v>
      </c>
      <c r="T499" s="1">
        <v>8027.97</v>
      </c>
      <c r="U499" s="1">
        <f t="shared" si="7"/>
        <v>1606</v>
      </c>
      <c r="V499" s="11">
        <v>1</v>
      </c>
      <c r="W499">
        <v>1</v>
      </c>
      <c r="Z499">
        <v>4</v>
      </c>
      <c r="AA499">
        <v>2</v>
      </c>
      <c r="AC499">
        <v>1</v>
      </c>
    </row>
    <row r="500" spans="1:29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J500">
        <v>35</v>
      </c>
      <c r="K500" t="s">
        <v>27</v>
      </c>
      <c r="L500">
        <v>1</v>
      </c>
      <c r="M500">
        <v>4</v>
      </c>
      <c r="N500">
        <v>4</v>
      </c>
      <c r="P500">
        <v>1</v>
      </c>
      <c r="Q500">
        <v>44</v>
      </c>
      <c r="R500" t="s">
        <v>26</v>
      </c>
      <c r="T500" s="1">
        <v>8211.1</v>
      </c>
      <c r="U500" s="1">
        <f t="shared" si="7"/>
        <v>1642</v>
      </c>
      <c r="V500" s="11">
        <v>1</v>
      </c>
      <c r="W500">
        <v>1</v>
      </c>
      <c r="Z500">
        <v>4</v>
      </c>
      <c r="AA500">
        <v>2</v>
      </c>
      <c r="AC500">
        <v>2</v>
      </c>
    </row>
    <row r="501" spans="1:29" x14ac:dyDescent="0.2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3</v>
      </c>
      <c r="J501">
        <v>45</v>
      </c>
      <c r="K501" t="s">
        <v>26</v>
      </c>
      <c r="L501">
        <v>0</v>
      </c>
      <c r="M501">
        <v>4</v>
      </c>
      <c r="N501">
        <v>4</v>
      </c>
      <c r="P501">
        <v>1</v>
      </c>
      <c r="Q501">
        <v>62</v>
      </c>
      <c r="R501" t="s">
        <v>26</v>
      </c>
      <c r="T501" s="1">
        <v>13470.86</v>
      </c>
      <c r="U501" s="1">
        <f t="shared" si="7"/>
        <v>2694</v>
      </c>
      <c r="V501" s="11">
        <v>2</v>
      </c>
      <c r="W501">
        <v>2</v>
      </c>
      <c r="Z501">
        <v>4</v>
      </c>
      <c r="AA501">
        <v>3</v>
      </c>
      <c r="AC501">
        <v>2</v>
      </c>
    </row>
    <row r="502" spans="1:29" x14ac:dyDescent="0.2">
      <c r="A502">
        <v>501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1</v>
      </c>
      <c r="H502">
        <v>0</v>
      </c>
      <c r="J502">
        <v>53</v>
      </c>
      <c r="K502" t="s">
        <v>27</v>
      </c>
      <c r="L502">
        <v>0</v>
      </c>
      <c r="M502">
        <v>3</v>
      </c>
      <c r="N502">
        <v>3</v>
      </c>
      <c r="P502">
        <v>1</v>
      </c>
      <c r="Q502">
        <v>29</v>
      </c>
      <c r="R502" t="s">
        <v>27</v>
      </c>
      <c r="T502" s="1">
        <v>36197.699999999997</v>
      </c>
      <c r="U502" s="1">
        <f t="shared" si="7"/>
        <v>7240</v>
      </c>
      <c r="V502" s="11">
        <v>4</v>
      </c>
      <c r="W502">
        <v>2</v>
      </c>
      <c r="Z502">
        <v>1</v>
      </c>
      <c r="AA502">
        <v>1</v>
      </c>
      <c r="AC502">
        <v>1</v>
      </c>
    </row>
    <row r="503" spans="1:29" x14ac:dyDescent="0.2">
      <c r="A503">
        <v>502</v>
      </c>
      <c r="B503">
        <v>0</v>
      </c>
      <c r="C503">
        <v>0</v>
      </c>
      <c r="D503">
        <v>0</v>
      </c>
      <c r="E503">
        <v>2</v>
      </c>
      <c r="F503">
        <v>0</v>
      </c>
      <c r="G503">
        <v>2</v>
      </c>
      <c r="H503">
        <v>3</v>
      </c>
      <c r="J503">
        <v>57</v>
      </c>
      <c r="K503" t="s">
        <v>27</v>
      </c>
      <c r="L503">
        <v>0</v>
      </c>
      <c r="M503">
        <v>3</v>
      </c>
      <c r="N503">
        <v>3</v>
      </c>
      <c r="P503">
        <v>1</v>
      </c>
      <c r="Q503">
        <v>43</v>
      </c>
      <c r="R503" t="s">
        <v>27</v>
      </c>
      <c r="T503" s="1">
        <v>6837.37</v>
      </c>
      <c r="U503" s="1">
        <f t="shared" si="7"/>
        <v>1367</v>
      </c>
      <c r="V503" s="11">
        <v>1</v>
      </c>
      <c r="W503">
        <v>3</v>
      </c>
      <c r="Z503">
        <v>3</v>
      </c>
      <c r="AA503">
        <v>1</v>
      </c>
      <c r="AC503">
        <v>2</v>
      </c>
    </row>
    <row r="504" spans="1:29" x14ac:dyDescent="0.2">
      <c r="A504">
        <v>503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J504">
        <v>28</v>
      </c>
      <c r="K504" t="s">
        <v>27</v>
      </c>
      <c r="L504">
        <v>1</v>
      </c>
      <c r="M504">
        <v>3</v>
      </c>
      <c r="N504">
        <v>3</v>
      </c>
      <c r="P504">
        <v>1</v>
      </c>
      <c r="Q504">
        <v>51</v>
      </c>
      <c r="R504" t="s">
        <v>27</v>
      </c>
      <c r="T504" s="1">
        <v>22218.11</v>
      </c>
      <c r="U504" s="1">
        <f t="shared" si="7"/>
        <v>4444</v>
      </c>
      <c r="V504" s="11">
        <v>3</v>
      </c>
      <c r="W504">
        <v>3</v>
      </c>
      <c r="Z504">
        <v>1</v>
      </c>
      <c r="AA504">
        <v>2</v>
      </c>
      <c r="AC504">
        <v>2</v>
      </c>
    </row>
    <row r="505" spans="1:29" x14ac:dyDescent="0.2">
      <c r="A505">
        <v>504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J505">
        <v>48</v>
      </c>
      <c r="K505" t="s">
        <v>27</v>
      </c>
      <c r="L505">
        <v>1</v>
      </c>
      <c r="M505">
        <v>2</v>
      </c>
      <c r="N505">
        <v>2</v>
      </c>
      <c r="P505">
        <v>1</v>
      </c>
      <c r="Q505">
        <v>19</v>
      </c>
      <c r="R505" t="s">
        <v>27</v>
      </c>
      <c r="T505" s="1">
        <v>32548.34</v>
      </c>
      <c r="U505" s="1">
        <f t="shared" si="7"/>
        <v>6510</v>
      </c>
      <c r="V505" s="11">
        <v>4</v>
      </c>
      <c r="W505">
        <v>2</v>
      </c>
      <c r="Z505">
        <v>1</v>
      </c>
      <c r="AA505">
        <v>3</v>
      </c>
      <c r="AC505">
        <v>2</v>
      </c>
    </row>
    <row r="506" spans="1:29" x14ac:dyDescent="0.2">
      <c r="A506">
        <v>505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J506">
        <v>39</v>
      </c>
      <c r="K506" t="s">
        <v>26</v>
      </c>
      <c r="L506">
        <v>0</v>
      </c>
      <c r="M506">
        <v>3</v>
      </c>
      <c r="N506">
        <v>1</v>
      </c>
      <c r="P506">
        <v>1</v>
      </c>
      <c r="Q506">
        <v>38</v>
      </c>
      <c r="R506" t="s">
        <v>26</v>
      </c>
      <c r="T506" s="1">
        <v>5974.38</v>
      </c>
      <c r="U506" s="1">
        <f t="shared" si="7"/>
        <v>1195</v>
      </c>
      <c r="V506" s="11">
        <v>1</v>
      </c>
      <c r="W506">
        <v>2</v>
      </c>
      <c r="Z506">
        <v>4</v>
      </c>
      <c r="AA506">
        <v>3</v>
      </c>
      <c r="AC506">
        <v>1</v>
      </c>
    </row>
    <row r="507" spans="1:29" x14ac:dyDescent="0.2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v>41</v>
      </c>
      <c r="K507" t="s">
        <v>26</v>
      </c>
      <c r="L507">
        <v>0</v>
      </c>
      <c r="M507">
        <v>2</v>
      </c>
      <c r="N507">
        <v>2</v>
      </c>
      <c r="P507">
        <v>0</v>
      </c>
      <c r="Q507">
        <v>37</v>
      </c>
      <c r="R507" t="s">
        <v>27</v>
      </c>
      <c r="T507" s="1">
        <v>6796.86</v>
      </c>
      <c r="U507" s="1">
        <f t="shared" si="7"/>
        <v>1359</v>
      </c>
      <c r="V507" s="11">
        <v>1</v>
      </c>
      <c r="W507">
        <v>3</v>
      </c>
      <c r="Z507">
        <v>4</v>
      </c>
      <c r="AA507">
        <v>1</v>
      </c>
      <c r="AC507">
        <v>2</v>
      </c>
    </row>
    <row r="508" spans="1:29" x14ac:dyDescent="0.2">
      <c r="A508">
        <v>507</v>
      </c>
      <c r="B508">
        <v>0</v>
      </c>
      <c r="C508">
        <v>0</v>
      </c>
      <c r="D508">
        <v>0</v>
      </c>
      <c r="E508">
        <v>0</v>
      </c>
      <c r="F508">
        <v>2</v>
      </c>
      <c r="G508">
        <v>1</v>
      </c>
      <c r="H508">
        <v>3</v>
      </c>
      <c r="J508">
        <v>48</v>
      </c>
      <c r="K508" t="s">
        <v>27</v>
      </c>
      <c r="L508">
        <v>1</v>
      </c>
      <c r="M508">
        <v>3</v>
      </c>
      <c r="N508">
        <v>3</v>
      </c>
      <c r="P508">
        <v>0</v>
      </c>
      <c r="Q508">
        <v>22</v>
      </c>
      <c r="R508" t="s">
        <v>27</v>
      </c>
      <c r="T508" s="1">
        <v>2643.27</v>
      </c>
      <c r="U508" s="1">
        <f t="shared" si="7"/>
        <v>529</v>
      </c>
      <c r="V508" s="11">
        <v>1</v>
      </c>
      <c r="W508">
        <v>3</v>
      </c>
      <c r="Z508">
        <v>1</v>
      </c>
      <c r="AA508">
        <v>1</v>
      </c>
      <c r="AC508">
        <v>2</v>
      </c>
    </row>
    <row r="509" spans="1:29" x14ac:dyDescent="0.2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J509">
        <v>50</v>
      </c>
      <c r="K509" t="s">
        <v>27</v>
      </c>
      <c r="L509">
        <v>1</v>
      </c>
      <c r="M509">
        <v>3</v>
      </c>
      <c r="N509">
        <v>3</v>
      </c>
      <c r="P509">
        <v>1</v>
      </c>
      <c r="Q509">
        <v>21</v>
      </c>
      <c r="R509" t="s">
        <v>27</v>
      </c>
      <c r="T509" s="1">
        <v>3077.1</v>
      </c>
      <c r="U509" s="1">
        <f t="shared" si="7"/>
        <v>615</v>
      </c>
      <c r="V509" s="11">
        <v>1</v>
      </c>
      <c r="W509">
        <v>3</v>
      </c>
      <c r="Z509">
        <v>1</v>
      </c>
      <c r="AA509">
        <v>2</v>
      </c>
      <c r="AC509">
        <v>2</v>
      </c>
    </row>
    <row r="510" spans="1:29" x14ac:dyDescent="0.2">
      <c r="A510">
        <v>509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2</v>
      </c>
      <c r="H510">
        <v>1</v>
      </c>
      <c r="J510">
        <v>32</v>
      </c>
      <c r="K510" t="s">
        <v>26</v>
      </c>
      <c r="L510">
        <v>0</v>
      </c>
      <c r="M510">
        <v>3</v>
      </c>
      <c r="N510">
        <v>3</v>
      </c>
      <c r="P510">
        <v>0</v>
      </c>
      <c r="Q510">
        <v>24</v>
      </c>
      <c r="R510" t="s">
        <v>26</v>
      </c>
      <c r="T510" s="1">
        <v>3044.21</v>
      </c>
      <c r="U510" s="1">
        <f t="shared" si="7"/>
        <v>609</v>
      </c>
      <c r="V510" s="11">
        <v>1</v>
      </c>
      <c r="W510">
        <v>3</v>
      </c>
      <c r="Z510">
        <v>1</v>
      </c>
      <c r="AA510">
        <v>1</v>
      </c>
      <c r="AC510">
        <v>2</v>
      </c>
    </row>
    <row r="511" spans="1:29" x14ac:dyDescent="0.2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J511">
        <v>29</v>
      </c>
      <c r="K511" t="s">
        <v>26</v>
      </c>
      <c r="L511">
        <v>1</v>
      </c>
      <c r="M511">
        <v>3</v>
      </c>
      <c r="N511">
        <v>3</v>
      </c>
      <c r="P511">
        <v>1</v>
      </c>
      <c r="Q511">
        <v>57</v>
      </c>
      <c r="R511" t="s">
        <v>26</v>
      </c>
      <c r="T511" s="1">
        <v>11455.28</v>
      </c>
      <c r="U511" s="1">
        <f t="shared" si="7"/>
        <v>2291</v>
      </c>
      <c r="V511" s="11">
        <v>2</v>
      </c>
      <c r="W511">
        <v>2</v>
      </c>
      <c r="Z511">
        <v>3</v>
      </c>
      <c r="AA511">
        <v>2</v>
      </c>
      <c r="AC511">
        <v>3</v>
      </c>
    </row>
    <row r="512" spans="1:29" x14ac:dyDescent="0.2">
      <c r="A512">
        <v>511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J512">
        <v>41</v>
      </c>
      <c r="K512" t="s">
        <v>27</v>
      </c>
      <c r="L512">
        <v>1</v>
      </c>
      <c r="M512">
        <v>2</v>
      </c>
      <c r="N512">
        <v>2</v>
      </c>
      <c r="P512">
        <v>1</v>
      </c>
      <c r="Q512">
        <v>41</v>
      </c>
      <c r="R512" t="s">
        <v>27</v>
      </c>
      <c r="T512" s="1">
        <v>11763</v>
      </c>
      <c r="U512" s="1">
        <f t="shared" si="7"/>
        <v>2353</v>
      </c>
      <c r="V512" s="11">
        <v>2</v>
      </c>
      <c r="W512">
        <v>2</v>
      </c>
      <c r="Z512">
        <v>4</v>
      </c>
      <c r="AA512">
        <v>1</v>
      </c>
      <c r="AC512">
        <v>1</v>
      </c>
    </row>
    <row r="513" spans="1:29" x14ac:dyDescent="0.2">
      <c r="A513">
        <v>512</v>
      </c>
      <c r="B513">
        <v>0</v>
      </c>
      <c r="C513">
        <v>0</v>
      </c>
      <c r="D513">
        <v>0</v>
      </c>
      <c r="E513">
        <v>2</v>
      </c>
      <c r="F513">
        <v>0</v>
      </c>
      <c r="G513">
        <v>1</v>
      </c>
      <c r="H513">
        <v>3</v>
      </c>
      <c r="J513">
        <v>57</v>
      </c>
      <c r="K513" t="s">
        <v>27</v>
      </c>
      <c r="L513">
        <v>1</v>
      </c>
      <c r="M513">
        <v>3</v>
      </c>
      <c r="N513">
        <v>3</v>
      </c>
      <c r="P513">
        <v>1</v>
      </c>
      <c r="Q513">
        <v>27</v>
      </c>
      <c r="R513" t="s">
        <v>27</v>
      </c>
      <c r="T513" s="1">
        <v>2498.41</v>
      </c>
      <c r="U513" s="1">
        <f t="shared" si="7"/>
        <v>500</v>
      </c>
      <c r="V513" s="11">
        <v>1</v>
      </c>
      <c r="W513">
        <v>2</v>
      </c>
      <c r="Z513">
        <v>2</v>
      </c>
      <c r="AA513">
        <v>1</v>
      </c>
      <c r="AC513">
        <v>2</v>
      </c>
    </row>
    <row r="514" spans="1:29" x14ac:dyDescent="0.2">
      <c r="A514">
        <v>513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J514">
        <v>49</v>
      </c>
      <c r="K514" t="s">
        <v>27</v>
      </c>
      <c r="L514">
        <v>0</v>
      </c>
      <c r="M514">
        <v>3</v>
      </c>
      <c r="N514">
        <v>1</v>
      </c>
      <c r="P514">
        <v>1</v>
      </c>
      <c r="Q514">
        <v>51</v>
      </c>
      <c r="R514" t="s">
        <v>27</v>
      </c>
      <c r="T514" s="1">
        <v>9361.33</v>
      </c>
      <c r="U514" s="1">
        <f t="shared" si="7"/>
        <v>1872</v>
      </c>
      <c r="V514" s="11">
        <v>1</v>
      </c>
      <c r="W514">
        <v>2</v>
      </c>
      <c r="Z514">
        <v>3</v>
      </c>
      <c r="AA514">
        <v>3</v>
      </c>
      <c r="AC514">
        <v>2</v>
      </c>
    </row>
    <row r="515" spans="1:29" x14ac:dyDescent="0.2">
      <c r="A515">
        <v>514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1</v>
      </c>
      <c r="J515">
        <v>58</v>
      </c>
      <c r="K515" t="s">
        <v>26</v>
      </c>
      <c r="L515">
        <v>0</v>
      </c>
      <c r="M515">
        <v>4</v>
      </c>
      <c r="N515">
        <v>4</v>
      </c>
      <c r="P515">
        <v>1</v>
      </c>
      <c r="Q515">
        <v>19</v>
      </c>
      <c r="R515" t="s">
        <v>27</v>
      </c>
      <c r="T515" s="1">
        <v>1256.3</v>
      </c>
      <c r="U515" s="1">
        <f t="shared" ref="U515:U578" si="8">ROUND(T515/5,0)</f>
        <v>251</v>
      </c>
      <c r="V515" s="11">
        <v>1</v>
      </c>
      <c r="W515">
        <v>2</v>
      </c>
      <c r="Z515">
        <v>2</v>
      </c>
      <c r="AA515">
        <v>1</v>
      </c>
      <c r="AC515">
        <v>2</v>
      </c>
    </row>
    <row r="516" spans="1:29" x14ac:dyDescent="0.2">
      <c r="A516">
        <v>515</v>
      </c>
      <c r="B516">
        <v>1</v>
      </c>
      <c r="C516">
        <v>0</v>
      </c>
      <c r="D516">
        <v>1</v>
      </c>
      <c r="E516">
        <v>3</v>
      </c>
      <c r="F516">
        <v>0</v>
      </c>
      <c r="G516">
        <v>1</v>
      </c>
      <c r="H516">
        <v>1</v>
      </c>
      <c r="J516">
        <v>52</v>
      </c>
      <c r="K516" t="s">
        <v>27</v>
      </c>
      <c r="L516">
        <v>1</v>
      </c>
      <c r="M516">
        <v>2</v>
      </c>
      <c r="N516">
        <v>2</v>
      </c>
      <c r="P516">
        <v>0</v>
      </c>
      <c r="Q516">
        <v>39</v>
      </c>
      <c r="R516" t="s">
        <v>27</v>
      </c>
      <c r="T516" s="1">
        <v>21082.16</v>
      </c>
      <c r="U516" s="1">
        <f t="shared" si="8"/>
        <v>4216</v>
      </c>
      <c r="V516" s="11">
        <v>3</v>
      </c>
      <c r="W516">
        <v>3</v>
      </c>
      <c r="Z516">
        <v>2</v>
      </c>
      <c r="AA516">
        <v>4</v>
      </c>
      <c r="AC516">
        <v>1</v>
      </c>
    </row>
    <row r="517" spans="1:29" x14ac:dyDescent="0.2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J517">
        <v>32</v>
      </c>
      <c r="K517" t="s">
        <v>27</v>
      </c>
      <c r="L517">
        <v>1</v>
      </c>
      <c r="M517">
        <v>2</v>
      </c>
      <c r="N517">
        <v>2</v>
      </c>
      <c r="P517">
        <v>0</v>
      </c>
      <c r="Q517">
        <v>58</v>
      </c>
      <c r="R517" t="s">
        <v>27</v>
      </c>
      <c r="T517" s="1">
        <v>11362.76</v>
      </c>
      <c r="U517" s="1">
        <f t="shared" si="8"/>
        <v>2273</v>
      </c>
      <c r="V517" s="11">
        <v>2</v>
      </c>
      <c r="W517">
        <v>1</v>
      </c>
      <c r="Z517">
        <v>2</v>
      </c>
      <c r="AA517">
        <v>1</v>
      </c>
      <c r="AC517">
        <v>1</v>
      </c>
    </row>
    <row r="518" spans="1:29" x14ac:dyDescent="0.2">
      <c r="A518">
        <v>517</v>
      </c>
      <c r="B518">
        <v>1</v>
      </c>
      <c r="C518">
        <v>1</v>
      </c>
      <c r="D518">
        <v>1</v>
      </c>
      <c r="E518">
        <v>3</v>
      </c>
      <c r="F518">
        <v>1</v>
      </c>
      <c r="G518">
        <v>2</v>
      </c>
      <c r="H518">
        <v>1</v>
      </c>
      <c r="J518">
        <v>55</v>
      </c>
      <c r="K518" t="s">
        <v>26</v>
      </c>
      <c r="L518">
        <v>1</v>
      </c>
      <c r="M518">
        <v>1</v>
      </c>
      <c r="N518">
        <v>1</v>
      </c>
      <c r="P518">
        <v>1</v>
      </c>
      <c r="Q518">
        <v>20</v>
      </c>
      <c r="R518" t="s">
        <v>27</v>
      </c>
      <c r="T518" s="1">
        <v>27724.29</v>
      </c>
      <c r="U518" s="1">
        <f t="shared" si="8"/>
        <v>5545</v>
      </c>
      <c r="V518" s="11">
        <v>3</v>
      </c>
      <c r="W518">
        <v>3</v>
      </c>
      <c r="Z518">
        <v>1</v>
      </c>
      <c r="AA518">
        <v>1</v>
      </c>
      <c r="AC518">
        <v>1</v>
      </c>
    </row>
    <row r="519" spans="1:29" x14ac:dyDescent="0.2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J519">
        <v>41</v>
      </c>
      <c r="K519" t="s">
        <v>26</v>
      </c>
      <c r="L519">
        <v>1</v>
      </c>
      <c r="M519">
        <v>1</v>
      </c>
      <c r="N519">
        <v>1</v>
      </c>
      <c r="P519">
        <v>0</v>
      </c>
      <c r="Q519">
        <v>45</v>
      </c>
      <c r="R519" t="s">
        <v>27</v>
      </c>
      <c r="T519" s="1">
        <v>8413.4599999999991</v>
      </c>
      <c r="U519" s="1">
        <f t="shared" si="8"/>
        <v>1683</v>
      </c>
      <c r="V519" s="11">
        <v>1</v>
      </c>
      <c r="W519">
        <v>1</v>
      </c>
      <c r="Z519">
        <v>3</v>
      </c>
      <c r="AA519">
        <v>1</v>
      </c>
      <c r="AC519">
        <v>1</v>
      </c>
    </row>
    <row r="520" spans="1:29" x14ac:dyDescent="0.2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J520">
        <v>30</v>
      </c>
      <c r="K520" t="s">
        <v>26</v>
      </c>
      <c r="L520">
        <v>1</v>
      </c>
      <c r="M520">
        <v>3</v>
      </c>
      <c r="N520">
        <v>3</v>
      </c>
      <c r="P520">
        <v>1</v>
      </c>
      <c r="Q520">
        <v>35</v>
      </c>
      <c r="R520" t="s">
        <v>26</v>
      </c>
      <c r="T520" s="1">
        <v>5240.7700000000004</v>
      </c>
      <c r="U520" s="1">
        <f t="shared" si="8"/>
        <v>1048</v>
      </c>
      <c r="V520" s="11">
        <v>1</v>
      </c>
      <c r="W520">
        <v>3</v>
      </c>
      <c r="Z520">
        <v>4</v>
      </c>
      <c r="AA520">
        <v>1</v>
      </c>
      <c r="AC520">
        <v>2</v>
      </c>
    </row>
    <row r="521" spans="1:29" x14ac:dyDescent="0.2">
      <c r="A521">
        <v>520</v>
      </c>
      <c r="B521">
        <v>0</v>
      </c>
      <c r="C521">
        <v>0</v>
      </c>
      <c r="D521">
        <v>0</v>
      </c>
      <c r="E521">
        <v>2</v>
      </c>
      <c r="F521">
        <v>0</v>
      </c>
      <c r="G521">
        <v>3</v>
      </c>
      <c r="H521">
        <v>1</v>
      </c>
      <c r="J521">
        <v>30</v>
      </c>
      <c r="K521" t="s">
        <v>26</v>
      </c>
      <c r="L521">
        <v>1</v>
      </c>
      <c r="M521">
        <v>3</v>
      </c>
      <c r="N521">
        <v>3</v>
      </c>
      <c r="P521">
        <v>1</v>
      </c>
      <c r="Q521">
        <v>31</v>
      </c>
      <c r="R521" t="s">
        <v>27</v>
      </c>
      <c r="T521" s="1">
        <v>3857.76</v>
      </c>
      <c r="U521" s="1">
        <f t="shared" si="8"/>
        <v>772</v>
      </c>
      <c r="V521" s="11">
        <v>1</v>
      </c>
      <c r="W521">
        <v>2</v>
      </c>
      <c r="Z521">
        <v>2</v>
      </c>
      <c r="AA521">
        <v>2</v>
      </c>
      <c r="AC521">
        <v>1</v>
      </c>
    </row>
    <row r="522" spans="1:29" x14ac:dyDescent="0.2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J522">
        <v>38</v>
      </c>
      <c r="K522" t="s">
        <v>27</v>
      </c>
      <c r="L522">
        <v>1</v>
      </c>
      <c r="M522">
        <v>2</v>
      </c>
      <c r="N522">
        <v>2</v>
      </c>
      <c r="P522">
        <v>1</v>
      </c>
      <c r="Q522">
        <v>50</v>
      </c>
      <c r="R522" t="s">
        <v>26</v>
      </c>
      <c r="T522" s="1">
        <v>25656.58</v>
      </c>
      <c r="U522" s="1">
        <f t="shared" si="8"/>
        <v>5131</v>
      </c>
      <c r="V522" s="11">
        <v>3</v>
      </c>
      <c r="W522">
        <v>2</v>
      </c>
      <c r="Z522">
        <v>2</v>
      </c>
      <c r="AA522">
        <v>1</v>
      </c>
      <c r="AC522">
        <v>1</v>
      </c>
    </row>
    <row r="523" spans="1:29" x14ac:dyDescent="0.2">
      <c r="A523">
        <v>522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J523">
        <v>53</v>
      </c>
      <c r="K523" t="s">
        <v>27</v>
      </c>
      <c r="L523">
        <v>0</v>
      </c>
      <c r="M523">
        <v>2</v>
      </c>
      <c r="N523">
        <v>2</v>
      </c>
      <c r="P523">
        <v>1</v>
      </c>
      <c r="Q523">
        <v>32</v>
      </c>
      <c r="R523" t="s">
        <v>26</v>
      </c>
      <c r="T523" s="1">
        <v>3994.18</v>
      </c>
      <c r="U523" s="1">
        <f t="shared" si="8"/>
        <v>799</v>
      </c>
      <c r="V523" s="11">
        <v>1</v>
      </c>
      <c r="W523">
        <v>2</v>
      </c>
      <c r="Z523">
        <v>2</v>
      </c>
      <c r="AA523">
        <v>2</v>
      </c>
      <c r="AC523">
        <v>2</v>
      </c>
    </row>
    <row r="524" spans="1:29" x14ac:dyDescent="0.2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J524">
        <v>44</v>
      </c>
      <c r="K524" t="s">
        <v>27</v>
      </c>
      <c r="L524">
        <v>1</v>
      </c>
      <c r="M524">
        <v>3</v>
      </c>
      <c r="N524">
        <v>3</v>
      </c>
      <c r="P524">
        <v>0</v>
      </c>
      <c r="Q524">
        <v>51</v>
      </c>
      <c r="R524" t="s">
        <v>26</v>
      </c>
      <c r="T524" s="1">
        <v>9866.2999999999993</v>
      </c>
      <c r="U524" s="1">
        <f t="shared" si="8"/>
        <v>1973</v>
      </c>
      <c r="V524" s="11">
        <v>1</v>
      </c>
      <c r="W524">
        <v>2</v>
      </c>
      <c r="Z524">
        <v>4</v>
      </c>
      <c r="AA524">
        <v>2</v>
      </c>
      <c r="AC524">
        <v>1</v>
      </c>
    </row>
    <row r="525" spans="1:29" x14ac:dyDescent="0.2">
      <c r="A525">
        <v>524</v>
      </c>
      <c r="B525">
        <v>1</v>
      </c>
      <c r="C525">
        <v>1</v>
      </c>
      <c r="D525">
        <v>1</v>
      </c>
      <c r="E525">
        <v>2</v>
      </c>
      <c r="F525">
        <v>0</v>
      </c>
      <c r="G525">
        <v>1</v>
      </c>
      <c r="H525">
        <v>1</v>
      </c>
      <c r="J525">
        <v>51</v>
      </c>
      <c r="K525" t="s">
        <v>27</v>
      </c>
      <c r="L525">
        <v>0</v>
      </c>
      <c r="M525">
        <v>3</v>
      </c>
      <c r="N525">
        <v>3</v>
      </c>
      <c r="P525">
        <v>0</v>
      </c>
      <c r="Q525">
        <v>38</v>
      </c>
      <c r="R525" t="s">
        <v>26</v>
      </c>
      <c r="T525" s="1">
        <v>5397.62</v>
      </c>
      <c r="U525" s="1">
        <f t="shared" si="8"/>
        <v>1080</v>
      </c>
      <c r="V525" s="11">
        <v>1</v>
      </c>
      <c r="W525">
        <v>2</v>
      </c>
      <c r="Z525">
        <v>2</v>
      </c>
      <c r="AA525">
        <v>3</v>
      </c>
      <c r="AC525">
        <v>2</v>
      </c>
    </row>
    <row r="526" spans="1:29" x14ac:dyDescent="0.2">
      <c r="A526">
        <v>525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J526">
        <v>35</v>
      </c>
      <c r="K526" t="s">
        <v>27</v>
      </c>
      <c r="L526">
        <v>0</v>
      </c>
      <c r="M526">
        <v>1</v>
      </c>
      <c r="N526">
        <v>3</v>
      </c>
      <c r="P526">
        <v>1</v>
      </c>
      <c r="Q526">
        <v>42</v>
      </c>
      <c r="R526" t="s">
        <v>27</v>
      </c>
      <c r="T526" s="1">
        <v>38245.589999999997</v>
      </c>
      <c r="U526" s="1">
        <f t="shared" si="8"/>
        <v>7649</v>
      </c>
      <c r="V526" s="11">
        <v>4</v>
      </c>
      <c r="W526">
        <v>2</v>
      </c>
      <c r="Z526">
        <v>1</v>
      </c>
      <c r="AA526">
        <v>4</v>
      </c>
      <c r="AC526">
        <v>3</v>
      </c>
    </row>
    <row r="527" spans="1:29" x14ac:dyDescent="0.2">
      <c r="A527">
        <v>526</v>
      </c>
      <c r="B527">
        <v>0</v>
      </c>
      <c r="C527">
        <v>0</v>
      </c>
      <c r="D527">
        <v>0</v>
      </c>
      <c r="E527">
        <v>2</v>
      </c>
      <c r="F527">
        <v>1</v>
      </c>
      <c r="G527">
        <v>1</v>
      </c>
      <c r="H527">
        <v>1</v>
      </c>
      <c r="J527">
        <v>57</v>
      </c>
      <c r="K527" t="s">
        <v>27</v>
      </c>
      <c r="L527">
        <v>1</v>
      </c>
      <c r="M527">
        <v>2</v>
      </c>
      <c r="N527">
        <v>4</v>
      </c>
      <c r="P527">
        <v>1</v>
      </c>
      <c r="Q527">
        <v>18</v>
      </c>
      <c r="R527" t="s">
        <v>26</v>
      </c>
      <c r="T527" s="1">
        <v>11482.63</v>
      </c>
      <c r="U527" s="1">
        <f t="shared" si="8"/>
        <v>2297</v>
      </c>
      <c r="V527" s="11">
        <v>2</v>
      </c>
      <c r="W527">
        <v>2</v>
      </c>
      <c r="Z527">
        <v>4</v>
      </c>
      <c r="AA527">
        <v>2</v>
      </c>
      <c r="AC527">
        <v>2</v>
      </c>
    </row>
    <row r="528" spans="1:29" x14ac:dyDescent="0.2">
      <c r="A528">
        <v>527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J528">
        <v>39</v>
      </c>
      <c r="K528" t="s">
        <v>26</v>
      </c>
      <c r="L528">
        <v>1</v>
      </c>
      <c r="M528">
        <v>2</v>
      </c>
      <c r="N528">
        <v>2</v>
      </c>
      <c r="P528">
        <v>0</v>
      </c>
      <c r="Q528">
        <v>39</v>
      </c>
      <c r="R528" t="s">
        <v>26</v>
      </c>
      <c r="T528" s="1">
        <v>24059.68</v>
      </c>
      <c r="U528" s="1">
        <f t="shared" si="8"/>
        <v>4812</v>
      </c>
      <c r="V528" s="11">
        <v>3</v>
      </c>
      <c r="W528">
        <v>3</v>
      </c>
      <c r="Z528">
        <v>1</v>
      </c>
      <c r="AA528">
        <v>1</v>
      </c>
      <c r="AC528">
        <v>1</v>
      </c>
    </row>
    <row r="529" spans="1:29" x14ac:dyDescent="0.2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J529">
        <v>54</v>
      </c>
      <c r="K529" t="s">
        <v>27</v>
      </c>
      <c r="L529">
        <v>0</v>
      </c>
      <c r="M529">
        <v>1</v>
      </c>
      <c r="N529">
        <v>1</v>
      </c>
      <c r="P529">
        <v>1</v>
      </c>
      <c r="Q529">
        <v>51</v>
      </c>
      <c r="R529" t="s">
        <v>26</v>
      </c>
      <c r="T529" s="1">
        <v>9861.0300000000007</v>
      </c>
      <c r="U529" s="1">
        <f t="shared" si="8"/>
        <v>1972</v>
      </c>
      <c r="V529" s="11">
        <v>1</v>
      </c>
      <c r="W529">
        <v>2</v>
      </c>
      <c r="Z529">
        <v>1</v>
      </c>
      <c r="AA529">
        <v>1</v>
      </c>
      <c r="AC529">
        <v>1</v>
      </c>
    </row>
    <row r="530" spans="1:29" x14ac:dyDescent="0.2">
      <c r="A530">
        <v>529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3</v>
      </c>
      <c r="H530">
        <v>1</v>
      </c>
      <c r="J530">
        <v>54</v>
      </c>
      <c r="K530" t="s">
        <v>27</v>
      </c>
      <c r="L530">
        <v>0</v>
      </c>
      <c r="M530">
        <v>2</v>
      </c>
      <c r="N530">
        <v>2</v>
      </c>
      <c r="P530">
        <v>1</v>
      </c>
      <c r="Q530">
        <v>46</v>
      </c>
      <c r="R530" t="s">
        <v>27</v>
      </c>
      <c r="T530" s="1">
        <v>8342.91</v>
      </c>
      <c r="U530" s="1">
        <f t="shared" si="8"/>
        <v>1669</v>
      </c>
      <c r="V530" s="11">
        <v>1</v>
      </c>
      <c r="W530">
        <v>2</v>
      </c>
      <c r="Z530">
        <v>2</v>
      </c>
      <c r="AA530">
        <v>1</v>
      </c>
      <c r="AC530">
        <v>3</v>
      </c>
    </row>
    <row r="531" spans="1:29" x14ac:dyDescent="0.2">
      <c r="A531">
        <v>530</v>
      </c>
      <c r="B531">
        <v>1</v>
      </c>
      <c r="C531">
        <v>1</v>
      </c>
      <c r="D531">
        <v>1</v>
      </c>
      <c r="E531">
        <v>3</v>
      </c>
      <c r="F531">
        <v>0</v>
      </c>
      <c r="G531">
        <v>1</v>
      </c>
      <c r="H531">
        <v>0</v>
      </c>
      <c r="J531">
        <v>33</v>
      </c>
      <c r="K531" t="s">
        <v>27</v>
      </c>
      <c r="L531">
        <v>0</v>
      </c>
      <c r="M531">
        <v>3</v>
      </c>
      <c r="N531">
        <v>2</v>
      </c>
      <c r="P531">
        <v>0</v>
      </c>
      <c r="Q531">
        <v>18</v>
      </c>
      <c r="R531" t="s">
        <v>27</v>
      </c>
      <c r="T531" s="1">
        <v>1708</v>
      </c>
      <c r="U531" s="1">
        <f t="shared" si="8"/>
        <v>342</v>
      </c>
      <c r="V531" s="11">
        <v>1</v>
      </c>
      <c r="W531">
        <v>3</v>
      </c>
      <c r="Z531">
        <v>2</v>
      </c>
      <c r="AA531">
        <v>1</v>
      </c>
      <c r="AC531">
        <v>1</v>
      </c>
    </row>
    <row r="532" spans="1:29" x14ac:dyDescent="0.2">
      <c r="A532">
        <v>531</v>
      </c>
      <c r="B532">
        <v>1</v>
      </c>
      <c r="C532">
        <v>0</v>
      </c>
      <c r="D532">
        <v>1</v>
      </c>
      <c r="E532">
        <v>3</v>
      </c>
      <c r="F532">
        <v>0</v>
      </c>
      <c r="G532">
        <v>2</v>
      </c>
      <c r="H532">
        <v>3</v>
      </c>
      <c r="J532">
        <v>28</v>
      </c>
      <c r="K532" t="s">
        <v>26</v>
      </c>
      <c r="L532">
        <v>1</v>
      </c>
      <c r="M532">
        <v>2</v>
      </c>
      <c r="N532">
        <v>4</v>
      </c>
      <c r="P532">
        <v>1</v>
      </c>
      <c r="Q532">
        <v>57</v>
      </c>
      <c r="R532" t="s">
        <v>27</v>
      </c>
      <c r="T532" s="1">
        <v>48675.519999999997</v>
      </c>
      <c r="U532" s="1">
        <f t="shared" si="8"/>
        <v>9735</v>
      </c>
      <c r="V532" s="11">
        <v>4</v>
      </c>
      <c r="W532">
        <v>2</v>
      </c>
      <c r="Z532">
        <v>3</v>
      </c>
      <c r="AA532">
        <v>2</v>
      </c>
      <c r="AC532">
        <v>2</v>
      </c>
    </row>
    <row r="533" spans="1:29" x14ac:dyDescent="0.2">
      <c r="A533">
        <v>532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1</v>
      </c>
      <c r="J533">
        <v>44</v>
      </c>
      <c r="K533" t="s">
        <v>26</v>
      </c>
      <c r="L533">
        <v>0</v>
      </c>
      <c r="M533">
        <v>2</v>
      </c>
      <c r="N533">
        <v>2</v>
      </c>
      <c r="P533">
        <v>1</v>
      </c>
      <c r="Q533">
        <v>62</v>
      </c>
      <c r="R533" t="s">
        <v>26</v>
      </c>
      <c r="T533" s="1">
        <v>14043.48</v>
      </c>
      <c r="U533" s="1">
        <f t="shared" si="8"/>
        <v>2809</v>
      </c>
      <c r="V533" s="11">
        <v>2</v>
      </c>
      <c r="W533">
        <v>1</v>
      </c>
      <c r="Z533">
        <v>4</v>
      </c>
      <c r="AA533">
        <v>3</v>
      </c>
      <c r="AC533">
        <v>1</v>
      </c>
    </row>
    <row r="534" spans="1:29" x14ac:dyDescent="0.2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0</v>
      </c>
      <c r="J534">
        <v>44</v>
      </c>
      <c r="K534" t="s">
        <v>27</v>
      </c>
      <c r="L534">
        <v>1</v>
      </c>
      <c r="M534">
        <v>1</v>
      </c>
      <c r="N534">
        <v>1</v>
      </c>
      <c r="P534">
        <v>0</v>
      </c>
      <c r="Q534">
        <v>59</v>
      </c>
      <c r="R534" t="s">
        <v>27</v>
      </c>
      <c r="T534" s="1">
        <v>12925.89</v>
      </c>
      <c r="U534" s="1">
        <f t="shared" si="8"/>
        <v>2585</v>
      </c>
      <c r="V534" s="11">
        <v>2</v>
      </c>
      <c r="W534">
        <v>3</v>
      </c>
      <c r="Z534">
        <v>4</v>
      </c>
      <c r="AA534">
        <v>1</v>
      </c>
      <c r="AC534">
        <v>2</v>
      </c>
    </row>
    <row r="535" spans="1:29" x14ac:dyDescent="0.2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1</v>
      </c>
      <c r="J535">
        <v>53</v>
      </c>
      <c r="K535" t="s">
        <v>27</v>
      </c>
      <c r="L535">
        <v>0</v>
      </c>
      <c r="M535">
        <v>2</v>
      </c>
      <c r="N535">
        <v>1</v>
      </c>
      <c r="P535">
        <v>1</v>
      </c>
      <c r="Q535">
        <v>37</v>
      </c>
      <c r="R535" t="s">
        <v>27</v>
      </c>
      <c r="T535" s="1">
        <v>19214.71</v>
      </c>
      <c r="U535" s="1">
        <f t="shared" si="8"/>
        <v>3843</v>
      </c>
      <c r="V535" s="11">
        <v>2</v>
      </c>
      <c r="W535">
        <v>3</v>
      </c>
      <c r="Z535">
        <v>1</v>
      </c>
      <c r="AA535">
        <v>1</v>
      </c>
      <c r="AC535">
        <v>1</v>
      </c>
    </row>
    <row r="536" spans="1:29" x14ac:dyDescent="0.2">
      <c r="A536">
        <v>535</v>
      </c>
      <c r="B536">
        <v>0</v>
      </c>
      <c r="C536">
        <v>0</v>
      </c>
      <c r="D536">
        <v>0</v>
      </c>
      <c r="E536">
        <v>1</v>
      </c>
      <c r="F536">
        <v>2</v>
      </c>
      <c r="G536">
        <v>2</v>
      </c>
      <c r="H536">
        <v>3</v>
      </c>
      <c r="J536">
        <v>41</v>
      </c>
      <c r="K536" t="s">
        <v>27</v>
      </c>
      <c r="L536">
        <v>0</v>
      </c>
      <c r="M536">
        <v>2</v>
      </c>
      <c r="N536">
        <v>1</v>
      </c>
      <c r="P536">
        <v>1</v>
      </c>
      <c r="Q536">
        <v>64</v>
      </c>
      <c r="R536" t="s">
        <v>27</v>
      </c>
      <c r="T536" s="1">
        <v>13831.12</v>
      </c>
      <c r="U536" s="1">
        <f t="shared" si="8"/>
        <v>2766</v>
      </c>
      <c r="V536" s="11">
        <v>2</v>
      </c>
      <c r="W536">
        <v>3</v>
      </c>
      <c r="Z536">
        <v>3</v>
      </c>
      <c r="AA536">
        <v>2</v>
      </c>
      <c r="AC536">
        <v>1</v>
      </c>
    </row>
    <row r="537" spans="1:29" x14ac:dyDescent="0.2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J537">
        <v>45</v>
      </c>
      <c r="K537" t="s">
        <v>27</v>
      </c>
      <c r="L537">
        <v>0</v>
      </c>
      <c r="M537">
        <v>2</v>
      </c>
      <c r="N537">
        <v>2</v>
      </c>
      <c r="P537">
        <v>1</v>
      </c>
      <c r="Q537">
        <v>38</v>
      </c>
      <c r="R537" t="s">
        <v>27</v>
      </c>
      <c r="T537" s="1">
        <v>6067.13</v>
      </c>
      <c r="U537" s="1">
        <f t="shared" si="8"/>
        <v>1213</v>
      </c>
      <c r="V537" s="11">
        <v>1</v>
      </c>
      <c r="W537">
        <v>1</v>
      </c>
      <c r="Z537">
        <v>2</v>
      </c>
      <c r="AA537">
        <v>3</v>
      </c>
      <c r="AC537">
        <v>1</v>
      </c>
    </row>
    <row r="538" spans="1:29" x14ac:dyDescent="0.2">
      <c r="A538">
        <v>537</v>
      </c>
      <c r="B538">
        <v>0</v>
      </c>
      <c r="C538">
        <v>0</v>
      </c>
      <c r="D538">
        <v>0</v>
      </c>
      <c r="E538">
        <v>0</v>
      </c>
      <c r="F538">
        <v>2</v>
      </c>
      <c r="G538">
        <v>1</v>
      </c>
      <c r="H538">
        <v>1</v>
      </c>
      <c r="J538">
        <v>47</v>
      </c>
      <c r="K538" t="s">
        <v>27</v>
      </c>
      <c r="L538">
        <v>1</v>
      </c>
      <c r="M538">
        <v>3</v>
      </c>
      <c r="N538">
        <v>3</v>
      </c>
      <c r="P538">
        <v>1</v>
      </c>
      <c r="Q538">
        <v>33</v>
      </c>
      <c r="R538" t="s">
        <v>26</v>
      </c>
      <c r="T538" s="1">
        <v>5972.38</v>
      </c>
      <c r="U538" s="1">
        <f t="shared" si="8"/>
        <v>1194</v>
      </c>
      <c r="V538" s="11">
        <v>1</v>
      </c>
      <c r="W538">
        <v>2</v>
      </c>
      <c r="Z538">
        <v>2</v>
      </c>
      <c r="AA538">
        <v>2</v>
      </c>
      <c r="AC538">
        <v>2</v>
      </c>
    </row>
    <row r="539" spans="1:29" x14ac:dyDescent="0.2">
      <c r="A539">
        <v>538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J539">
        <v>33</v>
      </c>
      <c r="K539" t="s">
        <v>27</v>
      </c>
      <c r="L539">
        <v>1</v>
      </c>
      <c r="M539">
        <v>2</v>
      </c>
      <c r="N539">
        <v>2</v>
      </c>
      <c r="P539">
        <v>0</v>
      </c>
      <c r="Q539">
        <v>46</v>
      </c>
      <c r="R539" t="s">
        <v>26</v>
      </c>
      <c r="T539" s="1">
        <v>8825.09</v>
      </c>
      <c r="U539" s="1">
        <f t="shared" si="8"/>
        <v>1765</v>
      </c>
      <c r="V539" s="11">
        <v>1</v>
      </c>
      <c r="W539">
        <v>3</v>
      </c>
      <c r="Z539">
        <v>2</v>
      </c>
      <c r="AA539">
        <v>5</v>
      </c>
      <c r="AC539">
        <v>2</v>
      </c>
    </row>
    <row r="540" spans="1:29" x14ac:dyDescent="0.2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J540">
        <v>54</v>
      </c>
      <c r="K540" t="s">
        <v>27</v>
      </c>
      <c r="L540">
        <v>1</v>
      </c>
      <c r="M540">
        <v>2</v>
      </c>
      <c r="N540">
        <v>2</v>
      </c>
      <c r="P540">
        <v>1</v>
      </c>
      <c r="Q540">
        <v>46</v>
      </c>
      <c r="R540" t="s">
        <v>26</v>
      </c>
      <c r="T540" s="1">
        <v>8233.1</v>
      </c>
      <c r="U540" s="1">
        <f t="shared" si="8"/>
        <v>1647</v>
      </c>
      <c r="V540" s="11">
        <v>1</v>
      </c>
      <c r="W540">
        <v>3</v>
      </c>
      <c r="Z540">
        <v>4</v>
      </c>
      <c r="AA540">
        <v>1</v>
      </c>
      <c r="AC540">
        <v>2</v>
      </c>
    </row>
    <row r="541" spans="1:29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J541">
        <v>40</v>
      </c>
      <c r="K541" t="s">
        <v>26</v>
      </c>
      <c r="L541">
        <v>0</v>
      </c>
      <c r="M541">
        <v>1</v>
      </c>
      <c r="N541">
        <v>1</v>
      </c>
      <c r="P541">
        <v>0</v>
      </c>
      <c r="Q541">
        <v>53</v>
      </c>
      <c r="R541" t="s">
        <v>27</v>
      </c>
      <c r="T541" s="1">
        <v>27346.04</v>
      </c>
      <c r="U541" s="1">
        <f t="shared" si="8"/>
        <v>5469</v>
      </c>
      <c r="V541" s="11">
        <v>3</v>
      </c>
      <c r="W541">
        <v>1</v>
      </c>
      <c r="Z541">
        <v>4</v>
      </c>
      <c r="AA541">
        <v>1</v>
      </c>
      <c r="AC541">
        <v>1</v>
      </c>
    </row>
    <row r="542" spans="1:29" x14ac:dyDescent="0.2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J542">
        <v>56</v>
      </c>
      <c r="K542" t="s">
        <v>27</v>
      </c>
      <c r="L542">
        <v>1</v>
      </c>
      <c r="M542">
        <v>3</v>
      </c>
      <c r="N542">
        <v>3</v>
      </c>
      <c r="P542">
        <v>1</v>
      </c>
      <c r="Q542">
        <v>34</v>
      </c>
      <c r="R542" t="s">
        <v>26</v>
      </c>
      <c r="T542" s="1">
        <v>6196.45</v>
      </c>
      <c r="U542" s="1">
        <f t="shared" si="8"/>
        <v>1239</v>
      </c>
      <c r="V542" s="11">
        <v>1</v>
      </c>
      <c r="W542">
        <v>2</v>
      </c>
      <c r="Z542">
        <v>2</v>
      </c>
      <c r="AA542">
        <v>3</v>
      </c>
      <c r="AC542">
        <v>1</v>
      </c>
    </row>
    <row r="543" spans="1:29" x14ac:dyDescent="0.2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J543">
        <v>49</v>
      </c>
      <c r="K543" t="s">
        <v>27</v>
      </c>
      <c r="L543">
        <v>1</v>
      </c>
      <c r="M543">
        <v>3</v>
      </c>
      <c r="N543">
        <v>3</v>
      </c>
      <c r="P543">
        <v>1</v>
      </c>
      <c r="Q543">
        <v>20</v>
      </c>
      <c r="R543" t="s">
        <v>26</v>
      </c>
      <c r="T543" s="1">
        <v>3056.39</v>
      </c>
      <c r="U543" s="1">
        <f t="shared" si="8"/>
        <v>611</v>
      </c>
      <c r="V543" s="11">
        <v>1</v>
      </c>
      <c r="W543">
        <v>3</v>
      </c>
      <c r="Z543">
        <v>4</v>
      </c>
      <c r="AA543">
        <v>5</v>
      </c>
      <c r="AC543">
        <v>2</v>
      </c>
    </row>
    <row r="544" spans="1:29" x14ac:dyDescent="0.2">
      <c r="A544">
        <v>543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2</v>
      </c>
      <c r="J544">
        <v>53</v>
      </c>
      <c r="K544" t="s">
        <v>27</v>
      </c>
      <c r="L544">
        <v>0</v>
      </c>
      <c r="M544">
        <v>2</v>
      </c>
      <c r="N544">
        <v>2</v>
      </c>
      <c r="P544">
        <v>1</v>
      </c>
      <c r="Q544">
        <v>63</v>
      </c>
      <c r="R544" t="s">
        <v>26</v>
      </c>
      <c r="T544" s="1">
        <v>13887.2</v>
      </c>
      <c r="U544" s="1">
        <f t="shared" si="8"/>
        <v>2777</v>
      </c>
      <c r="V544" s="11">
        <v>2</v>
      </c>
      <c r="W544">
        <v>1</v>
      </c>
      <c r="Z544">
        <v>3</v>
      </c>
      <c r="AA544">
        <v>1</v>
      </c>
      <c r="AC544">
        <v>3</v>
      </c>
    </row>
    <row r="545" spans="1:29" x14ac:dyDescent="0.2">
      <c r="A545">
        <v>544</v>
      </c>
      <c r="B545">
        <v>1</v>
      </c>
      <c r="C545">
        <v>0</v>
      </c>
      <c r="D545">
        <v>1</v>
      </c>
      <c r="E545">
        <v>2</v>
      </c>
      <c r="F545">
        <v>0</v>
      </c>
      <c r="G545">
        <v>2</v>
      </c>
      <c r="H545">
        <v>1</v>
      </c>
      <c r="J545">
        <v>38</v>
      </c>
      <c r="K545" t="s">
        <v>27</v>
      </c>
      <c r="L545">
        <v>1</v>
      </c>
      <c r="M545">
        <v>4</v>
      </c>
      <c r="N545">
        <v>4</v>
      </c>
      <c r="P545">
        <v>1</v>
      </c>
      <c r="Q545">
        <v>54</v>
      </c>
      <c r="R545" t="s">
        <v>26</v>
      </c>
      <c r="T545" s="1">
        <v>63770.43</v>
      </c>
      <c r="U545" s="1">
        <f t="shared" si="8"/>
        <v>12754</v>
      </c>
      <c r="V545" s="11">
        <v>4</v>
      </c>
      <c r="W545">
        <v>3</v>
      </c>
      <c r="Z545">
        <v>2</v>
      </c>
      <c r="AA545">
        <v>1</v>
      </c>
      <c r="AC545">
        <v>1</v>
      </c>
    </row>
    <row r="546" spans="1:29" x14ac:dyDescent="0.2">
      <c r="A546">
        <v>545</v>
      </c>
      <c r="B546">
        <v>0</v>
      </c>
      <c r="C546">
        <v>0</v>
      </c>
      <c r="D546">
        <v>0</v>
      </c>
      <c r="E546">
        <v>0</v>
      </c>
      <c r="F546">
        <v>2</v>
      </c>
      <c r="G546">
        <v>0</v>
      </c>
      <c r="H546">
        <v>2</v>
      </c>
      <c r="J546">
        <v>51</v>
      </c>
      <c r="K546" t="s">
        <v>26</v>
      </c>
      <c r="L546">
        <v>1</v>
      </c>
      <c r="M546">
        <v>1</v>
      </c>
      <c r="N546">
        <v>1</v>
      </c>
      <c r="P546">
        <v>0</v>
      </c>
      <c r="Q546">
        <v>54</v>
      </c>
      <c r="R546" t="s">
        <v>27</v>
      </c>
      <c r="T546" s="1">
        <v>10231.5</v>
      </c>
      <c r="U546" s="1">
        <f t="shared" si="8"/>
        <v>2046</v>
      </c>
      <c r="V546" s="11">
        <v>2</v>
      </c>
      <c r="W546">
        <v>2</v>
      </c>
      <c r="Z546">
        <v>2</v>
      </c>
      <c r="AA546">
        <v>4</v>
      </c>
      <c r="AC546">
        <v>2</v>
      </c>
    </row>
    <row r="547" spans="1:29" x14ac:dyDescent="0.2">
      <c r="A547">
        <v>546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1</v>
      </c>
      <c r="J547">
        <v>42</v>
      </c>
      <c r="K547" t="s">
        <v>26</v>
      </c>
      <c r="L547">
        <v>0</v>
      </c>
      <c r="M547">
        <v>1</v>
      </c>
      <c r="N547">
        <v>1</v>
      </c>
      <c r="P547">
        <v>1</v>
      </c>
      <c r="Q547">
        <v>49</v>
      </c>
      <c r="R547" t="s">
        <v>27</v>
      </c>
      <c r="T547" s="1">
        <v>23807.24</v>
      </c>
      <c r="U547" s="1">
        <f t="shared" si="8"/>
        <v>4761</v>
      </c>
      <c r="V547" s="11">
        <v>3</v>
      </c>
      <c r="W547">
        <v>2</v>
      </c>
      <c r="Z547">
        <v>4</v>
      </c>
      <c r="AA547">
        <v>2</v>
      </c>
      <c r="AC547">
        <v>2</v>
      </c>
    </row>
    <row r="548" spans="1:29" x14ac:dyDescent="0.2">
      <c r="A548">
        <v>547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2</v>
      </c>
      <c r="H548">
        <v>1</v>
      </c>
      <c r="J548">
        <v>48</v>
      </c>
      <c r="K548" t="s">
        <v>26</v>
      </c>
      <c r="L548">
        <v>1</v>
      </c>
      <c r="M548">
        <v>3</v>
      </c>
      <c r="N548">
        <v>3</v>
      </c>
      <c r="P548">
        <v>0</v>
      </c>
      <c r="Q548">
        <v>28</v>
      </c>
      <c r="R548" t="s">
        <v>27</v>
      </c>
      <c r="T548" s="1">
        <v>3268.85</v>
      </c>
      <c r="U548" s="1">
        <f t="shared" si="8"/>
        <v>654</v>
      </c>
      <c r="V548" s="11">
        <v>1</v>
      </c>
      <c r="W548">
        <v>3</v>
      </c>
      <c r="Z548">
        <v>3</v>
      </c>
      <c r="AA548">
        <v>4</v>
      </c>
      <c r="AC548">
        <v>2</v>
      </c>
    </row>
    <row r="549" spans="1:29" x14ac:dyDescent="0.2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J549">
        <v>53</v>
      </c>
      <c r="K549" t="s">
        <v>26</v>
      </c>
      <c r="L549">
        <v>0</v>
      </c>
      <c r="M549">
        <v>2</v>
      </c>
      <c r="N549">
        <v>2</v>
      </c>
      <c r="P549">
        <v>0</v>
      </c>
      <c r="Q549">
        <v>54</v>
      </c>
      <c r="R549" t="s">
        <v>26</v>
      </c>
      <c r="T549" s="1">
        <v>11538.42</v>
      </c>
      <c r="U549" s="1">
        <f t="shared" si="8"/>
        <v>2308</v>
      </c>
      <c r="V549" s="11">
        <v>2</v>
      </c>
      <c r="W549">
        <v>2</v>
      </c>
      <c r="Z549">
        <v>3</v>
      </c>
      <c r="AA549">
        <v>2</v>
      </c>
      <c r="AC549">
        <v>2</v>
      </c>
    </row>
    <row r="550" spans="1:29" x14ac:dyDescent="0.2">
      <c r="A550">
        <v>549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2</v>
      </c>
      <c r="J550">
        <v>41</v>
      </c>
      <c r="K550" t="s">
        <v>27</v>
      </c>
      <c r="L550">
        <v>1</v>
      </c>
      <c r="M550">
        <v>4</v>
      </c>
      <c r="N550">
        <v>4</v>
      </c>
      <c r="P550">
        <v>0</v>
      </c>
      <c r="Q550">
        <v>25</v>
      </c>
      <c r="R550" t="s">
        <v>26</v>
      </c>
      <c r="T550" s="1">
        <v>3213.62</v>
      </c>
      <c r="U550" s="1">
        <f t="shared" si="8"/>
        <v>643</v>
      </c>
      <c r="V550" s="11">
        <v>1</v>
      </c>
      <c r="W550">
        <v>2</v>
      </c>
      <c r="Z550">
        <v>2</v>
      </c>
      <c r="AA550">
        <v>4</v>
      </c>
      <c r="AC550">
        <v>1</v>
      </c>
    </row>
    <row r="551" spans="1:29" x14ac:dyDescent="0.2">
      <c r="A551">
        <v>550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1</v>
      </c>
      <c r="J551">
        <v>42</v>
      </c>
      <c r="K551" t="s">
        <v>26</v>
      </c>
      <c r="L551">
        <v>0</v>
      </c>
      <c r="M551">
        <v>1</v>
      </c>
      <c r="N551">
        <v>4</v>
      </c>
      <c r="P551">
        <v>1</v>
      </c>
      <c r="Q551">
        <v>43</v>
      </c>
      <c r="R551" t="s">
        <v>26</v>
      </c>
      <c r="T551" s="1">
        <v>45863.21</v>
      </c>
      <c r="U551" s="1">
        <f t="shared" si="8"/>
        <v>9173</v>
      </c>
      <c r="V551" s="11">
        <v>4</v>
      </c>
      <c r="W551">
        <v>2</v>
      </c>
      <c r="Z551">
        <v>2</v>
      </c>
      <c r="AA551">
        <v>2</v>
      </c>
      <c r="AC551">
        <v>3</v>
      </c>
    </row>
    <row r="552" spans="1:29" x14ac:dyDescent="0.2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J552">
        <v>39</v>
      </c>
      <c r="K552" t="s">
        <v>26</v>
      </c>
      <c r="L552">
        <v>1</v>
      </c>
      <c r="M552">
        <v>2</v>
      </c>
      <c r="N552">
        <v>2</v>
      </c>
      <c r="P552">
        <v>1</v>
      </c>
      <c r="Q552">
        <v>63</v>
      </c>
      <c r="R552" t="s">
        <v>27</v>
      </c>
      <c r="T552" s="1">
        <v>13390.56</v>
      </c>
      <c r="U552" s="1">
        <f t="shared" si="8"/>
        <v>2678</v>
      </c>
      <c r="V552" s="11">
        <v>2</v>
      </c>
      <c r="W552">
        <v>1</v>
      </c>
      <c r="Z552">
        <v>1</v>
      </c>
      <c r="AA552">
        <v>2</v>
      </c>
      <c r="AC552">
        <v>1</v>
      </c>
    </row>
    <row r="553" spans="1:29" x14ac:dyDescent="0.2">
      <c r="A553">
        <v>552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3</v>
      </c>
      <c r="J553">
        <v>40</v>
      </c>
      <c r="K553" t="s">
        <v>26</v>
      </c>
      <c r="L553">
        <v>1</v>
      </c>
      <c r="M553">
        <v>3</v>
      </c>
      <c r="N553">
        <v>3</v>
      </c>
      <c r="P553">
        <v>0</v>
      </c>
      <c r="Q553">
        <v>32</v>
      </c>
      <c r="R553" t="s">
        <v>26</v>
      </c>
      <c r="T553" s="1">
        <v>3972.92</v>
      </c>
      <c r="U553" s="1">
        <f t="shared" si="8"/>
        <v>795</v>
      </c>
      <c r="V553" s="11">
        <v>1</v>
      </c>
      <c r="W553">
        <v>3</v>
      </c>
      <c r="Z553">
        <v>2</v>
      </c>
      <c r="AA553">
        <v>3</v>
      </c>
      <c r="AC553">
        <v>2</v>
      </c>
    </row>
    <row r="554" spans="1:29" x14ac:dyDescent="0.2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J554">
        <v>51</v>
      </c>
      <c r="K554" t="s">
        <v>26</v>
      </c>
      <c r="L554">
        <v>0</v>
      </c>
      <c r="M554">
        <v>3</v>
      </c>
      <c r="N554">
        <v>3</v>
      </c>
      <c r="P554">
        <v>1</v>
      </c>
      <c r="Q554">
        <v>62</v>
      </c>
      <c r="R554" t="s">
        <v>27</v>
      </c>
      <c r="T554" s="1">
        <v>12957.12</v>
      </c>
      <c r="U554" s="1">
        <f t="shared" si="8"/>
        <v>2591</v>
      </c>
      <c r="V554" s="11">
        <v>2</v>
      </c>
      <c r="W554">
        <v>1</v>
      </c>
      <c r="Z554">
        <v>4</v>
      </c>
      <c r="AA554">
        <v>3</v>
      </c>
      <c r="AC554">
        <v>2</v>
      </c>
    </row>
    <row r="555" spans="1:29" x14ac:dyDescent="0.2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J555">
        <v>30</v>
      </c>
      <c r="K555" t="s">
        <v>27</v>
      </c>
      <c r="L555">
        <v>1</v>
      </c>
      <c r="M555">
        <v>2</v>
      </c>
      <c r="N555">
        <v>2</v>
      </c>
      <c r="P555">
        <v>1</v>
      </c>
      <c r="Q555">
        <v>52</v>
      </c>
      <c r="R555" t="s">
        <v>26</v>
      </c>
      <c r="T555" s="1">
        <v>11187.66</v>
      </c>
      <c r="U555" s="1">
        <f t="shared" si="8"/>
        <v>2238</v>
      </c>
      <c r="V555" s="11">
        <v>2</v>
      </c>
      <c r="W555">
        <v>2</v>
      </c>
      <c r="Z555">
        <v>2</v>
      </c>
      <c r="AA555">
        <v>1</v>
      </c>
      <c r="AC555">
        <v>3</v>
      </c>
    </row>
    <row r="556" spans="1:29" x14ac:dyDescent="0.2">
      <c r="A556">
        <v>555</v>
      </c>
      <c r="B556">
        <v>1</v>
      </c>
      <c r="C556">
        <v>1</v>
      </c>
      <c r="D556">
        <v>1</v>
      </c>
      <c r="E556">
        <v>0</v>
      </c>
      <c r="F556">
        <v>3</v>
      </c>
      <c r="G556">
        <v>0</v>
      </c>
      <c r="H556">
        <v>1</v>
      </c>
      <c r="J556">
        <v>57</v>
      </c>
      <c r="K556" t="s">
        <v>26</v>
      </c>
      <c r="L556">
        <v>0</v>
      </c>
      <c r="M556">
        <v>3</v>
      </c>
      <c r="N556">
        <v>3</v>
      </c>
      <c r="P556">
        <v>0</v>
      </c>
      <c r="Q556">
        <v>25</v>
      </c>
      <c r="R556" t="s">
        <v>26</v>
      </c>
      <c r="T556" s="1">
        <v>17878.900000000001</v>
      </c>
      <c r="U556" s="1">
        <f t="shared" si="8"/>
        <v>3576</v>
      </c>
      <c r="V556" s="11">
        <v>2</v>
      </c>
      <c r="W556">
        <v>2</v>
      </c>
      <c r="Z556">
        <v>3</v>
      </c>
      <c r="AA556">
        <v>1</v>
      </c>
      <c r="AC556">
        <v>2</v>
      </c>
    </row>
    <row r="557" spans="1:29" x14ac:dyDescent="0.2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J557">
        <v>56</v>
      </c>
      <c r="K557" t="s">
        <v>27</v>
      </c>
      <c r="L557">
        <v>1</v>
      </c>
      <c r="M557">
        <v>1</v>
      </c>
      <c r="N557">
        <v>1</v>
      </c>
      <c r="P557">
        <v>1</v>
      </c>
      <c r="Q557">
        <v>28</v>
      </c>
      <c r="R557" t="s">
        <v>27</v>
      </c>
      <c r="T557" s="1">
        <v>3847.67</v>
      </c>
      <c r="U557" s="1">
        <f t="shared" si="8"/>
        <v>770</v>
      </c>
      <c r="V557" s="11">
        <v>1</v>
      </c>
      <c r="W557">
        <v>3</v>
      </c>
      <c r="Z557">
        <v>4</v>
      </c>
      <c r="AA557">
        <v>2</v>
      </c>
      <c r="AC557">
        <v>2</v>
      </c>
    </row>
    <row r="558" spans="1:29" x14ac:dyDescent="0.2">
      <c r="A558">
        <v>557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2</v>
      </c>
      <c r="J558">
        <v>53</v>
      </c>
      <c r="K558" t="s">
        <v>26</v>
      </c>
      <c r="L558">
        <v>0</v>
      </c>
      <c r="M558">
        <v>3</v>
      </c>
      <c r="N558">
        <v>3</v>
      </c>
      <c r="P558">
        <v>1</v>
      </c>
      <c r="Q558">
        <v>46</v>
      </c>
      <c r="R558" t="s">
        <v>27</v>
      </c>
      <c r="T558" s="1">
        <v>8334.59</v>
      </c>
      <c r="U558" s="1">
        <f t="shared" si="8"/>
        <v>1667</v>
      </c>
      <c r="V558" s="11">
        <v>1</v>
      </c>
      <c r="W558">
        <v>2</v>
      </c>
      <c r="Z558">
        <v>3</v>
      </c>
      <c r="AA558">
        <v>1</v>
      </c>
      <c r="AC558">
        <v>2</v>
      </c>
    </row>
    <row r="559" spans="1:29" x14ac:dyDescent="0.2">
      <c r="A559">
        <v>558</v>
      </c>
      <c r="B559">
        <v>1</v>
      </c>
      <c r="C559">
        <v>1</v>
      </c>
      <c r="D559">
        <v>1</v>
      </c>
      <c r="E559">
        <v>3</v>
      </c>
      <c r="F559">
        <v>1</v>
      </c>
      <c r="G559">
        <v>0</v>
      </c>
      <c r="H559">
        <v>2</v>
      </c>
      <c r="J559">
        <v>29</v>
      </c>
      <c r="K559" t="s">
        <v>26</v>
      </c>
      <c r="L559">
        <v>1</v>
      </c>
      <c r="M559">
        <v>3</v>
      </c>
      <c r="N559">
        <v>3</v>
      </c>
      <c r="P559">
        <v>0</v>
      </c>
      <c r="Q559">
        <v>34</v>
      </c>
      <c r="R559" t="s">
        <v>27</v>
      </c>
      <c r="T559" s="1">
        <v>3935.18</v>
      </c>
      <c r="U559" s="1">
        <f t="shared" si="8"/>
        <v>787</v>
      </c>
      <c r="V559" s="11">
        <v>1</v>
      </c>
      <c r="W559">
        <v>2</v>
      </c>
      <c r="Z559">
        <v>2</v>
      </c>
      <c r="AA559">
        <v>2</v>
      </c>
      <c r="AC559">
        <v>2</v>
      </c>
    </row>
    <row r="560" spans="1:29" x14ac:dyDescent="0.2">
      <c r="A560">
        <v>559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1</v>
      </c>
      <c r="J560">
        <v>54</v>
      </c>
      <c r="K560" t="s">
        <v>27</v>
      </c>
      <c r="L560">
        <v>1</v>
      </c>
      <c r="M560">
        <v>1</v>
      </c>
      <c r="N560">
        <v>3</v>
      </c>
      <c r="P560">
        <v>1</v>
      </c>
      <c r="Q560">
        <v>35</v>
      </c>
      <c r="R560" t="s">
        <v>26</v>
      </c>
      <c r="T560" s="1">
        <v>39983.43</v>
      </c>
      <c r="U560" s="1">
        <f t="shared" si="8"/>
        <v>7997</v>
      </c>
      <c r="V560" s="11">
        <v>4</v>
      </c>
      <c r="W560">
        <v>2</v>
      </c>
      <c r="Z560">
        <v>1</v>
      </c>
      <c r="AA560">
        <v>2</v>
      </c>
      <c r="AC560">
        <v>1</v>
      </c>
    </row>
    <row r="561" spans="1:29" x14ac:dyDescent="0.2">
      <c r="A561">
        <v>560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J561">
        <v>30</v>
      </c>
      <c r="K561" t="s">
        <v>26</v>
      </c>
      <c r="L561">
        <v>0</v>
      </c>
      <c r="M561">
        <v>2</v>
      </c>
      <c r="N561">
        <v>2</v>
      </c>
      <c r="P561">
        <v>0</v>
      </c>
      <c r="Q561">
        <v>19</v>
      </c>
      <c r="R561" t="s">
        <v>27</v>
      </c>
      <c r="T561" s="1">
        <v>1646.43</v>
      </c>
      <c r="U561" s="1">
        <f t="shared" si="8"/>
        <v>329</v>
      </c>
      <c r="V561" s="11">
        <v>1</v>
      </c>
      <c r="W561">
        <v>2</v>
      </c>
      <c r="Z561">
        <v>2</v>
      </c>
      <c r="AA561">
        <v>1</v>
      </c>
      <c r="AC561">
        <v>3</v>
      </c>
    </row>
    <row r="562" spans="1:29" x14ac:dyDescent="0.2">
      <c r="A562">
        <v>561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J562">
        <v>34</v>
      </c>
      <c r="K562" t="s">
        <v>27</v>
      </c>
      <c r="L562">
        <v>1</v>
      </c>
      <c r="M562">
        <v>2</v>
      </c>
      <c r="N562">
        <v>1</v>
      </c>
      <c r="P562">
        <v>1</v>
      </c>
      <c r="Q562">
        <v>46</v>
      </c>
      <c r="R562" t="s">
        <v>26</v>
      </c>
      <c r="T562" s="1">
        <v>9193.84</v>
      </c>
      <c r="U562" s="1">
        <f t="shared" si="8"/>
        <v>1839</v>
      </c>
      <c r="V562" s="11">
        <v>1</v>
      </c>
      <c r="W562">
        <v>2</v>
      </c>
      <c r="Z562">
        <v>3</v>
      </c>
      <c r="AA562">
        <v>4</v>
      </c>
      <c r="AC562">
        <v>2</v>
      </c>
    </row>
    <row r="563" spans="1:29" x14ac:dyDescent="0.2">
      <c r="A563">
        <v>562</v>
      </c>
      <c r="B563">
        <v>0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0</v>
      </c>
      <c r="J563">
        <v>41</v>
      </c>
      <c r="K563" t="s">
        <v>26</v>
      </c>
      <c r="L563">
        <v>1</v>
      </c>
      <c r="M563">
        <v>2</v>
      </c>
      <c r="N563">
        <v>2</v>
      </c>
      <c r="P563">
        <v>1</v>
      </c>
      <c r="Q563">
        <v>54</v>
      </c>
      <c r="R563" t="s">
        <v>26</v>
      </c>
      <c r="T563" s="1">
        <v>10923.93</v>
      </c>
      <c r="U563" s="1">
        <f t="shared" si="8"/>
        <v>2185</v>
      </c>
      <c r="V563" s="11">
        <v>2</v>
      </c>
      <c r="W563">
        <v>1</v>
      </c>
      <c r="Z563">
        <v>2</v>
      </c>
      <c r="AA563">
        <v>2</v>
      </c>
      <c r="AC563">
        <v>1</v>
      </c>
    </row>
    <row r="564" spans="1:29" x14ac:dyDescent="0.2">
      <c r="A564">
        <v>563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J564">
        <v>55</v>
      </c>
      <c r="K564" t="s">
        <v>27</v>
      </c>
      <c r="L564">
        <v>1</v>
      </c>
      <c r="M564">
        <v>1</v>
      </c>
      <c r="N564">
        <v>1</v>
      </c>
      <c r="P564">
        <v>1</v>
      </c>
      <c r="Q564">
        <v>27</v>
      </c>
      <c r="R564" t="s">
        <v>27</v>
      </c>
      <c r="T564" s="1">
        <v>2494.02</v>
      </c>
      <c r="U564" s="1">
        <f t="shared" si="8"/>
        <v>499</v>
      </c>
      <c r="V564" s="11">
        <v>1</v>
      </c>
      <c r="W564">
        <v>2</v>
      </c>
      <c r="Z564">
        <v>2</v>
      </c>
      <c r="AA564">
        <v>1</v>
      </c>
      <c r="AC564">
        <v>1</v>
      </c>
    </row>
    <row r="565" spans="1:29" x14ac:dyDescent="0.2">
      <c r="A565">
        <v>564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J565">
        <v>39</v>
      </c>
      <c r="K565" t="s">
        <v>26</v>
      </c>
      <c r="L565">
        <v>1</v>
      </c>
      <c r="M565">
        <v>2</v>
      </c>
      <c r="N565">
        <v>2</v>
      </c>
      <c r="P565">
        <v>1</v>
      </c>
      <c r="Q565">
        <v>50</v>
      </c>
      <c r="R565" t="s">
        <v>27</v>
      </c>
      <c r="T565" s="1">
        <v>9058.73</v>
      </c>
      <c r="U565" s="1">
        <f t="shared" si="8"/>
        <v>1812</v>
      </c>
      <c r="V565" s="11">
        <v>1</v>
      </c>
      <c r="W565">
        <v>2</v>
      </c>
      <c r="Z565">
        <v>2</v>
      </c>
      <c r="AA565">
        <v>1</v>
      </c>
      <c r="AC565">
        <v>3</v>
      </c>
    </row>
    <row r="566" spans="1:29" x14ac:dyDescent="0.2">
      <c r="A566">
        <v>565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2</v>
      </c>
      <c r="H566">
        <v>0</v>
      </c>
      <c r="J566">
        <v>37</v>
      </c>
      <c r="K566" t="s">
        <v>27</v>
      </c>
      <c r="L566">
        <v>1</v>
      </c>
      <c r="M566">
        <v>3</v>
      </c>
      <c r="N566">
        <v>3</v>
      </c>
      <c r="P566">
        <v>1</v>
      </c>
      <c r="Q566">
        <v>18</v>
      </c>
      <c r="R566" t="s">
        <v>26</v>
      </c>
      <c r="T566" s="1">
        <v>2801.26</v>
      </c>
      <c r="U566" s="1">
        <f t="shared" si="8"/>
        <v>560</v>
      </c>
      <c r="V566" s="11">
        <v>1</v>
      </c>
      <c r="W566">
        <v>2</v>
      </c>
      <c r="Z566">
        <v>3</v>
      </c>
      <c r="AA566">
        <v>4</v>
      </c>
      <c r="AC566">
        <v>1</v>
      </c>
    </row>
    <row r="567" spans="1:29" x14ac:dyDescent="0.2">
      <c r="A567">
        <v>566</v>
      </c>
      <c r="B567">
        <v>0</v>
      </c>
      <c r="C567">
        <v>0</v>
      </c>
      <c r="D567">
        <v>0</v>
      </c>
      <c r="E567">
        <v>4</v>
      </c>
      <c r="F567">
        <v>0</v>
      </c>
      <c r="G567">
        <v>4</v>
      </c>
      <c r="H567">
        <v>2</v>
      </c>
      <c r="J567">
        <v>59</v>
      </c>
      <c r="K567" t="s">
        <v>27</v>
      </c>
      <c r="L567">
        <v>0</v>
      </c>
      <c r="M567">
        <v>2</v>
      </c>
      <c r="N567">
        <v>2</v>
      </c>
      <c r="P567">
        <v>1</v>
      </c>
      <c r="Q567">
        <v>19</v>
      </c>
      <c r="R567" t="s">
        <v>26</v>
      </c>
      <c r="T567" s="1">
        <v>2128.4299999999998</v>
      </c>
      <c r="U567" s="1">
        <f t="shared" si="8"/>
        <v>426</v>
      </c>
      <c r="V567" s="11">
        <v>1</v>
      </c>
      <c r="W567">
        <v>1</v>
      </c>
      <c r="Z567">
        <v>2</v>
      </c>
      <c r="AA567">
        <v>2</v>
      </c>
      <c r="AC567">
        <v>1</v>
      </c>
    </row>
    <row r="568" spans="1:29" x14ac:dyDescent="0.2">
      <c r="A568">
        <v>567</v>
      </c>
      <c r="B568">
        <v>0</v>
      </c>
      <c r="C568">
        <v>0</v>
      </c>
      <c r="D568">
        <v>0</v>
      </c>
      <c r="E568">
        <v>0</v>
      </c>
      <c r="F568">
        <v>2</v>
      </c>
      <c r="G568">
        <v>1</v>
      </c>
      <c r="H568">
        <v>2</v>
      </c>
      <c r="J568">
        <v>54</v>
      </c>
      <c r="K568" t="s">
        <v>26</v>
      </c>
      <c r="L568">
        <v>0</v>
      </c>
      <c r="M568">
        <v>4</v>
      </c>
      <c r="N568">
        <v>4</v>
      </c>
      <c r="P568">
        <v>1</v>
      </c>
      <c r="Q568">
        <v>38</v>
      </c>
      <c r="R568" t="s">
        <v>26</v>
      </c>
      <c r="T568" s="1">
        <v>6373.56</v>
      </c>
      <c r="U568" s="1">
        <f t="shared" si="8"/>
        <v>1275</v>
      </c>
      <c r="V568" s="11">
        <v>1</v>
      </c>
      <c r="W568">
        <v>1</v>
      </c>
      <c r="Z568">
        <v>2</v>
      </c>
      <c r="AA568">
        <v>1</v>
      </c>
      <c r="AC568">
        <v>2</v>
      </c>
    </row>
    <row r="569" spans="1:29" x14ac:dyDescent="0.2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1</v>
      </c>
      <c r="J569">
        <v>52</v>
      </c>
      <c r="K569" t="s">
        <v>26</v>
      </c>
      <c r="L569">
        <v>1</v>
      </c>
      <c r="M569">
        <v>2</v>
      </c>
      <c r="N569">
        <v>2</v>
      </c>
      <c r="P569">
        <v>1</v>
      </c>
      <c r="Q569">
        <v>41</v>
      </c>
      <c r="R569" t="s">
        <v>27</v>
      </c>
      <c r="T569" s="1">
        <v>7256.72</v>
      </c>
      <c r="U569" s="1">
        <f t="shared" si="8"/>
        <v>1451</v>
      </c>
      <c r="V569" s="11">
        <v>1</v>
      </c>
      <c r="W569">
        <v>2</v>
      </c>
      <c r="Z569">
        <v>1</v>
      </c>
      <c r="AA569">
        <v>1</v>
      </c>
      <c r="AC569">
        <v>2</v>
      </c>
    </row>
    <row r="570" spans="1:29" x14ac:dyDescent="0.2">
      <c r="A570">
        <v>569</v>
      </c>
      <c r="B570">
        <v>0</v>
      </c>
      <c r="C570">
        <v>0</v>
      </c>
      <c r="D570">
        <v>0</v>
      </c>
      <c r="E570">
        <v>0</v>
      </c>
      <c r="F570">
        <v>3</v>
      </c>
      <c r="G570">
        <v>0</v>
      </c>
      <c r="H570">
        <v>4</v>
      </c>
      <c r="J570">
        <v>51</v>
      </c>
      <c r="K570" t="s">
        <v>27</v>
      </c>
      <c r="L570">
        <v>0</v>
      </c>
      <c r="M570">
        <v>2</v>
      </c>
      <c r="N570">
        <v>2</v>
      </c>
      <c r="P570">
        <v>1</v>
      </c>
      <c r="Q570">
        <v>49</v>
      </c>
      <c r="R570" t="s">
        <v>26</v>
      </c>
      <c r="T570" s="1">
        <v>11552.9</v>
      </c>
      <c r="U570" s="1">
        <f t="shared" si="8"/>
        <v>2311</v>
      </c>
      <c r="V570" s="11">
        <v>2</v>
      </c>
      <c r="W570">
        <v>2</v>
      </c>
      <c r="Z570">
        <v>2</v>
      </c>
      <c r="AA570">
        <v>1</v>
      </c>
      <c r="AC570">
        <v>2</v>
      </c>
    </row>
    <row r="571" spans="1:29" x14ac:dyDescent="0.2">
      <c r="A571">
        <v>570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1</v>
      </c>
      <c r="J571">
        <v>36</v>
      </c>
      <c r="K571" t="s">
        <v>27</v>
      </c>
      <c r="L571">
        <v>0</v>
      </c>
      <c r="M571">
        <v>1</v>
      </c>
      <c r="N571">
        <v>3</v>
      </c>
      <c r="P571">
        <v>1</v>
      </c>
      <c r="Q571">
        <v>48</v>
      </c>
      <c r="R571" t="s">
        <v>27</v>
      </c>
      <c r="T571" s="1">
        <v>45702.02</v>
      </c>
      <c r="U571" s="1">
        <f t="shared" si="8"/>
        <v>9140</v>
      </c>
      <c r="V571" s="11">
        <v>4</v>
      </c>
      <c r="W571">
        <v>3</v>
      </c>
      <c r="Z571">
        <v>3</v>
      </c>
      <c r="AA571">
        <v>3</v>
      </c>
      <c r="AC571">
        <v>3</v>
      </c>
    </row>
    <row r="572" spans="1:29" x14ac:dyDescent="0.2">
      <c r="A572">
        <v>571</v>
      </c>
      <c r="B572">
        <v>0</v>
      </c>
      <c r="C572">
        <v>0</v>
      </c>
      <c r="D572">
        <v>0</v>
      </c>
      <c r="E572">
        <v>1</v>
      </c>
      <c r="F572">
        <v>3</v>
      </c>
      <c r="G572">
        <v>1</v>
      </c>
      <c r="H572">
        <v>4</v>
      </c>
      <c r="J572">
        <v>49</v>
      </c>
      <c r="K572" t="s">
        <v>27</v>
      </c>
      <c r="L572">
        <v>0</v>
      </c>
      <c r="M572">
        <v>4</v>
      </c>
      <c r="N572">
        <v>4</v>
      </c>
      <c r="P572">
        <v>1</v>
      </c>
      <c r="Q572">
        <v>31</v>
      </c>
      <c r="R572" t="s">
        <v>26</v>
      </c>
      <c r="T572" s="1">
        <v>3761.29</v>
      </c>
      <c r="U572" s="1">
        <f t="shared" si="8"/>
        <v>752</v>
      </c>
      <c r="V572" s="11">
        <v>1</v>
      </c>
      <c r="W572">
        <v>2</v>
      </c>
      <c r="Z572">
        <v>1</v>
      </c>
      <c r="AA572">
        <v>1</v>
      </c>
      <c r="AC572">
        <v>3</v>
      </c>
    </row>
    <row r="573" spans="1:29" x14ac:dyDescent="0.2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1</v>
      </c>
      <c r="J573">
        <v>49</v>
      </c>
      <c r="K573" t="s">
        <v>27</v>
      </c>
      <c r="L573">
        <v>0</v>
      </c>
      <c r="M573">
        <v>2</v>
      </c>
      <c r="N573">
        <v>2</v>
      </c>
      <c r="P573">
        <v>1</v>
      </c>
      <c r="Q573">
        <v>18</v>
      </c>
      <c r="R573" t="s">
        <v>26</v>
      </c>
      <c r="T573" s="1">
        <v>2219.4499999999998</v>
      </c>
      <c r="U573" s="1">
        <f t="shared" si="8"/>
        <v>444</v>
      </c>
      <c r="V573" s="11">
        <v>1</v>
      </c>
      <c r="W573">
        <v>2</v>
      </c>
      <c r="Z573">
        <v>3</v>
      </c>
      <c r="AA573">
        <v>5</v>
      </c>
      <c r="AC573">
        <v>1</v>
      </c>
    </row>
    <row r="574" spans="1:29" x14ac:dyDescent="0.2">
      <c r="A574">
        <v>573</v>
      </c>
      <c r="B574">
        <v>0</v>
      </c>
      <c r="C574">
        <v>0</v>
      </c>
      <c r="D574">
        <v>0</v>
      </c>
      <c r="E574">
        <v>2</v>
      </c>
      <c r="F574">
        <v>0</v>
      </c>
      <c r="G574">
        <v>2</v>
      </c>
      <c r="H574">
        <v>1</v>
      </c>
      <c r="J574">
        <v>40</v>
      </c>
      <c r="K574" t="s">
        <v>26</v>
      </c>
      <c r="L574">
        <v>1</v>
      </c>
      <c r="M574">
        <v>2</v>
      </c>
      <c r="N574">
        <v>2</v>
      </c>
      <c r="P574">
        <v>0</v>
      </c>
      <c r="Q574">
        <v>30</v>
      </c>
      <c r="R574" t="s">
        <v>26</v>
      </c>
      <c r="T574" s="1">
        <v>4753.6400000000003</v>
      </c>
      <c r="U574" s="1">
        <f t="shared" si="8"/>
        <v>951</v>
      </c>
      <c r="V574" s="11">
        <v>1</v>
      </c>
      <c r="W574">
        <v>2</v>
      </c>
      <c r="Z574">
        <v>2</v>
      </c>
      <c r="AA574">
        <v>2</v>
      </c>
      <c r="AC574">
        <v>1</v>
      </c>
    </row>
    <row r="575" spans="1:29" x14ac:dyDescent="0.2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v>29</v>
      </c>
      <c r="K575" t="s">
        <v>27</v>
      </c>
      <c r="L575">
        <v>1</v>
      </c>
      <c r="M575">
        <v>2</v>
      </c>
      <c r="N575">
        <v>2</v>
      </c>
      <c r="P575">
        <v>0</v>
      </c>
      <c r="Q575">
        <v>62</v>
      </c>
      <c r="R575" t="s">
        <v>26</v>
      </c>
      <c r="T575" s="1">
        <v>31620</v>
      </c>
      <c r="U575" s="1">
        <f t="shared" si="8"/>
        <v>6324</v>
      </c>
      <c r="V575" s="11">
        <v>4</v>
      </c>
      <c r="W575">
        <v>2</v>
      </c>
      <c r="Z575">
        <v>4</v>
      </c>
      <c r="AA575">
        <v>2</v>
      </c>
      <c r="AC575">
        <v>1</v>
      </c>
    </row>
    <row r="576" spans="1:29" x14ac:dyDescent="0.2">
      <c r="A576">
        <v>575</v>
      </c>
      <c r="B576">
        <v>0</v>
      </c>
      <c r="C576">
        <v>0</v>
      </c>
      <c r="D576">
        <v>0</v>
      </c>
      <c r="E576">
        <v>4</v>
      </c>
      <c r="F576">
        <v>1</v>
      </c>
      <c r="G576">
        <v>3</v>
      </c>
      <c r="H576">
        <v>4</v>
      </c>
      <c r="J576">
        <v>47</v>
      </c>
      <c r="K576" t="s">
        <v>27</v>
      </c>
      <c r="L576">
        <v>0</v>
      </c>
      <c r="M576">
        <v>3</v>
      </c>
      <c r="N576">
        <v>3</v>
      </c>
      <c r="P576">
        <v>0</v>
      </c>
      <c r="Q576">
        <v>57</v>
      </c>
      <c r="R576" t="s">
        <v>26</v>
      </c>
      <c r="T576" s="1">
        <v>13224.06</v>
      </c>
      <c r="U576" s="1">
        <f t="shared" si="8"/>
        <v>2645</v>
      </c>
      <c r="V576" s="11">
        <v>2</v>
      </c>
      <c r="W576">
        <v>1</v>
      </c>
      <c r="Z576">
        <v>1</v>
      </c>
      <c r="AA576">
        <v>1</v>
      </c>
      <c r="AC576">
        <v>1</v>
      </c>
    </row>
    <row r="577" spans="1:29" x14ac:dyDescent="0.2">
      <c r="A577">
        <v>576</v>
      </c>
      <c r="B577">
        <v>1</v>
      </c>
      <c r="C577">
        <v>1</v>
      </c>
      <c r="D577">
        <v>1</v>
      </c>
      <c r="E577">
        <v>0</v>
      </c>
      <c r="F577">
        <v>2</v>
      </c>
      <c r="G577">
        <v>1</v>
      </c>
      <c r="H577">
        <v>1</v>
      </c>
      <c r="J577">
        <v>48</v>
      </c>
      <c r="K577" t="s">
        <v>26</v>
      </c>
      <c r="L577">
        <v>1</v>
      </c>
      <c r="M577">
        <v>2</v>
      </c>
      <c r="N577">
        <v>2</v>
      </c>
      <c r="P577">
        <v>1</v>
      </c>
      <c r="Q577">
        <v>58</v>
      </c>
      <c r="R577" t="s">
        <v>26</v>
      </c>
      <c r="T577" s="1">
        <v>12222.9</v>
      </c>
      <c r="U577" s="1">
        <f t="shared" si="8"/>
        <v>2445</v>
      </c>
      <c r="V577" s="11">
        <v>2</v>
      </c>
      <c r="W577">
        <v>3</v>
      </c>
      <c r="Z577">
        <v>1</v>
      </c>
      <c r="AA577">
        <v>1</v>
      </c>
      <c r="AC577">
        <v>1</v>
      </c>
    </row>
    <row r="578" spans="1:29" x14ac:dyDescent="0.2">
      <c r="A578">
        <v>577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2</v>
      </c>
      <c r="H578">
        <v>3</v>
      </c>
      <c r="J578">
        <v>32</v>
      </c>
      <c r="K578" t="s">
        <v>27</v>
      </c>
      <c r="L578">
        <v>1</v>
      </c>
      <c r="M578">
        <v>2</v>
      </c>
      <c r="N578">
        <v>2</v>
      </c>
      <c r="P578">
        <v>1</v>
      </c>
      <c r="Q578">
        <v>22</v>
      </c>
      <c r="R578" t="s">
        <v>27</v>
      </c>
      <c r="T578" s="1">
        <v>1665</v>
      </c>
      <c r="U578" s="1">
        <f t="shared" si="8"/>
        <v>333</v>
      </c>
      <c r="V578" s="11">
        <v>1</v>
      </c>
      <c r="W578">
        <v>3</v>
      </c>
      <c r="Z578">
        <v>1</v>
      </c>
      <c r="AA578">
        <v>1</v>
      </c>
      <c r="AC578">
        <v>3</v>
      </c>
    </row>
    <row r="579" spans="1:29" x14ac:dyDescent="0.2">
      <c r="A579">
        <v>578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2</v>
      </c>
      <c r="H579">
        <v>2</v>
      </c>
      <c r="J579">
        <v>55</v>
      </c>
      <c r="K579" t="s">
        <v>27</v>
      </c>
      <c r="L579">
        <v>1</v>
      </c>
      <c r="M579">
        <v>2</v>
      </c>
      <c r="N579">
        <v>2</v>
      </c>
      <c r="P579">
        <v>0</v>
      </c>
      <c r="Q579">
        <v>31</v>
      </c>
      <c r="R579" t="s">
        <v>26</v>
      </c>
      <c r="T579" s="1">
        <v>58571.07</v>
      </c>
      <c r="U579" s="1">
        <f t="shared" ref="U579:U642" si="9">ROUND(T579/5,0)</f>
        <v>11714</v>
      </c>
      <c r="V579" s="11">
        <v>4</v>
      </c>
      <c r="W579">
        <v>2</v>
      </c>
      <c r="Z579">
        <v>2</v>
      </c>
      <c r="AA579">
        <v>3</v>
      </c>
      <c r="AC579">
        <v>1</v>
      </c>
    </row>
    <row r="580" spans="1:29" x14ac:dyDescent="0.2">
      <c r="A580">
        <v>579</v>
      </c>
      <c r="B580">
        <v>0</v>
      </c>
      <c r="C580">
        <v>0</v>
      </c>
      <c r="D580">
        <v>0</v>
      </c>
      <c r="E580">
        <v>2</v>
      </c>
      <c r="F580">
        <v>0</v>
      </c>
      <c r="G580">
        <v>1</v>
      </c>
      <c r="H580">
        <v>3</v>
      </c>
      <c r="J580">
        <v>30</v>
      </c>
      <c r="K580" t="s">
        <v>26</v>
      </c>
      <c r="L580">
        <v>1</v>
      </c>
      <c r="M580">
        <v>3</v>
      </c>
      <c r="N580">
        <v>1</v>
      </c>
      <c r="P580">
        <v>0</v>
      </c>
      <c r="Q580">
        <v>52</v>
      </c>
      <c r="R580" t="s">
        <v>27</v>
      </c>
      <c r="T580" s="1">
        <v>9724.5300000000007</v>
      </c>
      <c r="U580" s="1">
        <f t="shared" si="9"/>
        <v>1945</v>
      </c>
      <c r="V580" s="11">
        <v>1</v>
      </c>
      <c r="W580">
        <v>3</v>
      </c>
      <c r="Z580">
        <v>3</v>
      </c>
      <c r="AA580">
        <v>1</v>
      </c>
      <c r="AC580">
        <v>3</v>
      </c>
    </row>
    <row r="581" spans="1:29" x14ac:dyDescent="0.2">
      <c r="A581">
        <v>580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2</v>
      </c>
      <c r="H581">
        <v>3</v>
      </c>
      <c r="J581">
        <v>36</v>
      </c>
      <c r="K581" t="s">
        <v>27</v>
      </c>
      <c r="L581">
        <v>1</v>
      </c>
      <c r="M581">
        <v>3</v>
      </c>
      <c r="N581">
        <v>2</v>
      </c>
      <c r="P581">
        <v>1</v>
      </c>
      <c r="Q581">
        <v>25</v>
      </c>
      <c r="R581" t="s">
        <v>26</v>
      </c>
      <c r="T581" s="1">
        <v>3206.49</v>
      </c>
      <c r="U581" s="1">
        <f t="shared" si="9"/>
        <v>641</v>
      </c>
      <c r="V581" s="11">
        <v>1</v>
      </c>
      <c r="W581">
        <v>1</v>
      </c>
      <c r="Z581">
        <v>3</v>
      </c>
      <c r="AA581">
        <v>1</v>
      </c>
      <c r="AC581">
        <v>1</v>
      </c>
    </row>
    <row r="582" spans="1:29" x14ac:dyDescent="0.2">
      <c r="A582">
        <v>581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2</v>
      </c>
      <c r="H582">
        <v>3</v>
      </c>
      <c r="J582">
        <v>31</v>
      </c>
      <c r="K582" t="s">
        <v>26</v>
      </c>
      <c r="L582">
        <v>1</v>
      </c>
      <c r="M582">
        <v>2</v>
      </c>
      <c r="N582">
        <v>1</v>
      </c>
      <c r="P582">
        <v>1</v>
      </c>
      <c r="Q582">
        <v>59</v>
      </c>
      <c r="R582" t="s">
        <v>27</v>
      </c>
      <c r="T582" s="1">
        <v>12913.99</v>
      </c>
      <c r="U582" s="1">
        <f t="shared" si="9"/>
        <v>2583</v>
      </c>
      <c r="V582" s="11">
        <v>2</v>
      </c>
      <c r="W582">
        <v>2</v>
      </c>
      <c r="Z582">
        <v>3</v>
      </c>
      <c r="AA582">
        <v>1</v>
      </c>
      <c r="AC582">
        <v>1</v>
      </c>
    </row>
    <row r="583" spans="1:29" x14ac:dyDescent="0.2">
      <c r="A583">
        <v>582</v>
      </c>
      <c r="B583">
        <v>0</v>
      </c>
      <c r="C583">
        <v>0</v>
      </c>
      <c r="D583">
        <v>0</v>
      </c>
      <c r="E583">
        <v>0</v>
      </c>
      <c r="F583">
        <v>2</v>
      </c>
      <c r="G583">
        <v>2</v>
      </c>
      <c r="H583">
        <v>4</v>
      </c>
      <c r="J583">
        <v>44</v>
      </c>
      <c r="K583" t="s">
        <v>27</v>
      </c>
      <c r="L583">
        <v>0</v>
      </c>
      <c r="M583">
        <v>2</v>
      </c>
      <c r="N583">
        <v>2</v>
      </c>
      <c r="P583">
        <v>1</v>
      </c>
      <c r="Q583">
        <v>19</v>
      </c>
      <c r="R583" t="s">
        <v>27</v>
      </c>
      <c r="T583" s="1">
        <v>1639.56</v>
      </c>
      <c r="U583" s="1">
        <f t="shared" si="9"/>
        <v>328</v>
      </c>
      <c r="V583" s="11">
        <v>1</v>
      </c>
      <c r="W583">
        <v>1</v>
      </c>
      <c r="Z583">
        <v>2</v>
      </c>
      <c r="AA583">
        <v>4</v>
      </c>
      <c r="AC583">
        <v>2</v>
      </c>
    </row>
    <row r="584" spans="1:29" x14ac:dyDescent="0.2">
      <c r="A584">
        <v>583</v>
      </c>
      <c r="B584">
        <v>0</v>
      </c>
      <c r="C584">
        <v>0</v>
      </c>
      <c r="D584">
        <v>0</v>
      </c>
      <c r="E584">
        <v>0</v>
      </c>
      <c r="F584">
        <v>2</v>
      </c>
      <c r="G584">
        <v>2</v>
      </c>
      <c r="H584">
        <v>3</v>
      </c>
      <c r="J584">
        <v>41</v>
      </c>
      <c r="K584" t="s">
        <v>26</v>
      </c>
      <c r="L584">
        <v>1</v>
      </c>
      <c r="M584">
        <v>2</v>
      </c>
      <c r="N584">
        <v>2</v>
      </c>
      <c r="P584">
        <v>1</v>
      </c>
      <c r="Q584">
        <v>39</v>
      </c>
      <c r="R584" t="s">
        <v>27</v>
      </c>
      <c r="T584" s="1">
        <v>6356.27</v>
      </c>
      <c r="U584" s="1">
        <f t="shared" si="9"/>
        <v>1271</v>
      </c>
      <c r="V584" s="11">
        <v>1</v>
      </c>
      <c r="W584">
        <v>1</v>
      </c>
      <c r="Z584">
        <v>2</v>
      </c>
      <c r="AA584">
        <v>3</v>
      </c>
      <c r="AC584">
        <v>2</v>
      </c>
    </row>
    <row r="585" spans="1:29" x14ac:dyDescent="0.2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J585">
        <v>35</v>
      </c>
      <c r="K585" t="s">
        <v>26</v>
      </c>
      <c r="L585">
        <v>1</v>
      </c>
      <c r="M585">
        <v>3</v>
      </c>
      <c r="N585">
        <v>3</v>
      </c>
      <c r="P585">
        <v>1</v>
      </c>
      <c r="Q585">
        <v>32</v>
      </c>
      <c r="R585" t="s">
        <v>26</v>
      </c>
      <c r="T585" s="1">
        <v>17626.240000000002</v>
      </c>
      <c r="U585" s="1">
        <f t="shared" si="9"/>
        <v>3525</v>
      </c>
      <c r="V585" s="11">
        <v>2</v>
      </c>
      <c r="W585">
        <v>2</v>
      </c>
      <c r="Z585">
        <v>4</v>
      </c>
      <c r="AA585">
        <v>3</v>
      </c>
      <c r="AC585">
        <v>2</v>
      </c>
    </row>
    <row r="586" spans="1:29" x14ac:dyDescent="0.2">
      <c r="A586">
        <v>585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1</v>
      </c>
      <c r="J586">
        <v>37</v>
      </c>
      <c r="K586" t="s">
        <v>27</v>
      </c>
      <c r="L586">
        <v>1</v>
      </c>
      <c r="M586">
        <v>3</v>
      </c>
      <c r="N586">
        <v>3</v>
      </c>
      <c r="P586">
        <v>1</v>
      </c>
      <c r="Q586">
        <v>19</v>
      </c>
      <c r="R586" t="s">
        <v>27</v>
      </c>
      <c r="T586" s="1">
        <v>1242.82</v>
      </c>
      <c r="U586" s="1">
        <f t="shared" si="9"/>
        <v>249</v>
      </c>
      <c r="V586" s="11">
        <v>1</v>
      </c>
      <c r="W586">
        <v>3</v>
      </c>
      <c r="Z586">
        <v>1</v>
      </c>
      <c r="AA586">
        <v>2</v>
      </c>
      <c r="AC586">
        <v>2</v>
      </c>
    </row>
    <row r="587" spans="1:29" x14ac:dyDescent="0.2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2</v>
      </c>
      <c r="J587">
        <v>52</v>
      </c>
      <c r="K587" t="s">
        <v>26</v>
      </c>
      <c r="L587">
        <v>1</v>
      </c>
      <c r="M587">
        <v>3</v>
      </c>
      <c r="N587">
        <v>3</v>
      </c>
      <c r="P587">
        <v>0</v>
      </c>
      <c r="Q587">
        <v>33</v>
      </c>
      <c r="R587" t="s">
        <v>26</v>
      </c>
      <c r="T587" s="1">
        <v>4779.6000000000004</v>
      </c>
      <c r="U587" s="1">
        <f t="shared" si="9"/>
        <v>956</v>
      </c>
      <c r="V587" s="11">
        <v>1</v>
      </c>
      <c r="W587">
        <v>2</v>
      </c>
      <c r="Z587">
        <v>4</v>
      </c>
      <c r="AA587">
        <v>1</v>
      </c>
      <c r="AC587">
        <v>1</v>
      </c>
    </row>
    <row r="588" spans="1:29" x14ac:dyDescent="0.2">
      <c r="A588">
        <v>587</v>
      </c>
      <c r="B588">
        <v>0</v>
      </c>
      <c r="C588">
        <v>0</v>
      </c>
      <c r="D588">
        <v>0</v>
      </c>
      <c r="E588">
        <v>3</v>
      </c>
      <c r="F588">
        <v>2</v>
      </c>
      <c r="G588">
        <v>1</v>
      </c>
      <c r="H588">
        <v>1</v>
      </c>
      <c r="J588">
        <v>54</v>
      </c>
      <c r="K588" t="s">
        <v>27</v>
      </c>
      <c r="L588">
        <v>0</v>
      </c>
      <c r="M588">
        <v>4</v>
      </c>
      <c r="N588">
        <v>3</v>
      </c>
      <c r="P588">
        <v>1</v>
      </c>
      <c r="Q588">
        <v>21</v>
      </c>
      <c r="R588" t="s">
        <v>27</v>
      </c>
      <c r="T588" s="1">
        <v>3861.21</v>
      </c>
      <c r="U588" s="1">
        <f t="shared" si="9"/>
        <v>772</v>
      </c>
      <c r="V588" s="11">
        <v>1</v>
      </c>
      <c r="W588">
        <v>2</v>
      </c>
      <c r="Z588">
        <v>3</v>
      </c>
      <c r="AA588">
        <v>2</v>
      </c>
      <c r="AC588">
        <v>1</v>
      </c>
    </row>
    <row r="589" spans="1:29" x14ac:dyDescent="0.2">
      <c r="A589">
        <v>588</v>
      </c>
      <c r="B589">
        <v>1</v>
      </c>
      <c r="C589">
        <v>1</v>
      </c>
      <c r="D589">
        <v>1</v>
      </c>
      <c r="E589">
        <v>4</v>
      </c>
      <c r="F589">
        <v>1</v>
      </c>
      <c r="G589">
        <v>2</v>
      </c>
      <c r="H589">
        <v>2</v>
      </c>
      <c r="J589">
        <v>46</v>
      </c>
      <c r="K589" t="s">
        <v>26</v>
      </c>
      <c r="L589">
        <v>0</v>
      </c>
      <c r="M589">
        <v>2</v>
      </c>
      <c r="N589">
        <v>2</v>
      </c>
      <c r="P589">
        <v>0</v>
      </c>
      <c r="Q589">
        <v>34</v>
      </c>
      <c r="R589" t="s">
        <v>26</v>
      </c>
      <c r="T589" s="1">
        <v>43943.88</v>
      </c>
      <c r="U589" s="1">
        <f t="shared" si="9"/>
        <v>8789</v>
      </c>
      <c r="V589" s="11">
        <v>4</v>
      </c>
      <c r="W589">
        <v>2</v>
      </c>
      <c r="Z589">
        <v>1</v>
      </c>
      <c r="AA589">
        <v>4</v>
      </c>
      <c r="AC589">
        <v>2</v>
      </c>
    </row>
    <row r="590" spans="1:29" x14ac:dyDescent="0.2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</v>
      </c>
      <c r="H590">
        <v>0</v>
      </c>
      <c r="J590">
        <v>30</v>
      </c>
      <c r="K590" t="s">
        <v>26</v>
      </c>
      <c r="L590">
        <v>0</v>
      </c>
      <c r="M590">
        <v>3</v>
      </c>
      <c r="N590">
        <v>3</v>
      </c>
      <c r="P590">
        <v>1</v>
      </c>
      <c r="Q590">
        <v>61</v>
      </c>
      <c r="R590" t="s">
        <v>26</v>
      </c>
      <c r="T590" s="1">
        <v>13635.64</v>
      </c>
      <c r="U590" s="1">
        <f t="shared" si="9"/>
        <v>2727</v>
      </c>
      <c r="V590" s="11">
        <v>2</v>
      </c>
      <c r="W590">
        <v>2</v>
      </c>
      <c r="Z590">
        <v>3</v>
      </c>
      <c r="AA590">
        <v>4</v>
      </c>
      <c r="AC590">
        <v>1</v>
      </c>
    </row>
    <row r="591" spans="1:29" x14ac:dyDescent="0.2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J591">
        <v>39</v>
      </c>
      <c r="K591" t="s">
        <v>27</v>
      </c>
      <c r="L591">
        <v>1</v>
      </c>
      <c r="M591">
        <v>2</v>
      </c>
      <c r="N591">
        <v>2</v>
      </c>
      <c r="P591">
        <v>0</v>
      </c>
      <c r="Q591">
        <v>38</v>
      </c>
      <c r="R591" t="s">
        <v>26</v>
      </c>
      <c r="T591" s="1">
        <v>5976.83</v>
      </c>
      <c r="U591" s="1">
        <f t="shared" si="9"/>
        <v>1195</v>
      </c>
      <c r="V591" s="11">
        <v>1</v>
      </c>
      <c r="W591">
        <v>1</v>
      </c>
      <c r="Z591">
        <v>3</v>
      </c>
      <c r="AA591">
        <v>2</v>
      </c>
      <c r="AC591">
        <v>3</v>
      </c>
    </row>
    <row r="592" spans="1:29" x14ac:dyDescent="0.2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J592">
        <v>52</v>
      </c>
      <c r="K592" t="s">
        <v>27</v>
      </c>
      <c r="L592">
        <v>1</v>
      </c>
      <c r="M592">
        <v>3</v>
      </c>
      <c r="N592">
        <v>3</v>
      </c>
      <c r="P592">
        <v>1</v>
      </c>
      <c r="Q592">
        <v>58</v>
      </c>
      <c r="R592" t="s">
        <v>26</v>
      </c>
      <c r="T592" s="1">
        <v>11842.44</v>
      </c>
      <c r="U592" s="1">
        <f t="shared" si="9"/>
        <v>2368</v>
      </c>
      <c r="V592" s="11">
        <v>2</v>
      </c>
      <c r="W592">
        <v>1</v>
      </c>
      <c r="Z592">
        <v>2</v>
      </c>
      <c r="AA592">
        <v>2</v>
      </c>
      <c r="AC592">
        <v>1</v>
      </c>
    </row>
    <row r="593" spans="1:29" x14ac:dyDescent="0.2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J593">
        <v>40</v>
      </c>
      <c r="K593" t="s">
        <v>26</v>
      </c>
      <c r="L593">
        <v>1</v>
      </c>
      <c r="M593">
        <v>2</v>
      </c>
      <c r="N593">
        <v>2</v>
      </c>
      <c r="P593">
        <v>1</v>
      </c>
      <c r="Q593">
        <v>47</v>
      </c>
      <c r="R593" t="s">
        <v>27</v>
      </c>
      <c r="T593" s="1">
        <v>8428.07</v>
      </c>
      <c r="U593" s="1">
        <f t="shared" si="9"/>
        <v>1686</v>
      </c>
      <c r="V593" s="11">
        <v>1</v>
      </c>
      <c r="W593">
        <v>3</v>
      </c>
      <c r="Z593">
        <v>2</v>
      </c>
      <c r="AA593">
        <v>1</v>
      </c>
      <c r="AC593">
        <v>1</v>
      </c>
    </row>
    <row r="594" spans="1:29" x14ac:dyDescent="0.2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J594">
        <v>56</v>
      </c>
      <c r="K594" t="s">
        <v>26</v>
      </c>
      <c r="L594">
        <v>1</v>
      </c>
      <c r="M594">
        <v>1</v>
      </c>
      <c r="N594">
        <v>1</v>
      </c>
      <c r="P594">
        <v>0</v>
      </c>
      <c r="Q594">
        <v>20</v>
      </c>
      <c r="R594" t="s">
        <v>27</v>
      </c>
      <c r="T594" s="1">
        <v>2566.4699999999998</v>
      </c>
      <c r="U594" s="1">
        <f t="shared" si="9"/>
        <v>513</v>
      </c>
      <c r="V594" s="11">
        <v>1</v>
      </c>
      <c r="W594">
        <v>3</v>
      </c>
      <c r="Z594">
        <v>2</v>
      </c>
      <c r="AA594">
        <v>2</v>
      </c>
      <c r="AC594">
        <v>3</v>
      </c>
    </row>
    <row r="595" spans="1:29" x14ac:dyDescent="0.2">
      <c r="A595">
        <v>594</v>
      </c>
      <c r="B595">
        <v>1</v>
      </c>
      <c r="C595">
        <v>1</v>
      </c>
      <c r="D595">
        <v>1</v>
      </c>
      <c r="E595">
        <v>3</v>
      </c>
      <c r="F595">
        <v>0</v>
      </c>
      <c r="G595">
        <v>1</v>
      </c>
      <c r="H595">
        <v>1</v>
      </c>
      <c r="J595">
        <v>57</v>
      </c>
      <c r="K595" t="s">
        <v>26</v>
      </c>
      <c r="L595">
        <v>0</v>
      </c>
      <c r="M595">
        <v>3</v>
      </c>
      <c r="N595">
        <v>3</v>
      </c>
      <c r="P595">
        <v>1</v>
      </c>
      <c r="Q595">
        <v>21</v>
      </c>
      <c r="R595" t="s">
        <v>26</v>
      </c>
      <c r="T595" s="1">
        <v>15359.1</v>
      </c>
      <c r="U595" s="1">
        <f t="shared" si="9"/>
        <v>3072</v>
      </c>
      <c r="V595" s="11">
        <v>2</v>
      </c>
      <c r="W595">
        <v>2</v>
      </c>
      <c r="Z595">
        <v>2</v>
      </c>
      <c r="AA595">
        <v>5</v>
      </c>
      <c r="AC595">
        <v>3</v>
      </c>
    </row>
    <row r="596" spans="1:29" x14ac:dyDescent="0.2">
      <c r="A596">
        <v>595</v>
      </c>
      <c r="B596">
        <v>0</v>
      </c>
      <c r="C596">
        <v>0</v>
      </c>
      <c r="D596">
        <v>0</v>
      </c>
      <c r="E596">
        <v>4</v>
      </c>
      <c r="F596">
        <v>0</v>
      </c>
      <c r="G596">
        <v>3</v>
      </c>
      <c r="H596">
        <v>3</v>
      </c>
      <c r="J596">
        <v>35</v>
      </c>
      <c r="K596" t="s">
        <v>27</v>
      </c>
      <c r="L596">
        <v>1</v>
      </c>
      <c r="M596">
        <v>2</v>
      </c>
      <c r="N596">
        <v>2</v>
      </c>
      <c r="P596">
        <v>0</v>
      </c>
      <c r="Q596">
        <v>41</v>
      </c>
      <c r="R596" t="s">
        <v>27</v>
      </c>
      <c r="T596" s="1">
        <v>5709.16</v>
      </c>
      <c r="U596" s="1">
        <f t="shared" si="9"/>
        <v>1142</v>
      </c>
      <c r="V596" s="11">
        <v>1</v>
      </c>
      <c r="W596">
        <v>2</v>
      </c>
      <c r="Z596">
        <v>1</v>
      </c>
      <c r="AA596">
        <v>1</v>
      </c>
      <c r="AC596">
        <v>2</v>
      </c>
    </row>
    <row r="597" spans="1:29" x14ac:dyDescent="0.2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J597">
        <v>30</v>
      </c>
      <c r="K597" t="s">
        <v>26</v>
      </c>
      <c r="L597">
        <v>1</v>
      </c>
      <c r="M597">
        <v>3</v>
      </c>
      <c r="N597">
        <v>3</v>
      </c>
      <c r="P597">
        <v>1</v>
      </c>
      <c r="Q597">
        <v>46</v>
      </c>
      <c r="R597" t="s">
        <v>26</v>
      </c>
      <c r="T597" s="1">
        <v>8823.99</v>
      </c>
      <c r="U597" s="1">
        <f t="shared" si="9"/>
        <v>1765</v>
      </c>
      <c r="V597" s="11">
        <v>1</v>
      </c>
      <c r="W597">
        <v>1</v>
      </c>
      <c r="Z597">
        <v>4</v>
      </c>
      <c r="AA597">
        <v>1</v>
      </c>
      <c r="AC597">
        <v>3</v>
      </c>
    </row>
    <row r="598" spans="1:29" x14ac:dyDescent="0.2">
      <c r="A598">
        <v>597</v>
      </c>
      <c r="B598">
        <v>0</v>
      </c>
      <c r="C598">
        <v>0</v>
      </c>
      <c r="D598">
        <v>0</v>
      </c>
      <c r="E598">
        <v>4</v>
      </c>
      <c r="F598">
        <v>2</v>
      </c>
      <c r="G598">
        <v>2</v>
      </c>
      <c r="H598">
        <v>4</v>
      </c>
      <c r="J598">
        <v>30</v>
      </c>
      <c r="K598" t="s">
        <v>27</v>
      </c>
      <c r="L598">
        <v>1</v>
      </c>
      <c r="M598">
        <v>2</v>
      </c>
      <c r="N598">
        <v>2</v>
      </c>
      <c r="P598">
        <v>1</v>
      </c>
      <c r="Q598">
        <v>42</v>
      </c>
      <c r="R598" t="s">
        <v>26</v>
      </c>
      <c r="T598" s="1">
        <v>7640.31</v>
      </c>
      <c r="U598" s="1">
        <f t="shared" si="9"/>
        <v>1528</v>
      </c>
      <c r="V598" s="11">
        <v>1</v>
      </c>
      <c r="W598">
        <v>3</v>
      </c>
      <c r="Z598">
        <v>1</v>
      </c>
      <c r="AA598">
        <v>4</v>
      </c>
      <c r="AC598">
        <v>3</v>
      </c>
    </row>
    <row r="599" spans="1:29" x14ac:dyDescent="0.2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J599">
        <v>58</v>
      </c>
      <c r="K599" t="s">
        <v>27</v>
      </c>
      <c r="L599">
        <v>1</v>
      </c>
      <c r="M599">
        <v>3</v>
      </c>
      <c r="N599">
        <v>3</v>
      </c>
      <c r="P599">
        <v>0</v>
      </c>
      <c r="Q599">
        <v>34</v>
      </c>
      <c r="R599" t="s">
        <v>26</v>
      </c>
      <c r="T599" s="1">
        <v>5594.85</v>
      </c>
      <c r="U599" s="1">
        <f t="shared" si="9"/>
        <v>1119</v>
      </c>
      <c r="V599" s="11">
        <v>1</v>
      </c>
      <c r="W599">
        <v>3</v>
      </c>
      <c r="Z599">
        <v>4</v>
      </c>
      <c r="AA599">
        <v>1</v>
      </c>
      <c r="AC599">
        <v>2</v>
      </c>
    </row>
    <row r="600" spans="1:29" x14ac:dyDescent="0.2">
      <c r="A600">
        <v>599</v>
      </c>
      <c r="B600">
        <v>1</v>
      </c>
      <c r="C600">
        <v>1</v>
      </c>
      <c r="D600">
        <v>1</v>
      </c>
      <c r="E600">
        <v>5</v>
      </c>
      <c r="F600">
        <v>0</v>
      </c>
      <c r="G600">
        <v>1</v>
      </c>
      <c r="H600">
        <v>1</v>
      </c>
      <c r="J600">
        <v>39</v>
      </c>
      <c r="K600" t="s">
        <v>26</v>
      </c>
      <c r="L600">
        <v>1</v>
      </c>
      <c r="M600">
        <v>1</v>
      </c>
      <c r="N600">
        <v>1</v>
      </c>
      <c r="P600">
        <v>0</v>
      </c>
      <c r="Q600">
        <v>43</v>
      </c>
      <c r="R600" t="s">
        <v>27</v>
      </c>
      <c r="T600" s="1">
        <v>7441.5</v>
      </c>
      <c r="U600" s="1">
        <f t="shared" si="9"/>
        <v>1488</v>
      </c>
      <c r="V600" s="11">
        <v>1</v>
      </c>
      <c r="W600">
        <v>2</v>
      </c>
      <c r="Z600">
        <v>1</v>
      </c>
      <c r="AA600">
        <v>2</v>
      </c>
      <c r="AC600">
        <v>1</v>
      </c>
    </row>
    <row r="601" spans="1:29" x14ac:dyDescent="0.2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1</v>
      </c>
      <c r="J601">
        <v>43</v>
      </c>
      <c r="K601" t="s">
        <v>26</v>
      </c>
      <c r="L601">
        <v>1</v>
      </c>
      <c r="M601">
        <v>1</v>
      </c>
      <c r="N601">
        <v>1</v>
      </c>
      <c r="P601">
        <v>1</v>
      </c>
      <c r="Q601">
        <v>52</v>
      </c>
      <c r="R601" t="s">
        <v>26</v>
      </c>
      <c r="T601" s="1">
        <v>33471.97</v>
      </c>
      <c r="U601" s="1">
        <f t="shared" si="9"/>
        <v>6694</v>
      </c>
      <c r="V601" s="11">
        <v>4</v>
      </c>
      <c r="W601">
        <v>2</v>
      </c>
      <c r="Z601">
        <v>3</v>
      </c>
      <c r="AA601">
        <v>3</v>
      </c>
      <c r="AC601">
        <v>2</v>
      </c>
    </row>
    <row r="602" spans="1:29" x14ac:dyDescent="0.2">
      <c r="A602">
        <v>601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J602">
        <v>52</v>
      </c>
      <c r="K602" t="s">
        <v>26</v>
      </c>
      <c r="L602">
        <v>0</v>
      </c>
      <c r="M602">
        <v>1</v>
      </c>
      <c r="N602">
        <v>1</v>
      </c>
      <c r="P602">
        <v>1</v>
      </c>
      <c r="Q602">
        <v>18</v>
      </c>
      <c r="R602" t="s">
        <v>26</v>
      </c>
      <c r="T602" s="1">
        <v>1633.04</v>
      </c>
      <c r="U602" s="1">
        <f t="shared" si="9"/>
        <v>327</v>
      </c>
      <c r="V602" s="11">
        <v>1</v>
      </c>
      <c r="W602">
        <v>2</v>
      </c>
      <c r="Z602">
        <v>3</v>
      </c>
      <c r="AA602">
        <v>1</v>
      </c>
      <c r="AC602">
        <v>1</v>
      </c>
    </row>
    <row r="603" spans="1:29" x14ac:dyDescent="0.2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J603">
        <v>52</v>
      </c>
      <c r="K603" t="s">
        <v>27</v>
      </c>
      <c r="L603">
        <v>1</v>
      </c>
      <c r="M603">
        <v>3</v>
      </c>
      <c r="N603">
        <v>2</v>
      </c>
      <c r="P603">
        <v>0</v>
      </c>
      <c r="Q603">
        <v>51</v>
      </c>
      <c r="R603" t="s">
        <v>27</v>
      </c>
      <c r="T603" s="1">
        <v>9174.14</v>
      </c>
      <c r="U603" s="1">
        <f t="shared" si="9"/>
        <v>1835</v>
      </c>
      <c r="V603" s="11">
        <v>1</v>
      </c>
      <c r="W603">
        <v>2</v>
      </c>
      <c r="Z603">
        <v>4</v>
      </c>
      <c r="AA603">
        <v>2</v>
      </c>
      <c r="AC603">
        <v>2</v>
      </c>
    </row>
    <row r="604" spans="1:29" x14ac:dyDescent="0.2">
      <c r="A604">
        <v>603</v>
      </c>
      <c r="B604">
        <v>0</v>
      </c>
      <c r="C604">
        <v>0</v>
      </c>
      <c r="D604">
        <v>0</v>
      </c>
      <c r="E604">
        <v>2</v>
      </c>
      <c r="F604">
        <v>3</v>
      </c>
      <c r="G604">
        <v>3</v>
      </c>
      <c r="H604">
        <v>3</v>
      </c>
      <c r="J604">
        <v>41</v>
      </c>
      <c r="K604" t="s">
        <v>26</v>
      </c>
      <c r="L604">
        <v>0</v>
      </c>
      <c r="M604">
        <v>3</v>
      </c>
      <c r="N604">
        <v>3</v>
      </c>
      <c r="P604">
        <v>1</v>
      </c>
      <c r="Q604">
        <v>56</v>
      </c>
      <c r="R604" t="s">
        <v>26</v>
      </c>
      <c r="T604" s="1">
        <v>11070.54</v>
      </c>
      <c r="U604" s="1">
        <f t="shared" si="9"/>
        <v>2214</v>
      </c>
      <c r="V604" s="11">
        <v>2</v>
      </c>
      <c r="W604">
        <v>2</v>
      </c>
      <c r="Z604">
        <v>3</v>
      </c>
      <c r="AA604">
        <v>4</v>
      </c>
      <c r="AC604">
        <v>2</v>
      </c>
    </row>
    <row r="605" spans="1:29" x14ac:dyDescent="0.2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J605">
        <v>47</v>
      </c>
      <c r="K605" t="s">
        <v>26</v>
      </c>
      <c r="L605">
        <v>0</v>
      </c>
      <c r="M605">
        <v>3</v>
      </c>
      <c r="N605">
        <v>3</v>
      </c>
      <c r="P605">
        <v>1</v>
      </c>
      <c r="Q605">
        <v>64</v>
      </c>
      <c r="R605" t="s">
        <v>26</v>
      </c>
      <c r="T605" s="1">
        <v>16085.13</v>
      </c>
      <c r="U605" s="1">
        <f t="shared" si="9"/>
        <v>3217</v>
      </c>
      <c r="V605" s="11">
        <v>2</v>
      </c>
      <c r="W605">
        <v>2</v>
      </c>
      <c r="Z605">
        <v>2</v>
      </c>
      <c r="AA605">
        <v>2</v>
      </c>
      <c r="AC605">
        <v>3</v>
      </c>
    </row>
    <row r="606" spans="1:29" x14ac:dyDescent="0.2">
      <c r="A606">
        <v>605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J606">
        <v>39</v>
      </c>
      <c r="K606" t="s">
        <v>27</v>
      </c>
      <c r="L606">
        <v>1</v>
      </c>
      <c r="M606">
        <v>2</v>
      </c>
      <c r="N606">
        <v>2</v>
      </c>
      <c r="P606">
        <v>0</v>
      </c>
      <c r="Q606">
        <v>19</v>
      </c>
      <c r="R606" t="s">
        <v>26</v>
      </c>
      <c r="T606" s="1">
        <v>17468.98</v>
      </c>
      <c r="U606" s="1">
        <f t="shared" si="9"/>
        <v>3494</v>
      </c>
      <c r="V606" s="11">
        <v>2</v>
      </c>
      <c r="W606">
        <v>3</v>
      </c>
      <c r="Z606">
        <v>2</v>
      </c>
      <c r="AA606">
        <v>1</v>
      </c>
      <c r="AC606">
        <v>3</v>
      </c>
    </row>
    <row r="607" spans="1:29" x14ac:dyDescent="0.2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v>41</v>
      </c>
      <c r="K607" t="s">
        <v>27</v>
      </c>
      <c r="L607">
        <v>1</v>
      </c>
      <c r="M607">
        <v>3</v>
      </c>
      <c r="N607">
        <v>1</v>
      </c>
      <c r="P607">
        <v>1</v>
      </c>
      <c r="Q607">
        <v>51</v>
      </c>
      <c r="R607" t="s">
        <v>26</v>
      </c>
      <c r="T607" s="1">
        <v>9283.56</v>
      </c>
      <c r="U607" s="1">
        <f t="shared" si="9"/>
        <v>1857</v>
      </c>
      <c r="V607" s="11">
        <v>1</v>
      </c>
      <c r="W607">
        <v>2</v>
      </c>
      <c r="Z607">
        <v>2</v>
      </c>
      <c r="AA607">
        <v>3</v>
      </c>
      <c r="AC607">
        <v>1</v>
      </c>
    </row>
    <row r="608" spans="1:29" x14ac:dyDescent="0.2">
      <c r="A608">
        <v>607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J608">
        <v>30</v>
      </c>
      <c r="K608" t="s">
        <v>27</v>
      </c>
      <c r="L608">
        <v>0</v>
      </c>
      <c r="M608">
        <v>3</v>
      </c>
      <c r="N608">
        <v>1</v>
      </c>
      <c r="P608">
        <v>1</v>
      </c>
      <c r="Q608">
        <v>27</v>
      </c>
      <c r="R608" t="s">
        <v>26</v>
      </c>
      <c r="T608" s="1">
        <v>3558.62</v>
      </c>
      <c r="U608" s="1">
        <f t="shared" si="9"/>
        <v>712</v>
      </c>
      <c r="V608" s="11">
        <v>1</v>
      </c>
      <c r="W608">
        <v>3</v>
      </c>
      <c r="Z608">
        <v>3</v>
      </c>
      <c r="AA608">
        <v>1</v>
      </c>
      <c r="AC608">
        <v>3</v>
      </c>
    </row>
    <row r="609" spans="1:29" x14ac:dyDescent="0.2">
      <c r="A609">
        <v>608</v>
      </c>
      <c r="B609">
        <v>1</v>
      </c>
      <c r="C609">
        <v>0</v>
      </c>
      <c r="D609">
        <v>1</v>
      </c>
      <c r="E609">
        <v>0</v>
      </c>
      <c r="F609">
        <v>2</v>
      </c>
      <c r="G609">
        <v>2</v>
      </c>
      <c r="H609">
        <v>3</v>
      </c>
      <c r="J609">
        <v>36</v>
      </c>
      <c r="K609" t="s">
        <v>26</v>
      </c>
      <c r="L609">
        <v>1</v>
      </c>
      <c r="M609">
        <v>2</v>
      </c>
      <c r="N609">
        <v>3</v>
      </c>
      <c r="P609">
        <v>1</v>
      </c>
      <c r="Q609">
        <v>59</v>
      </c>
      <c r="R609" t="s">
        <v>26</v>
      </c>
      <c r="T609" s="1">
        <v>25678.78</v>
      </c>
      <c r="U609" s="1">
        <f t="shared" si="9"/>
        <v>5136</v>
      </c>
      <c r="V609" s="11">
        <v>3</v>
      </c>
      <c r="W609">
        <v>2</v>
      </c>
      <c r="Z609">
        <v>4</v>
      </c>
      <c r="AA609">
        <v>2</v>
      </c>
      <c r="AC609">
        <v>2</v>
      </c>
    </row>
    <row r="610" spans="1:29" x14ac:dyDescent="0.2">
      <c r="A610">
        <v>609</v>
      </c>
      <c r="B610">
        <v>0</v>
      </c>
      <c r="C610">
        <v>0</v>
      </c>
      <c r="D610">
        <v>0</v>
      </c>
      <c r="E610">
        <v>0</v>
      </c>
      <c r="F610">
        <v>4</v>
      </c>
      <c r="G610">
        <v>2</v>
      </c>
      <c r="H610">
        <v>4</v>
      </c>
      <c r="J610">
        <v>37</v>
      </c>
      <c r="K610" t="s">
        <v>26</v>
      </c>
      <c r="L610">
        <v>0</v>
      </c>
      <c r="M610">
        <v>3</v>
      </c>
      <c r="N610">
        <v>3</v>
      </c>
      <c r="P610">
        <v>0</v>
      </c>
      <c r="Q610">
        <v>28</v>
      </c>
      <c r="R610" t="s">
        <v>27</v>
      </c>
      <c r="T610" s="1">
        <v>4435.09</v>
      </c>
      <c r="U610" s="1">
        <f t="shared" si="9"/>
        <v>887</v>
      </c>
      <c r="V610" s="11">
        <v>1</v>
      </c>
      <c r="W610">
        <v>3</v>
      </c>
      <c r="Z610">
        <v>1</v>
      </c>
      <c r="AA610">
        <v>1</v>
      </c>
      <c r="AC610">
        <v>1</v>
      </c>
    </row>
    <row r="611" spans="1:29" x14ac:dyDescent="0.2">
      <c r="A611">
        <v>610</v>
      </c>
      <c r="B611">
        <v>1</v>
      </c>
      <c r="C611">
        <v>0</v>
      </c>
      <c r="D611">
        <v>1</v>
      </c>
      <c r="E611">
        <v>1</v>
      </c>
      <c r="F611">
        <v>3</v>
      </c>
      <c r="G611">
        <v>2</v>
      </c>
      <c r="H611">
        <v>3</v>
      </c>
      <c r="J611">
        <v>31</v>
      </c>
      <c r="K611" t="s">
        <v>26</v>
      </c>
      <c r="L611">
        <v>1</v>
      </c>
      <c r="M611">
        <v>2</v>
      </c>
      <c r="N611">
        <v>4</v>
      </c>
      <c r="P611">
        <v>0</v>
      </c>
      <c r="Q611">
        <v>30</v>
      </c>
      <c r="R611" t="s">
        <v>27</v>
      </c>
      <c r="T611" s="1">
        <v>39241.440000000002</v>
      </c>
      <c r="U611" s="1">
        <f t="shared" si="9"/>
        <v>7848</v>
      </c>
      <c r="V611" s="11">
        <v>4</v>
      </c>
      <c r="W611">
        <v>2</v>
      </c>
      <c r="Z611">
        <v>2</v>
      </c>
      <c r="AA611">
        <v>2</v>
      </c>
      <c r="AC611">
        <v>3</v>
      </c>
    </row>
    <row r="612" spans="1:29" x14ac:dyDescent="0.2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3</v>
      </c>
      <c r="H612">
        <v>0</v>
      </c>
      <c r="J612">
        <v>55</v>
      </c>
      <c r="K612" t="s">
        <v>27</v>
      </c>
      <c r="L612">
        <v>0</v>
      </c>
      <c r="M612">
        <v>2</v>
      </c>
      <c r="N612">
        <v>1</v>
      </c>
      <c r="P612">
        <v>1</v>
      </c>
      <c r="Q612">
        <v>47</v>
      </c>
      <c r="R612" t="s">
        <v>26</v>
      </c>
      <c r="T612" s="1">
        <v>8547.69</v>
      </c>
      <c r="U612" s="1">
        <f t="shared" si="9"/>
        <v>1710</v>
      </c>
      <c r="V612" s="11">
        <v>1</v>
      </c>
      <c r="W612">
        <v>3</v>
      </c>
      <c r="Z612">
        <v>2</v>
      </c>
      <c r="AA612">
        <v>2</v>
      </c>
      <c r="AC612">
        <v>1</v>
      </c>
    </row>
    <row r="613" spans="1:29" x14ac:dyDescent="0.2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3</v>
      </c>
      <c r="H613">
        <v>1</v>
      </c>
      <c r="J613">
        <v>54</v>
      </c>
      <c r="K613" t="s">
        <v>26</v>
      </c>
      <c r="L613">
        <v>1</v>
      </c>
      <c r="M613">
        <v>2</v>
      </c>
      <c r="N613">
        <v>2</v>
      </c>
      <c r="P613">
        <v>1</v>
      </c>
      <c r="Q613">
        <v>38</v>
      </c>
      <c r="R613" t="s">
        <v>26</v>
      </c>
      <c r="T613" s="1">
        <v>6571.54</v>
      </c>
      <c r="U613" s="1">
        <f t="shared" si="9"/>
        <v>1314</v>
      </c>
      <c r="V613" s="11">
        <v>1</v>
      </c>
      <c r="W613">
        <v>1</v>
      </c>
      <c r="Z613">
        <v>3</v>
      </c>
      <c r="AA613">
        <v>5</v>
      </c>
      <c r="AC613">
        <v>1</v>
      </c>
    </row>
    <row r="614" spans="1:29" x14ac:dyDescent="0.2">
      <c r="A614">
        <v>613</v>
      </c>
      <c r="B614">
        <v>0</v>
      </c>
      <c r="C614">
        <v>0</v>
      </c>
      <c r="D614">
        <v>0</v>
      </c>
      <c r="E614">
        <v>0</v>
      </c>
      <c r="F614">
        <v>2</v>
      </c>
      <c r="G614">
        <v>1</v>
      </c>
      <c r="H614">
        <v>1</v>
      </c>
      <c r="J614">
        <v>43</v>
      </c>
      <c r="K614" t="s">
        <v>27</v>
      </c>
      <c r="L614">
        <v>1</v>
      </c>
      <c r="M614">
        <v>4</v>
      </c>
      <c r="N614">
        <v>4</v>
      </c>
      <c r="P614">
        <v>1</v>
      </c>
      <c r="Q614">
        <v>18</v>
      </c>
      <c r="R614" t="s">
        <v>26</v>
      </c>
      <c r="T614" s="1">
        <v>2207.6999999999998</v>
      </c>
      <c r="U614" s="1">
        <f t="shared" si="9"/>
        <v>442</v>
      </c>
      <c r="V614" s="11">
        <v>1</v>
      </c>
      <c r="W614">
        <v>3</v>
      </c>
      <c r="Z614">
        <v>4</v>
      </c>
      <c r="AA614">
        <v>2</v>
      </c>
      <c r="AC614">
        <v>2</v>
      </c>
    </row>
    <row r="615" spans="1:29" x14ac:dyDescent="0.2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v>51</v>
      </c>
      <c r="K615" t="s">
        <v>27</v>
      </c>
      <c r="L615">
        <v>0</v>
      </c>
      <c r="M615">
        <v>3</v>
      </c>
      <c r="N615">
        <v>3</v>
      </c>
      <c r="P615">
        <v>1</v>
      </c>
      <c r="Q615">
        <v>34</v>
      </c>
      <c r="R615" t="s">
        <v>26</v>
      </c>
      <c r="T615" s="1">
        <v>6753.04</v>
      </c>
      <c r="U615" s="1">
        <f t="shared" si="9"/>
        <v>1351</v>
      </c>
      <c r="V615" s="11">
        <v>1</v>
      </c>
      <c r="W615">
        <v>3</v>
      </c>
      <c r="Z615">
        <v>3</v>
      </c>
      <c r="AA615">
        <v>1</v>
      </c>
      <c r="AC615">
        <v>3</v>
      </c>
    </row>
    <row r="616" spans="1:29" x14ac:dyDescent="0.2">
      <c r="A616">
        <v>615</v>
      </c>
      <c r="B616">
        <v>1</v>
      </c>
      <c r="C616">
        <v>1</v>
      </c>
      <c r="D616">
        <v>1</v>
      </c>
      <c r="E616">
        <v>0</v>
      </c>
      <c r="F616">
        <v>2</v>
      </c>
      <c r="G616">
        <v>0</v>
      </c>
      <c r="H616">
        <v>0</v>
      </c>
      <c r="J616">
        <v>33</v>
      </c>
      <c r="K616" t="s">
        <v>27</v>
      </c>
      <c r="L616">
        <v>1</v>
      </c>
      <c r="M616">
        <v>3</v>
      </c>
      <c r="N616">
        <v>3</v>
      </c>
      <c r="P616">
        <v>1</v>
      </c>
      <c r="Q616">
        <v>20</v>
      </c>
      <c r="R616" t="s">
        <v>26</v>
      </c>
      <c r="T616" s="1">
        <v>1880.07</v>
      </c>
      <c r="U616" s="1">
        <f t="shared" si="9"/>
        <v>376</v>
      </c>
      <c r="V616" s="11">
        <v>1</v>
      </c>
      <c r="W616">
        <v>3</v>
      </c>
      <c r="Z616">
        <v>1</v>
      </c>
      <c r="AA616">
        <v>2</v>
      </c>
      <c r="AC616">
        <v>3</v>
      </c>
    </row>
    <row r="617" spans="1:29" x14ac:dyDescent="0.2">
      <c r="A617">
        <v>616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J617">
        <v>38</v>
      </c>
      <c r="K617" t="s">
        <v>27</v>
      </c>
      <c r="L617">
        <v>1</v>
      </c>
      <c r="M617">
        <v>2</v>
      </c>
      <c r="N617">
        <v>2</v>
      </c>
      <c r="P617">
        <v>0</v>
      </c>
      <c r="Q617">
        <v>38</v>
      </c>
      <c r="R617" t="s">
        <v>26</v>
      </c>
      <c r="T617" s="1">
        <v>11654.18</v>
      </c>
      <c r="U617" s="1">
        <f t="shared" si="9"/>
        <v>2331</v>
      </c>
      <c r="V617" s="11">
        <v>2</v>
      </c>
      <c r="W617">
        <v>2</v>
      </c>
      <c r="Z617">
        <v>4</v>
      </c>
      <c r="AA617">
        <v>2</v>
      </c>
      <c r="AC617">
        <v>3</v>
      </c>
    </row>
    <row r="618" spans="1:29" x14ac:dyDescent="0.2">
      <c r="A618">
        <v>617</v>
      </c>
      <c r="B618">
        <v>0</v>
      </c>
      <c r="C618">
        <v>0</v>
      </c>
      <c r="D618">
        <v>0</v>
      </c>
      <c r="E618">
        <v>0</v>
      </c>
      <c r="F618">
        <v>2</v>
      </c>
      <c r="G618">
        <v>2</v>
      </c>
      <c r="H618">
        <v>1</v>
      </c>
      <c r="J618">
        <v>56</v>
      </c>
      <c r="K618" t="s">
        <v>26</v>
      </c>
      <c r="L618">
        <v>1</v>
      </c>
      <c r="M618">
        <v>4</v>
      </c>
      <c r="N618">
        <v>4</v>
      </c>
      <c r="P618">
        <v>1</v>
      </c>
      <c r="Q618">
        <v>56</v>
      </c>
      <c r="R618" t="s">
        <v>26</v>
      </c>
      <c r="T618" s="1">
        <v>11658.12</v>
      </c>
      <c r="U618" s="1">
        <f t="shared" si="9"/>
        <v>2332</v>
      </c>
      <c r="V618" s="11">
        <v>2</v>
      </c>
      <c r="W618">
        <v>3</v>
      </c>
      <c r="Z618">
        <v>2</v>
      </c>
      <c r="AA618">
        <v>5</v>
      </c>
      <c r="AC618">
        <v>1</v>
      </c>
    </row>
    <row r="619" spans="1:29" x14ac:dyDescent="0.2">
      <c r="A619">
        <v>618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J619">
        <v>58</v>
      </c>
      <c r="K619" t="s">
        <v>26</v>
      </c>
      <c r="L619">
        <v>1</v>
      </c>
      <c r="M619">
        <v>2</v>
      </c>
      <c r="N619">
        <v>2</v>
      </c>
      <c r="P619">
        <v>1</v>
      </c>
      <c r="Q619">
        <v>49</v>
      </c>
      <c r="R619" t="s">
        <v>27</v>
      </c>
      <c r="T619" s="1">
        <v>23306.55</v>
      </c>
      <c r="U619" s="1">
        <f t="shared" si="9"/>
        <v>4661</v>
      </c>
      <c r="V619" s="11">
        <v>3</v>
      </c>
      <c r="W619">
        <v>2</v>
      </c>
      <c r="Z619">
        <v>1</v>
      </c>
      <c r="AA619">
        <v>3</v>
      </c>
      <c r="AC619">
        <v>2</v>
      </c>
    </row>
    <row r="620" spans="1:29" x14ac:dyDescent="0.2">
      <c r="A620">
        <v>619</v>
      </c>
      <c r="B620">
        <v>1</v>
      </c>
      <c r="C620">
        <v>0</v>
      </c>
      <c r="D620">
        <v>1</v>
      </c>
      <c r="E620">
        <v>1</v>
      </c>
      <c r="F620">
        <v>2</v>
      </c>
      <c r="G620">
        <v>3</v>
      </c>
      <c r="H620">
        <v>3</v>
      </c>
      <c r="J620">
        <v>36</v>
      </c>
      <c r="K620" t="s">
        <v>26</v>
      </c>
      <c r="L620">
        <v>1</v>
      </c>
      <c r="M620">
        <v>3</v>
      </c>
      <c r="N620">
        <v>3</v>
      </c>
      <c r="P620">
        <v>1</v>
      </c>
      <c r="Q620">
        <v>19</v>
      </c>
      <c r="R620" t="s">
        <v>26</v>
      </c>
      <c r="T620" s="1">
        <v>34439.86</v>
      </c>
      <c r="U620" s="1">
        <f t="shared" si="9"/>
        <v>6888</v>
      </c>
      <c r="V620" s="11">
        <v>4</v>
      </c>
      <c r="W620">
        <v>2</v>
      </c>
      <c r="Z620">
        <v>4</v>
      </c>
      <c r="AA620">
        <v>1</v>
      </c>
      <c r="AC620">
        <v>2</v>
      </c>
    </row>
    <row r="621" spans="1:29" x14ac:dyDescent="0.2">
      <c r="A621">
        <v>620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3</v>
      </c>
      <c r="J621">
        <v>46</v>
      </c>
      <c r="K621" t="s">
        <v>26</v>
      </c>
      <c r="L621">
        <v>0</v>
      </c>
      <c r="M621">
        <v>1</v>
      </c>
      <c r="N621">
        <v>1</v>
      </c>
      <c r="P621">
        <v>1</v>
      </c>
      <c r="Q621">
        <v>55</v>
      </c>
      <c r="R621" t="s">
        <v>26</v>
      </c>
      <c r="T621" s="1">
        <v>10713.64</v>
      </c>
      <c r="U621" s="1">
        <f t="shared" si="9"/>
        <v>2143</v>
      </c>
      <c r="V621" s="11">
        <v>2</v>
      </c>
      <c r="W621">
        <v>3</v>
      </c>
      <c r="Z621">
        <v>4</v>
      </c>
      <c r="AA621">
        <v>4</v>
      </c>
      <c r="AC621">
        <v>1</v>
      </c>
    </row>
    <row r="622" spans="1:29" x14ac:dyDescent="0.2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2</v>
      </c>
      <c r="J622">
        <v>53</v>
      </c>
      <c r="K622" t="s">
        <v>27</v>
      </c>
      <c r="L622">
        <v>0</v>
      </c>
      <c r="M622">
        <v>3</v>
      </c>
      <c r="N622">
        <v>3</v>
      </c>
      <c r="P622">
        <v>1</v>
      </c>
      <c r="Q622">
        <v>30</v>
      </c>
      <c r="R622" t="s">
        <v>27</v>
      </c>
      <c r="T622" s="1">
        <v>3659.35</v>
      </c>
      <c r="U622" s="1">
        <f t="shared" si="9"/>
        <v>732</v>
      </c>
      <c r="V622" s="11">
        <v>1</v>
      </c>
      <c r="W622">
        <v>1</v>
      </c>
      <c r="Z622">
        <v>2</v>
      </c>
      <c r="AA622">
        <v>4</v>
      </c>
      <c r="AC622">
        <v>1</v>
      </c>
    </row>
    <row r="623" spans="1:29" x14ac:dyDescent="0.2">
      <c r="A623">
        <v>622</v>
      </c>
      <c r="B623">
        <v>1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1</v>
      </c>
      <c r="J623">
        <v>36</v>
      </c>
      <c r="K623" t="s">
        <v>26</v>
      </c>
      <c r="L623">
        <v>0</v>
      </c>
      <c r="M623">
        <v>2</v>
      </c>
      <c r="N623">
        <v>2</v>
      </c>
      <c r="P623">
        <v>1</v>
      </c>
      <c r="Q623">
        <v>37</v>
      </c>
      <c r="R623" t="s">
        <v>27</v>
      </c>
      <c r="T623" s="1">
        <v>40182.25</v>
      </c>
      <c r="U623" s="1">
        <f t="shared" si="9"/>
        <v>8036</v>
      </c>
      <c r="V623" s="11">
        <v>4</v>
      </c>
      <c r="W623">
        <v>3</v>
      </c>
      <c r="Z623">
        <v>3</v>
      </c>
      <c r="AA623">
        <v>4</v>
      </c>
      <c r="AC623">
        <v>3</v>
      </c>
    </row>
    <row r="624" spans="1:29" x14ac:dyDescent="0.2">
      <c r="A624">
        <v>623</v>
      </c>
      <c r="B624">
        <v>0</v>
      </c>
      <c r="C624">
        <v>0</v>
      </c>
      <c r="D624">
        <v>0</v>
      </c>
      <c r="E624">
        <v>3</v>
      </c>
      <c r="F624">
        <v>2</v>
      </c>
      <c r="G624">
        <v>4</v>
      </c>
      <c r="H624">
        <v>4</v>
      </c>
      <c r="J624">
        <v>34</v>
      </c>
      <c r="K624" t="s">
        <v>27</v>
      </c>
      <c r="L624">
        <v>0</v>
      </c>
      <c r="M624">
        <v>2</v>
      </c>
      <c r="N624">
        <v>2</v>
      </c>
      <c r="P624">
        <v>1</v>
      </c>
      <c r="Q624">
        <v>49</v>
      </c>
      <c r="R624" t="s">
        <v>26</v>
      </c>
      <c r="T624" s="1">
        <v>9182.17</v>
      </c>
      <c r="U624" s="1">
        <f t="shared" si="9"/>
        <v>1836</v>
      </c>
      <c r="V624" s="11">
        <v>1</v>
      </c>
      <c r="W624">
        <v>3</v>
      </c>
      <c r="Z624">
        <v>2</v>
      </c>
      <c r="AA624">
        <v>1</v>
      </c>
      <c r="AC624">
        <v>3</v>
      </c>
    </row>
    <row r="625" spans="1:29" x14ac:dyDescent="0.2">
      <c r="A625">
        <v>624</v>
      </c>
      <c r="B625">
        <v>1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J625">
        <v>56</v>
      </c>
      <c r="K625" t="s">
        <v>27</v>
      </c>
      <c r="L625">
        <v>0</v>
      </c>
      <c r="M625">
        <v>4</v>
      </c>
      <c r="N625">
        <v>4</v>
      </c>
      <c r="P625">
        <v>1</v>
      </c>
      <c r="Q625">
        <v>18</v>
      </c>
      <c r="R625" t="s">
        <v>27</v>
      </c>
      <c r="T625" s="1">
        <v>34617.839999999997</v>
      </c>
      <c r="U625" s="1">
        <f t="shared" si="9"/>
        <v>6924</v>
      </c>
      <c r="V625" s="11">
        <v>4</v>
      </c>
      <c r="W625">
        <v>3</v>
      </c>
      <c r="Z625">
        <v>4</v>
      </c>
      <c r="AA625">
        <v>2</v>
      </c>
      <c r="AC625">
        <v>3</v>
      </c>
    </row>
    <row r="626" spans="1:29" x14ac:dyDescent="0.2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J626">
        <v>29</v>
      </c>
      <c r="K626" t="s">
        <v>27</v>
      </c>
      <c r="L626">
        <v>1</v>
      </c>
      <c r="M626">
        <v>4</v>
      </c>
      <c r="N626">
        <v>4</v>
      </c>
      <c r="P626">
        <v>1</v>
      </c>
      <c r="Q626">
        <v>59</v>
      </c>
      <c r="R626" t="s">
        <v>27</v>
      </c>
      <c r="T626" s="1">
        <v>12129.61</v>
      </c>
      <c r="U626" s="1">
        <f t="shared" si="9"/>
        <v>2426</v>
      </c>
      <c r="V626" s="11">
        <v>2</v>
      </c>
      <c r="W626">
        <v>3</v>
      </c>
      <c r="Z626">
        <v>2</v>
      </c>
      <c r="AA626">
        <v>2</v>
      </c>
      <c r="AC626">
        <v>1</v>
      </c>
    </row>
    <row r="627" spans="1:29" x14ac:dyDescent="0.2">
      <c r="A627">
        <v>626</v>
      </c>
      <c r="B627">
        <v>0</v>
      </c>
      <c r="C627">
        <v>0</v>
      </c>
      <c r="D627">
        <v>0</v>
      </c>
      <c r="E627">
        <v>0</v>
      </c>
      <c r="F627">
        <v>3</v>
      </c>
      <c r="G627">
        <v>2</v>
      </c>
      <c r="H627">
        <v>2</v>
      </c>
      <c r="J627">
        <v>29</v>
      </c>
      <c r="K627" t="s">
        <v>26</v>
      </c>
      <c r="L627">
        <v>0</v>
      </c>
      <c r="M627">
        <v>3</v>
      </c>
      <c r="N627">
        <v>3</v>
      </c>
      <c r="P627">
        <v>1</v>
      </c>
      <c r="Q627">
        <v>29</v>
      </c>
      <c r="R627" t="s">
        <v>26</v>
      </c>
      <c r="T627" s="1">
        <v>3736.46</v>
      </c>
      <c r="U627" s="1">
        <f t="shared" si="9"/>
        <v>747</v>
      </c>
      <c r="V627" s="11">
        <v>1</v>
      </c>
      <c r="W627">
        <v>2</v>
      </c>
      <c r="Z627">
        <v>4</v>
      </c>
      <c r="AA627">
        <v>3</v>
      </c>
      <c r="AC627">
        <v>3</v>
      </c>
    </row>
    <row r="628" spans="1:29" x14ac:dyDescent="0.2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v>31</v>
      </c>
      <c r="K628" t="s">
        <v>26</v>
      </c>
      <c r="L628">
        <v>1</v>
      </c>
      <c r="M628">
        <v>1</v>
      </c>
      <c r="N628">
        <v>1</v>
      </c>
      <c r="P628">
        <v>1</v>
      </c>
      <c r="Q628">
        <v>36</v>
      </c>
      <c r="R628" t="s">
        <v>27</v>
      </c>
      <c r="T628" s="1">
        <v>6748.59</v>
      </c>
      <c r="U628" s="1">
        <f t="shared" si="9"/>
        <v>1350</v>
      </c>
      <c r="V628" s="11">
        <v>1</v>
      </c>
      <c r="W628">
        <v>2</v>
      </c>
      <c r="Z628">
        <v>1</v>
      </c>
      <c r="AA628">
        <v>1</v>
      </c>
      <c r="AC628">
        <v>1</v>
      </c>
    </row>
    <row r="629" spans="1:29" x14ac:dyDescent="0.2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J629">
        <v>33</v>
      </c>
      <c r="K629" t="s">
        <v>27</v>
      </c>
      <c r="L629">
        <v>0</v>
      </c>
      <c r="M629">
        <v>3</v>
      </c>
      <c r="N629">
        <v>3</v>
      </c>
      <c r="P629">
        <v>0</v>
      </c>
      <c r="Q629">
        <v>33</v>
      </c>
      <c r="R629" t="s">
        <v>27</v>
      </c>
      <c r="T629" s="1">
        <v>11326.71</v>
      </c>
      <c r="U629" s="1">
        <f t="shared" si="9"/>
        <v>2265</v>
      </c>
      <c r="V629" s="11">
        <v>2</v>
      </c>
      <c r="W629">
        <v>2</v>
      </c>
      <c r="Z629">
        <v>4</v>
      </c>
      <c r="AA629">
        <v>2</v>
      </c>
      <c r="AC629">
        <v>2</v>
      </c>
    </row>
    <row r="630" spans="1:29" x14ac:dyDescent="0.2">
      <c r="A630">
        <v>629</v>
      </c>
      <c r="B630">
        <v>0</v>
      </c>
      <c r="C630">
        <v>0</v>
      </c>
      <c r="D630">
        <v>0</v>
      </c>
      <c r="E630">
        <v>2</v>
      </c>
      <c r="F630">
        <v>1</v>
      </c>
      <c r="G630">
        <v>1</v>
      </c>
      <c r="H630">
        <v>5</v>
      </c>
      <c r="J630">
        <v>49</v>
      </c>
      <c r="K630" t="s">
        <v>27</v>
      </c>
      <c r="L630">
        <v>1</v>
      </c>
      <c r="M630">
        <v>4</v>
      </c>
      <c r="N630">
        <v>4</v>
      </c>
      <c r="P630">
        <v>0</v>
      </c>
      <c r="Q630">
        <v>58</v>
      </c>
      <c r="R630" t="s">
        <v>27</v>
      </c>
      <c r="T630" s="1">
        <v>11365.95</v>
      </c>
      <c r="U630" s="1">
        <f t="shared" si="9"/>
        <v>2273</v>
      </c>
      <c r="V630" s="11">
        <v>2</v>
      </c>
      <c r="W630">
        <v>2</v>
      </c>
      <c r="Z630">
        <v>4</v>
      </c>
      <c r="AA630">
        <v>2</v>
      </c>
      <c r="AC630">
        <v>1</v>
      </c>
    </row>
    <row r="631" spans="1:29" x14ac:dyDescent="0.2">
      <c r="A631">
        <v>630</v>
      </c>
      <c r="B631">
        <v>1</v>
      </c>
      <c r="C631">
        <v>1</v>
      </c>
      <c r="D631">
        <v>1</v>
      </c>
      <c r="E631">
        <v>4</v>
      </c>
      <c r="F631">
        <v>0</v>
      </c>
      <c r="G631">
        <v>1</v>
      </c>
      <c r="H631">
        <v>1</v>
      </c>
      <c r="J631">
        <v>50</v>
      </c>
      <c r="K631" t="s">
        <v>27</v>
      </c>
      <c r="L631">
        <v>1</v>
      </c>
      <c r="M631">
        <v>1</v>
      </c>
      <c r="N631">
        <v>1</v>
      </c>
      <c r="P631">
        <v>1</v>
      </c>
      <c r="Q631">
        <v>44</v>
      </c>
      <c r="R631" t="s">
        <v>26</v>
      </c>
      <c r="T631" s="1">
        <v>42983.46</v>
      </c>
      <c r="U631" s="1">
        <f t="shared" si="9"/>
        <v>8597</v>
      </c>
      <c r="V631" s="11">
        <v>4</v>
      </c>
      <c r="W631">
        <v>2</v>
      </c>
      <c r="Z631">
        <v>3</v>
      </c>
      <c r="AA631">
        <v>1</v>
      </c>
      <c r="AC631">
        <v>2</v>
      </c>
    </row>
    <row r="632" spans="1:29" x14ac:dyDescent="0.2">
      <c r="A632">
        <v>631</v>
      </c>
      <c r="B632">
        <v>1</v>
      </c>
      <c r="C632">
        <v>1</v>
      </c>
      <c r="D632">
        <v>1</v>
      </c>
      <c r="E632">
        <v>3</v>
      </c>
      <c r="F632">
        <v>0</v>
      </c>
      <c r="G632">
        <v>1</v>
      </c>
      <c r="H632">
        <v>1</v>
      </c>
      <c r="J632">
        <v>37</v>
      </c>
      <c r="K632" t="s">
        <v>26</v>
      </c>
      <c r="L632">
        <v>0</v>
      </c>
      <c r="M632">
        <v>2</v>
      </c>
      <c r="N632">
        <v>2</v>
      </c>
      <c r="P632">
        <v>1</v>
      </c>
      <c r="Q632">
        <v>53</v>
      </c>
      <c r="R632" t="s">
        <v>27</v>
      </c>
      <c r="T632" s="1">
        <v>10085.85</v>
      </c>
      <c r="U632" s="1">
        <f t="shared" si="9"/>
        <v>2017</v>
      </c>
      <c r="V632" s="11">
        <v>2</v>
      </c>
      <c r="W632">
        <v>1</v>
      </c>
      <c r="Z632">
        <v>2</v>
      </c>
      <c r="AA632">
        <v>1</v>
      </c>
      <c r="AC632">
        <v>2</v>
      </c>
    </row>
    <row r="633" spans="1:29" x14ac:dyDescent="0.2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J633">
        <v>42</v>
      </c>
      <c r="K633" t="s">
        <v>27</v>
      </c>
      <c r="L633">
        <v>1</v>
      </c>
      <c r="M633">
        <v>2</v>
      </c>
      <c r="N633">
        <v>2</v>
      </c>
      <c r="P633">
        <v>1</v>
      </c>
      <c r="Q633">
        <v>24</v>
      </c>
      <c r="R633" t="s">
        <v>27</v>
      </c>
      <c r="T633" s="1">
        <v>1977.82</v>
      </c>
      <c r="U633" s="1">
        <f t="shared" si="9"/>
        <v>396</v>
      </c>
      <c r="V633" s="11">
        <v>1</v>
      </c>
      <c r="W633">
        <v>2</v>
      </c>
      <c r="Z633">
        <v>4</v>
      </c>
      <c r="AA633">
        <v>1</v>
      </c>
      <c r="AC633">
        <v>2</v>
      </c>
    </row>
    <row r="634" spans="1:29" x14ac:dyDescent="0.2">
      <c r="A634">
        <v>633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1</v>
      </c>
      <c r="J634">
        <v>30</v>
      </c>
      <c r="K634" t="s">
        <v>27</v>
      </c>
      <c r="L634">
        <v>1</v>
      </c>
      <c r="M634">
        <v>3</v>
      </c>
      <c r="N634">
        <v>3</v>
      </c>
      <c r="P634">
        <v>0</v>
      </c>
      <c r="Q634">
        <v>29</v>
      </c>
      <c r="R634" t="s">
        <v>26</v>
      </c>
      <c r="T634" s="1">
        <v>3366.67</v>
      </c>
      <c r="U634" s="1">
        <f t="shared" si="9"/>
        <v>673</v>
      </c>
      <c r="V634" s="11">
        <v>1</v>
      </c>
      <c r="W634">
        <v>2</v>
      </c>
      <c r="Z634">
        <v>2</v>
      </c>
      <c r="AA634">
        <v>1</v>
      </c>
      <c r="AC634">
        <v>2</v>
      </c>
    </row>
    <row r="635" spans="1:29" x14ac:dyDescent="0.2">
      <c r="A635">
        <v>634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1</v>
      </c>
      <c r="H635">
        <v>0</v>
      </c>
      <c r="J635">
        <v>46</v>
      </c>
      <c r="K635" t="s">
        <v>26</v>
      </c>
      <c r="L635">
        <v>1</v>
      </c>
      <c r="M635">
        <v>2</v>
      </c>
      <c r="N635">
        <v>2</v>
      </c>
      <c r="P635">
        <v>0</v>
      </c>
      <c r="Q635">
        <v>40</v>
      </c>
      <c r="R635" t="s">
        <v>27</v>
      </c>
      <c r="T635" s="1">
        <v>7173.36</v>
      </c>
      <c r="U635" s="1">
        <f t="shared" si="9"/>
        <v>1435</v>
      </c>
      <c r="V635" s="11">
        <v>1</v>
      </c>
      <c r="W635">
        <v>3</v>
      </c>
      <c r="Z635">
        <v>4</v>
      </c>
      <c r="AA635">
        <v>3</v>
      </c>
      <c r="AC635">
        <v>1</v>
      </c>
    </row>
    <row r="636" spans="1:29" x14ac:dyDescent="0.2">
      <c r="A636">
        <v>635</v>
      </c>
      <c r="B636">
        <v>0</v>
      </c>
      <c r="C636">
        <v>0</v>
      </c>
      <c r="D636">
        <v>0</v>
      </c>
      <c r="E636">
        <v>2</v>
      </c>
      <c r="F636">
        <v>2</v>
      </c>
      <c r="G636">
        <v>0</v>
      </c>
      <c r="H636">
        <v>3</v>
      </c>
      <c r="J636">
        <v>44</v>
      </c>
      <c r="K636" t="s">
        <v>26</v>
      </c>
      <c r="L636">
        <v>1</v>
      </c>
      <c r="M636">
        <v>2</v>
      </c>
      <c r="N636">
        <v>2</v>
      </c>
      <c r="P636">
        <v>1</v>
      </c>
      <c r="Q636">
        <v>51</v>
      </c>
      <c r="R636" t="s">
        <v>27</v>
      </c>
      <c r="T636" s="1">
        <v>9391.35</v>
      </c>
      <c r="U636" s="1">
        <f t="shared" si="9"/>
        <v>1878</v>
      </c>
      <c r="V636" s="11">
        <v>1</v>
      </c>
      <c r="W636">
        <v>1</v>
      </c>
      <c r="Z636">
        <v>4</v>
      </c>
      <c r="AA636">
        <v>1</v>
      </c>
      <c r="AC636">
        <v>1</v>
      </c>
    </row>
    <row r="637" spans="1:29" x14ac:dyDescent="0.2">
      <c r="A637">
        <v>636</v>
      </c>
      <c r="B637">
        <v>1</v>
      </c>
      <c r="C637">
        <v>1</v>
      </c>
      <c r="D637">
        <v>1</v>
      </c>
      <c r="E637">
        <v>0</v>
      </c>
      <c r="F637">
        <v>2</v>
      </c>
      <c r="G637">
        <v>1</v>
      </c>
      <c r="H637">
        <v>0</v>
      </c>
      <c r="J637">
        <v>48</v>
      </c>
      <c r="K637" t="s">
        <v>26</v>
      </c>
      <c r="L637">
        <v>0</v>
      </c>
      <c r="M637">
        <v>2</v>
      </c>
      <c r="N637">
        <v>2</v>
      </c>
      <c r="P637">
        <v>1</v>
      </c>
      <c r="Q637">
        <v>64</v>
      </c>
      <c r="R637" t="s">
        <v>27</v>
      </c>
      <c r="T637" s="1">
        <v>14410.93</v>
      </c>
      <c r="U637" s="1">
        <f t="shared" si="9"/>
        <v>2882</v>
      </c>
      <c r="V637" s="11">
        <v>2</v>
      </c>
      <c r="W637">
        <v>3</v>
      </c>
      <c r="Z637">
        <v>4</v>
      </c>
      <c r="AA637">
        <v>4</v>
      </c>
      <c r="AC637">
        <v>3</v>
      </c>
    </row>
    <row r="638" spans="1:29" x14ac:dyDescent="0.2">
      <c r="A638">
        <v>637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1</v>
      </c>
      <c r="H638">
        <v>1</v>
      </c>
      <c r="J638">
        <v>49</v>
      </c>
      <c r="K638" t="s">
        <v>26</v>
      </c>
      <c r="L638">
        <v>0</v>
      </c>
      <c r="M638">
        <v>1</v>
      </c>
      <c r="N638">
        <v>1</v>
      </c>
      <c r="P638">
        <v>1</v>
      </c>
      <c r="Q638">
        <v>19</v>
      </c>
      <c r="R638" t="s">
        <v>26</v>
      </c>
      <c r="T638" s="1">
        <v>2709.11</v>
      </c>
      <c r="U638" s="1">
        <f t="shared" si="9"/>
        <v>542</v>
      </c>
      <c r="V638" s="11">
        <v>1</v>
      </c>
      <c r="W638">
        <v>3</v>
      </c>
      <c r="Z638">
        <v>4</v>
      </c>
      <c r="AA638">
        <v>4</v>
      </c>
      <c r="AC638">
        <v>3</v>
      </c>
    </row>
    <row r="639" spans="1:29" x14ac:dyDescent="0.2">
      <c r="A639">
        <v>638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3</v>
      </c>
      <c r="H639">
        <v>1</v>
      </c>
      <c r="J639">
        <v>35</v>
      </c>
      <c r="K639" t="s">
        <v>26</v>
      </c>
      <c r="L639">
        <v>1</v>
      </c>
      <c r="M639">
        <v>2</v>
      </c>
      <c r="N639">
        <v>2</v>
      </c>
      <c r="P639">
        <v>1</v>
      </c>
      <c r="Q639">
        <v>35</v>
      </c>
      <c r="R639" t="s">
        <v>26</v>
      </c>
      <c r="T639" s="1">
        <v>24915.05</v>
      </c>
      <c r="U639" s="1">
        <f t="shared" si="9"/>
        <v>4983</v>
      </c>
      <c r="V639" s="11">
        <v>3</v>
      </c>
      <c r="W639">
        <v>2</v>
      </c>
      <c r="Z639">
        <v>4</v>
      </c>
      <c r="AA639">
        <v>4</v>
      </c>
      <c r="AC639">
        <v>2</v>
      </c>
    </row>
    <row r="640" spans="1:29" x14ac:dyDescent="0.2">
      <c r="A640">
        <v>639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J640">
        <v>30</v>
      </c>
      <c r="K640" t="s">
        <v>27</v>
      </c>
      <c r="L640">
        <v>1</v>
      </c>
      <c r="M640">
        <v>2</v>
      </c>
      <c r="N640">
        <v>4</v>
      </c>
      <c r="P640">
        <v>1</v>
      </c>
      <c r="Q640">
        <v>39</v>
      </c>
      <c r="R640" t="s">
        <v>27</v>
      </c>
      <c r="T640" s="1">
        <v>20149.32</v>
      </c>
      <c r="U640" s="1">
        <f t="shared" si="9"/>
        <v>4030</v>
      </c>
      <c r="V640" s="11">
        <v>3</v>
      </c>
      <c r="W640">
        <v>3</v>
      </c>
      <c r="Z640">
        <v>2</v>
      </c>
      <c r="AA640">
        <v>2</v>
      </c>
      <c r="AC640">
        <v>1</v>
      </c>
    </row>
    <row r="641" spans="1:29" x14ac:dyDescent="0.2">
      <c r="A641">
        <v>640</v>
      </c>
      <c r="B641">
        <v>0</v>
      </c>
      <c r="C641">
        <v>0</v>
      </c>
      <c r="D641">
        <v>0</v>
      </c>
      <c r="E641">
        <v>3</v>
      </c>
      <c r="F641">
        <v>0</v>
      </c>
      <c r="G641">
        <v>3</v>
      </c>
      <c r="H641">
        <v>2</v>
      </c>
      <c r="J641">
        <v>36</v>
      </c>
      <c r="K641" t="s">
        <v>27</v>
      </c>
      <c r="L641">
        <v>1</v>
      </c>
      <c r="M641">
        <v>2</v>
      </c>
      <c r="N641">
        <v>2</v>
      </c>
      <c r="P641">
        <v>1</v>
      </c>
      <c r="Q641">
        <v>56</v>
      </c>
      <c r="R641" t="s">
        <v>27</v>
      </c>
      <c r="T641" s="1">
        <v>12949.16</v>
      </c>
      <c r="U641" s="1">
        <f t="shared" si="9"/>
        <v>2590</v>
      </c>
      <c r="V641" s="11">
        <v>2</v>
      </c>
      <c r="W641">
        <v>3</v>
      </c>
      <c r="Z641">
        <v>3</v>
      </c>
      <c r="AA641">
        <v>2</v>
      </c>
      <c r="AC641">
        <v>1</v>
      </c>
    </row>
    <row r="642" spans="1:29" x14ac:dyDescent="0.2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1</v>
      </c>
      <c r="J642">
        <v>49</v>
      </c>
      <c r="K642" t="s">
        <v>26</v>
      </c>
      <c r="L642">
        <v>1</v>
      </c>
      <c r="M642">
        <v>1</v>
      </c>
      <c r="N642">
        <v>1</v>
      </c>
      <c r="P642">
        <v>1</v>
      </c>
      <c r="Q642">
        <v>33</v>
      </c>
      <c r="R642" t="s">
        <v>27</v>
      </c>
      <c r="T642" s="1">
        <v>6666.24</v>
      </c>
      <c r="U642" s="1">
        <f t="shared" si="9"/>
        <v>1333</v>
      </c>
      <c r="V642" s="11">
        <v>1</v>
      </c>
      <c r="W642">
        <v>1</v>
      </c>
      <c r="Z642">
        <v>3</v>
      </c>
      <c r="AA642">
        <v>1</v>
      </c>
      <c r="AC642">
        <v>1</v>
      </c>
    </row>
    <row r="643" spans="1:29" x14ac:dyDescent="0.2">
      <c r="A643">
        <v>642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J643">
        <v>39</v>
      </c>
      <c r="K643" t="s">
        <v>26</v>
      </c>
      <c r="L643">
        <v>1</v>
      </c>
      <c r="M643">
        <v>2</v>
      </c>
      <c r="N643">
        <v>4</v>
      </c>
      <c r="P643">
        <v>1</v>
      </c>
      <c r="Q643">
        <v>42</v>
      </c>
      <c r="R643" t="s">
        <v>27</v>
      </c>
      <c r="T643" s="1">
        <v>32787.46</v>
      </c>
      <c r="U643" s="1">
        <f t="shared" ref="U643:U706" si="10">ROUND(T643/5,0)</f>
        <v>6557</v>
      </c>
      <c r="V643" s="11">
        <v>4</v>
      </c>
      <c r="W643">
        <v>2</v>
      </c>
      <c r="Z643">
        <v>4</v>
      </c>
      <c r="AA643">
        <v>3</v>
      </c>
      <c r="AC643">
        <v>2</v>
      </c>
    </row>
    <row r="644" spans="1:29" x14ac:dyDescent="0.2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J644">
        <v>52</v>
      </c>
      <c r="K644" t="s">
        <v>27</v>
      </c>
      <c r="L644">
        <v>1</v>
      </c>
      <c r="M644">
        <v>4</v>
      </c>
      <c r="N644">
        <v>4</v>
      </c>
      <c r="P644">
        <v>1</v>
      </c>
      <c r="Q644">
        <v>61</v>
      </c>
      <c r="R644" t="s">
        <v>27</v>
      </c>
      <c r="T644" s="1">
        <v>13143.86</v>
      </c>
      <c r="U644" s="1">
        <f t="shared" si="10"/>
        <v>2629</v>
      </c>
      <c r="V644" s="11">
        <v>2</v>
      </c>
      <c r="W644">
        <v>2</v>
      </c>
      <c r="Z644">
        <v>4</v>
      </c>
      <c r="AA644">
        <v>3</v>
      </c>
      <c r="AC644">
        <v>3</v>
      </c>
    </row>
    <row r="645" spans="1:29" x14ac:dyDescent="0.2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2</v>
      </c>
      <c r="H645">
        <v>5</v>
      </c>
      <c r="J645">
        <v>34</v>
      </c>
      <c r="K645" t="s">
        <v>26</v>
      </c>
      <c r="L645">
        <v>1</v>
      </c>
      <c r="M645">
        <v>3</v>
      </c>
      <c r="N645">
        <v>3</v>
      </c>
      <c r="P645">
        <v>1</v>
      </c>
      <c r="Q645">
        <v>23</v>
      </c>
      <c r="R645" t="s">
        <v>26</v>
      </c>
      <c r="T645" s="1">
        <v>4466.62</v>
      </c>
      <c r="U645" s="1">
        <f t="shared" si="10"/>
        <v>893</v>
      </c>
      <c r="V645" s="11">
        <v>1</v>
      </c>
      <c r="W645">
        <v>2</v>
      </c>
      <c r="Z645">
        <v>2</v>
      </c>
      <c r="AA645">
        <v>1</v>
      </c>
      <c r="AC645">
        <v>2</v>
      </c>
    </row>
    <row r="646" spans="1:29" x14ac:dyDescent="0.2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v>58</v>
      </c>
      <c r="K646" t="s">
        <v>27</v>
      </c>
      <c r="L646">
        <v>1</v>
      </c>
      <c r="M646">
        <v>3</v>
      </c>
      <c r="N646">
        <v>3</v>
      </c>
      <c r="P646">
        <v>1</v>
      </c>
      <c r="Q646">
        <v>43</v>
      </c>
      <c r="R646" t="s">
        <v>27</v>
      </c>
      <c r="T646" s="1">
        <v>18806.150000000001</v>
      </c>
      <c r="U646" s="1">
        <f t="shared" si="10"/>
        <v>3761</v>
      </c>
      <c r="V646" s="11">
        <v>2</v>
      </c>
      <c r="W646">
        <v>2</v>
      </c>
      <c r="Z646">
        <v>2</v>
      </c>
      <c r="AA646">
        <v>1</v>
      </c>
      <c r="AC646">
        <v>2</v>
      </c>
    </row>
    <row r="647" spans="1:29" x14ac:dyDescent="0.2">
      <c r="A647">
        <v>646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J647">
        <v>29</v>
      </c>
      <c r="K647" t="s">
        <v>26</v>
      </c>
      <c r="L647">
        <v>0</v>
      </c>
      <c r="M647">
        <v>3</v>
      </c>
      <c r="N647">
        <v>3</v>
      </c>
      <c r="P647">
        <v>1</v>
      </c>
      <c r="Q647">
        <v>48</v>
      </c>
      <c r="R647" t="s">
        <v>27</v>
      </c>
      <c r="T647" s="1">
        <v>10141.14</v>
      </c>
      <c r="U647" s="1">
        <f t="shared" si="10"/>
        <v>2028</v>
      </c>
      <c r="V647" s="11">
        <v>2</v>
      </c>
      <c r="W647">
        <v>1</v>
      </c>
      <c r="Z647">
        <v>3</v>
      </c>
      <c r="AA647">
        <v>1</v>
      </c>
      <c r="AC647">
        <v>2</v>
      </c>
    </row>
    <row r="648" spans="1:29" x14ac:dyDescent="0.2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v>55</v>
      </c>
      <c r="K648" t="s">
        <v>27</v>
      </c>
      <c r="L648">
        <v>1</v>
      </c>
      <c r="M648">
        <v>3</v>
      </c>
      <c r="N648">
        <v>3</v>
      </c>
      <c r="P648">
        <v>0</v>
      </c>
      <c r="Q648">
        <v>39</v>
      </c>
      <c r="R648" t="s">
        <v>27</v>
      </c>
      <c r="T648" s="1">
        <v>6123.57</v>
      </c>
      <c r="U648" s="1">
        <f t="shared" si="10"/>
        <v>1225</v>
      </c>
      <c r="V648" s="11">
        <v>1</v>
      </c>
      <c r="W648">
        <v>1</v>
      </c>
      <c r="Z648">
        <v>1</v>
      </c>
      <c r="AA648">
        <v>2</v>
      </c>
      <c r="AC648">
        <v>3</v>
      </c>
    </row>
    <row r="649" spans="1:29" x14ac:dyDescent="0.2">
      <c r="A649">
        <v>648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</v>
      </c>
      <c r="J649">
        <v>29</v>
      </c>
      <c r="K649" t="s">
        <v>26</v>
      </c>
      <c r="L649">
        <v>1</v>
      </c>
      <c r="M649">
        <v>2</v>
      </c>
      <c r="N649">
        <v>2</v>
      </c>
      <c r="P649">
        <v>1</v>
      </c>
      <c r="Q649">
        <v>40</v>
      </c>
      <c r="R649" t="s">
        <v>26</v>
      </c>
      <c r="T649" s="1">
        <v>8252.2800000000007</v>
      </c>
      <c r="U649" s="1">
        <f t="shared" si="10"/>
        <v>1650</v>
      </c>
      <c r="V649" s="11">
        <v>1</v>
      </c>
      <c r="W649">
        <v>2</v>
      </c>
      <c r="Z649">
        <v>4</v>
      </c>
      <c r="AA649">
        <v>1</v>
      </c>
      <c r="AC649">
        <v>2</v>
      </c>
    </row>
    <row r="650" spans="1:29" x14ac:dyDescent="0.2">
      <c r="A650">
        <v>649</v>
      </c>
      <c r="B650">
        <v>1</v>
      </c>
      <c r="C650">
        <v>1</v>
      </c>
      <c r="D650">
        <v>1</v>
      </c>
      <c r="E650">
        <v>0</v>
      </c>
      <c r="F650">
        <v>3</v>
      </c>
      <c r="G650">
        <v>2</v>
      </c>
      <c r="H650">
        <v>1</v>
      </c>
      <c r="J650">
        <v>58</v>
      </c>
      <c r="K650" t="s">
        <v>27</v>
      </c>
      <c r="L650">
        <v>1</v>
      </c>
      <c r="M650">
        <v>3</v>
      </c>
      <c r="N650">
        <v>3</v>
      </c>
      <c r="P650">
        <v>1</v>
      </c>
      <c r="Q650">
        <v>18</v>
      </c>
      <c r="R650" t="s">
        <v>27</v>
      </c>
      <c r="T650" s="1">
        <v>1712.23</v>
      </c>
      <c r="U650" s="1">
        <f t="shared" si="10"/>
        <v>342</v>
      </c>
      <c r="V650" s="11">
        <v>1</v>
      </c>
      <c r="W650">
        <v>2</v>
      </c>
      <c r="Z650">
        <v>3</v>
      </c>
      <c r="AA650">
        <v>3</v>
      </c>
      <c r="AC650">
        <v>1</v>
      </c>
    </row>
    <row r="651" spans="1:29" x14ac:dyDescent="0.2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J651">
        <v>39</v>
      </c>
      <c r="K651" t="s">
        <v>26</v>
      </c>
      <c r="L651">
        <v>1</v>
      </c>
      <c r="M651">
        <v>2</v>
      </c>
      <c r="N651">
        <v>2</v>
      </c>
      <c r="P651">
        <v>0</v>
      </c>
      <c r="Q651">
        <v>58</v>
      </c>
      <c r="R651" t="s">
        <v>26</v>
      </c>
      <c r="T651" s="1">
        <v>12430.95</v>
      </c>
      <c r="U651" s="1">
        <f t="shared" si="10"/>
        <v>2486</v>
      </c>
      <c r="V651" s="11">
        <v>2</v>
      </c>
      <c r="W651">
        <v>1</v>
      </c>
      <c r="Z651">
        <v>1</v>
      </c>
      <c r="AA651">
        <v>3</v>
      </c>
      <c r="AC651">
        <v>3</v>
      </c>
    </row>
    <row r="652" spans="1:29" x14ac:dyDescent="0.2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1</v>
      </c>
      <c r="J652">
        <v>44</v>
      </c>
      <c r="K652" t="s">
        <v>26</v>
      </c>
      <c r="L652">
        <v>1</v>
      </c>
      <c r="M652">
        <v>3</v>
      </c>
      <c r="N652">
        <v>3</v>
      </c>
      <c r="P652">
        <v>0</v>
      </c>
      <c r="Q652">
        <v>49</v>
      </c>
      <c r="R652" t="s">
        <v>26</v>
      </c>
      <c r="T652" s="1">
        <v>9800.89</v>
      </c>
      <c r="U652" s="1">
        <f t="shared" si="10"/>
        <v>1960</v>
      </c>
      <c r="V652" s="11">
        <v>1</v>
      </c>
      <c r="W652">
        <v>2</v>
      </c>
      <c r="Z652">
        <v>2</v>
      </c>
      <c r="AA652">
        <v>2</v>
      </c>
      <c r="AC652">
        <v>3</v>
      </c>
    </row>
    <row r="653" spans="1:29" x14ac:dyDescent="0.2">
      <c r="A653">
        <v>652</v>
      </c>
      <c r="B653">
        <v>0</v>
      </c>
      <c r="C653">
        <v>0</v>
      </c>
      <c r="D653">
        <v>0</v>
      </c>
      <c r="E653">
        <v>2</v>
      </c>
      <c r="F653">
        <v>0</v>
      </c>
      <c r="G653">
        <v>2</v>
      </c>
      <c r="H653">
        <v>3</v>
      </c>
      <c r="J653">
        <v>55</v>
      </c>
      <c r="K653" t="s">
        <v>26</v>
      </c>
      <c r="L653">
        <v>0</v>
      </c>
      <c r="M653">
        <v>2</v>
      </c>
      <c r="N653">
        <v>2</v>
      </c>
      <c r="P653">
        <v>1</v>
      </c>
      <c r="Q653">
        <v>53</v>
      </c>
      <c r="R653" t="s">
        <v>26</v>
      </c>
      <c r="T653" s="1">
        <v>10579.71</v>
      </c>
      <c r="U653" s="1">
        <f t="shared" si="10"/>
        <v>2116</v>
      </c>
      <c r="V653" s="11">
        <v>2</v>
      </c>
      <c r="W653">
        <v>2</v>
      </c>
      <c r="Z653">
        <v>2</v>
      </c>
      <c r="AA653">
        <v>1</v>
      </c>
      <c r="AC653">
        <v>2</v>
      </c>
    </row>
    <row r="654" spans="1:29" x14ac:dyDescent="0.2">
      <c r="A654">
        <v>653</v>
      </c>
      <c r="B654">
        <v>0</v>
      </c>
      <c r="C654">
        <v>0</v>
      </c>
      <c r="D654">
        <v>0</v>
      </c>
      <c r="E654">
        <v>3</v>
      </c>
      <c r="F654">
        <v>1</v>
      </c>
      <c r="G654">
        <v>2</v>
      </c>
      <c r="H654">
        <v>3</v>
      </c>
      <c r="J654">
        <v>45</v>
      </c>
      <c r="K654" t="s">
        <v>26</v>
      </c>
      <c r="L654">
        <v>0</v>
      </c>
      <c r="M654">
        <v>3</v>
      </c>
      <c r="N654">
        <v>3</v>
      </c>
      <c r="P654">
        <v>0</v>
      </c>
      <c r="Q654">
        <v>48</v>
      </c>
      <c r="R654" t="s">
        <v>26</v>
      </c>
      <c r="T654" s="1">
        <v>8280.6200000000008</v>
      </c>
      <c r="U654" s="1">
        <f t="shared" si="10"/>
        <v>1656</v>
      </c>
      <c r="V654" s="11">
        <v>1</v>
      </c>
      <c r="W654">
        <v>2</v>
      </c>
      <c r="Z654">
        <v>2</v>
      </c>
      <c r="AA654">
        <v>1</v>
      </c>
      <c r="AC654">
        <v>2</v>
      </c>
    </row>
    <row r="655" spans="1:29" x14ac:dyDescent="0.2">
      <c r="A655">
        <v>654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1</v>
      </c>
      <c r="J655">
        <v>40</v>
      </c>
      <c r="K655" t="s">
        <v>27</v>
      </c>
      <c r="L655">
        <v>0</v>
      </c>
      <c r="M655">
        <v>1</v>
      </c>
      <c r="N655">
        <v>1</v>
      </c>
      <c r="P655">
        <v>1</v>
      </c>
      <c r="Q655">
        <v>45</v>
      </c>
      <c r="R655" t="s">
        <v>26</v>
      </c>
      <c r="T655" s="1">
        <v>8527.5300000000007</v>
      </c>
      <c r="U655" s="1">
        <f t="shared" si="10"/>
        <v>1706</v>
      </c>
      <c r="V655" s="11">
        <v>1</v>
      </c>
      <c r="W655">
        <v>1</v>
      </c>
      <c r="Z655">
        <v>2</v>
      </c>
      <c r="AA655">
        <v>1</v>
      </c>
      <c r="AC655">
        <v>1</v>
      </c>
    </row>
    <row r="656" spans="1:29" x14ac:dyDescent="0.2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</v>
      </c>
      <c r="J656">
        <v>46</v>
      </c>
      <c r="K656" t="s">
        <v>27</v>
      </c>
      <c r="L656">
        <v>0</v>
      </c>
      <c r="M656">
        <v>4</v>
      </c>
      <c r="N656">
        <v>4</v>
      </c>
      <c r="P656">
        <v>0</v>
      </c>
      <c r="Q656">
        <v>59</v>
      </c>
      <c r="R656" t="s">
        <v>26</v>
      </c>
      <c r="T656" s="1">
        <v>12244.53</v>
      </c>
      <c r="U656" s="1">
        <f t="shared" si="10"/>
        <v>2449</v>
      </c>
      <c r="V656" s="11">
        <v>2</v>
      </c>
      <c r="W656">
        <v>3</v>
      </c>
      <c r="Z656">
        <v>4</v>
      </c>
      <c r="AA656">
        <v>4</v>
      </c>
      <c r="AC656">
        <v>2</v>
      </c>
    </row>
    <row r="657" spans="1:29" x14ac:dyDescent="0.2">
      <c r="A657">
        <v>656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3</v>
      </c>
      <c r="H657">
        <v>0</v>
      </c>
      <c r="J657">
        <v>45</v>
      </c>
      <c r="K657" t="s">
        <v>26</v>
      </c>
      <c r="L657">
        <v>1</v>
      </c>
      <c r="M657">
        <v>2</v>
      </c>
      <c r="N657">
        <v>3</v>
      </c>
      <c r="P657">
        <v>1</v>
      </c>
      <c r="Q657">
        <v>52</v>
      </c>
      <c r="R657" t="s">
        <v>26</v>
      </c>
      <c r="T657" s="1">
        <v>24667.42</v>
      </c>
      <c r="U657" s="1">
        <f t="shared" si="10"/>
        <v>4933</v>
      </c>
      <c r="V657" s="11">
        <v>3</v>
      </c>
      <c r="W657">
        <v>3</v>
      </c>
      <c r="Z657">
        <v>4</v>
      </c>
      <c r="AA657">
        <v>2</v>
      </c>
      <c r="AC657">
        <v>1</v>
      </c>
    </row>
    <row r="658" spans="1:29" x14ac:dyDescent="0.2">
      <c r="A658">
        <v>657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3</v>
      </c>
      <c r="J658">
        <v>31</v>
      </c>
      <c r="K658" t="s">
        <v>26</v>
      </c>
      <c r="L658">
        <v>1</v>
      </c>
      <c r="M658">
        <v>1</v>
      </c>
      <c r="N658">
        <v>1</v>
      </c>
      <c r="P658">
        <v>1</v>
      </c>
      <c r="Q658">
        <v>26</v>
      </c>
      <c r="R658" t="s">
        <v>26</v>
      </c>
      <c r="T658" s="1">
        <v>3410.32</v>
      </c>
      <c r="U658" s="1">
        <f t="shared" si="10"/>
        <v>682</v>
      </c>
      <c r="V658" s="11">
        <v>1</v>
      </c>
      <c r="W658">
        <v>2</v>
      </c>
      <c r="Z658">
        <v>3</v>
      </c>
      <c r="AA658">
        <v>3</v>
      </c>
      <c r="AC658">
        <v>2</v>
      </c>
    </row>
    <row r="659" spans="1:29" x14ac:dyDescent="0.2">
      <c r="A659">
        <v>658</v>
      </c>
      <c r="B659">
        <v>0</v>
      </c>
      <c r="C659">
        <v>0</v>
      </c>
      <c r="D659">
        <v>0</v>
      </c>
      <c r="E659">
        <v>0</v>
      </c>
      <c r="F659">
        <v>2</v>
      </c>
      <c r="G659">
        <v>3</v>
      </c>
      <c r="H659">
        <v>2</v>
      </c>
      <c r="J659">
        <v>31</v>
      </c>
      <c r="K659" t="s">
        <v>26</v>
      </c>
      <c r="L659">
        <v>1</v>
      </c>
      <c r="M659">
        <v>2</v>
      </c>
      <c r="N659">
        <v>2</v>
      </c>
      <c r="P659">
        <v>1</v>
      </c>
      <c r="Q659">
        <v>27</v>
      </c>
      <c r="R659" t="s">
        <v>27</v>
      </c>
      <c r="T659" s="1">
        <v>4058.71</v>
      </c>
      <c r="U659" s="1">
        <f t="shared" si="10"/>
        <v>812</v>
      </c>
      <c r="V659" s="11">
        <v>1</v>
      </c>
      <c r="W659">
        <v>2</v>
      </c>
      <c r="Z659">
        <v>1</v>
      </c>
      <c r="AA659">
        <v>4</v>
      </c>
      <c r="AC659">
        <v>3</v>
      </c>
    </row>
    <row r="660" spans="1:29" x14ac:dyDescent="0.2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J660">
        <v>37</v>
      </c>
      <c r="K660" t="s">
        <v>26</v>
      </c>
      <c r="L660">
        <v>1</v>
      </c>
      <c r="M660">
        <v>3</v>
      </c>
      <c r="N660">
        <v>3</v>
      </c>
      <c r="P660">
        <v>1</v>
      </c>
      <c r="Q660">
        <v>48</v>
      </c>
      <c r="R660" t="s">
        <v>26</v>
      </c>
      <c r="T660" s="1">
        <v>26392.26</v>
      </c>
      <c r="U660" s="1">
        <f t="shared" si="10"/>
        <v>5278</v>
      </c>
      <c r="V660" s="11">
        <v>3</v>
      </c>
      <c r="W660">
        <v>1</v>
      </c>
      <c r="Z660">
        <v>2</v>
      </c>
      <c r="AA660">
        <v>1</v>
      </c>
      <c r="AC660">
        <v>2</v>
      </c>
    </row>
    <row r="661" spans="1:29" x14ac:dyDescent="0.2">
      <c r="A661">
        <v>660</v>
      </c>
      <c r="B661">
        <v>0</v>
      </c>
      <c r="C661">
        <v>0</v>
      </c>
      <c r="D661">
        <v>0</v>
      </c>
      <c r="E661">
        <v>2</v>
      </c>
      <c r="F661">
        <v>0</v>
      </c>
      <c r="G661">
        <v>2</v>
      </c>
      <c r="H661">
        <v>1</v>
      </c>
      <c r="J661">
        <v>57</v>
      </c>
      <c r="K661" t="s">
        <v>26</v>
      </c>
      <c r="L661">
        <v>1</v>
      </c>
      <c r="M661">
        <v>4</v>
      </c>
      <c r="N661">
        <v>4</v>
      </c>
      <c r="P661">
        <v>1</v>
      </c>
      <c r="Q661">
        <v>57</v>
      </c>
      <c r="R661" t="s">
        <v>26</v>
      </c>
      <c r="T661" s="1">
        <v>14394.4</v>
      </c>
      <c r="U661" s="1">
        <f t="shared" si="10"/>
        <v>2879</v>
      </c>
      <c r="V661" s="11">
        <v>2</v>
      </c>
      <c r="W661">
        <v>2</v>
      </c>
      <c r="Z661">
        <v>2</v>
      </c>
      <c r="AA661">
        <v>1</v>
      </c>
      <c r="AC661">
        <v>3</v>
      </c>
    </row>
    <row r="662" spans="1:29" x14ac:dyDescent="0.2">
      <c r="A662">
        <v>661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2</v>
      </c>
      <c r="H662">
        <v>1</v>
      </c>
      <c r="J662">
        <v>35</v>
      </c>
      <c r="K662" t="s">
        <v>26</v>
      </c>
      <c r="L662">
        <v>0</v>
      </c>
      <c r="M662">
        <v>3</v>
      </c>
      <c r="N662">
        <v>3</v>
      </c>
      <c r="P662">
        <v>0</v>
      </c>
      <c r="Q662">
        <v>37</v>
      </c>
      <c r="R662" t="s">
        <v>27</v>
      </c>
      <c r="T662" s="1">
        <v>6435.62</v>
      </c>
      <c r="U662" s="1">
        <f t="shared" si="10"/>
        <v>1287</v>
      </c>
      <c r="V662" s="11">
        <v>1</v>
      </c>
      <c r="W662">
        <v>2</v>
      </c>
      <c r="Z662">
        <v>4</v>
      </c>
      <c r="AA662">
        <v>1</v>
      </c>
      <c r="AC662">
        <v>1</v>
      </c>
    </row>
    <row r="663" spans="1:29" x14ac:dyDescent="0.2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J663">
        <v>51</v>
      </c>
      <c r="K663" t="s">
        <v>26</v>
      </c>
      <c r="L663">
        <v>1</v>
      </c>
      <c r="M663">
        <v>2</v>
      </c>
      <c r="N663">
        <v>2</v>
      </c>
      <c r="P663">
        <v>1</v>
      </c>
      <c r="Q663">
        <v>57</v>
      </c>
      <c r="R663" t="s">
        <v>26</v>
      </c>
      <c r="T663" s="1">
        <v>22192.44</v>
      </c>
      <c r="U663" s="1">
        <f t="shared" si="10"/>
        <v>4438</v>
      </c>
      <c r="V663" s="11">
        <v>3</v>
      </c>
      <c r="W663">
        <v>1</v>
      </c>
      <c r="Z663">
        <v>4</v>
      </c>
      <c r="AA663">
        <v>3</v>
      </c>
      <c r="AC663">
        <v>2</v>
      </c>
    </row>
    <row r="664" spans="1:29" x14ac:dyDescent="0.2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3</v>
      </c>
      <c r="J664">
        <v>48</v>
      </c>
      <c r="K664" t="s">
        <v>27</v>
      </c>
      <c r="L664">
        <v>1</v>
      </c>
      <c r="M664">
        <v>2</v>
      </c>
      <c r="N664">
        <v>2</v>
      </c>
      <c r="P664">
        <v>1</v>
      </c>
      <c r="Q664">
        <v>32</v>
      </c>
      <c r="R664" t="s">
        <v>26</v>
      </c>
      <c r="T664" s="1">
        <v>5148.55</v>
      </c>
      <c r="U664" s="1">
        <f t="shared" si="10"/>
        <v>1030</v>
      </c>
      <c r="V664" s="11">
        <v>1</v>
      </c>
      <c r="W664">
        <v>2</v>
      </c>
      <c r="Z664">
        <v>4</v>
      </c>
      <c r="AA664">
        <v>2</v>
      </c>
      <c r="AC664">
        <v>2</v>
      </c>
    </row>
    <row r="665" spans="1:29" x14ac:dyDescent="0.2">
      <c r="A665">
        <v>664</v>
      </c>
      <c r="B665">
        <v>0</v>
      </c>
      <c r="C665">
        <v>0</v>
      </c>
      <c r="D665">
        <v>0</v>
      </c>
      <c r="E665">
        <v>3</v>
      </c>
      <c r="F665">
        <v>1</v>
      </c>
      <c r="G665">
        <v>2</v>
      </c>
      <c r="H665">
        <v>1</v>
      </c>
      <c r="J665">
        <v>49</v>
      </c>
      <c r="K665" t="s">
        <v>27</v>
      </c>
      <c r="L665">
        <v>1</v>
      </c>
      <c r="M665">
        <v>3</v>
      </c>
      <c r="N665">
        <v>3</v>
      </c>
      <c r="P665">
        <v>0</v>
      </c>
      <c r="Q665">
        <v>18</v>
      </c>
      <c r="R665" t="s">
        <v>27</v>
      </c>
      <c r="T665" s="1">
        <v>1136.4000000000001</v>
      </c>
      <c r="U665" s="1">
        <f t="shared" si="10"/>
        <v>227</v>
      </c>
      <c r="V665" s="11">
        <v>1</v>
      </c>
      <c r="W665">
        <v>3</v>
      </c>
      <c r="Z665">
        <v>2</v>
      </c>
      <c r="AA665">
        <v>4</v>
      </c>
      <c r="AC665">
        <v>2</v>
      </c>
    </row>
    <row r="666" spans="1:29" x14ac:dyDescent="0.2">
      <c r="A666">
        <v>665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J666">
        <v>49</v>
      </c>
      <c r="K666" t="s">
        <v>26</v>
      </c>
      <c r="L666">
        <v>1</v>
      </c>
      <c r="M666">
        <v>1</v>
      </c>
      <c r="N666">
        <v>1</v>
      </c>
      <c r="P666">
        <v>1</v>
      </c>
      <c r="Q666">
        <v>64</v>
      </c>
      <c r="R666" t="s">
        <v>26</v>
      </c>
      <c r="T666" s="1">
        <v>27037.91</v>
      </c>
      <c r="U666" s="1">
        <f t="shared" si="10"/>
        <v>5408</v>
      </c>
      <c r="V666" s="11">
        <v>3</v>
      </c>
      <c r="W666">
        <v>1</v>
      </c>
      <c r="Z666">
        <v>1</v>
      </c>
      <c r="AA666">
        <v>1</v>
      </c>
      <c r="AC666">
        <v>1</v>
      </c>
    </row>
    <row r="667" spans="1:29" x14ac:dyDescent="0.2">
      <c r="A667">
        <v>666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J667">
        <v>33</v>
      </c>
      <c r="K667" t="s">
        <v>27</v>
      </c>
      <c r="L667">
        <v>1</v>
      </c>
      <c r="M667">
        <v>1</v>
      </c>
      <c r="N667">
        <v>1</v>
      </c>
      <c r="P667">
        <v>1</v>
      </c>
      <c r="Q667">
        <v>43</v>
      </c>
      <c r="R667" t="s">
        <v>27</v>
      </c>
      <c r="T667" s="1">
        <v>42560.43</v>
      </c>
      <c r="U667" s="1">
        <f t="shared" si="10"/>
        <v>8512</v>
      </c>
      <c r="V667" s="11">
        <v>4</v>
      </c>
      <c r="W667">
        <v>3</v>
      </c>
      <c r="Z667">
        <v>4</v>
      </c>
      <c r="AA667">
        <v>3</v>
      </c>
      <c r="AC667">
        <v>1</v>
      </c>
    </row>
    <row r="668" spans="1:29" x14ac:dyDescent="0.2">
      <c r="A668">
        <v>667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1</v>
      </c>
      <c r="J668">
        <v>42</v>
      </c>
      <c r="K668" t="s">
        <v>26</v>
      </c>
      <c r="L668">
        <v>1</v>
      </c>
      <c r="M668">
        <v>2</v>
      </c>
      <c r="N668">
        <v>2</v>
      </c>
      <c r="P668">
        <v>1</v>
      </c>
      <c r="Q668">
        <v>49</v>
      </c>
      <c r="R668" t="s">
        <v>27</v>
      </c>
      <c r="T668" s="1">
        <v>8703.4599999999991</v>
      </c>
      <c r="U668" s="1">
        <f t="shared" si="10"/>
        <v>1741</v>
      </c>
      <c r="V668" s="11">
        <v>1</v>
      </c>
      <c r="W668">
        <v>2</v>
      </c>
      <c r="Z668">
        <v>4</v>
      </c>
      <c r="AA668">
        <v>2</v>
      </c>
      <c r="AC668">
        <v>2</v>
      </c>
    </row>
    <row r="669" spans="1:29" x14ac:dyDescent="0.2">
      <c r="A669">
        <v>668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2</v>
      </c>
      <c r="H669">
        <v>1</v>
      </c>
      <c r="J669">
        <v>54</v>
      </c>
      <c r="K669" t="s">
        <v>26</v>
      </c>
      <c r="L669">
        <v>1</v>
      </c>
      <c r="M669">
        <v>1</v>
      </c>
      <c r="N669">
        <v>1</v>
      </c>
      <c r="P669">
        <v>0</v>
      </c>
      <c r="Q669">
        <v>40</v>
      </c>
      <c r="R669" t="s">
        <v>26</v>
      </c>
      <c r="T669" s="1">
        <v>40003.33</v>
      </c>
      <c r="U669" s="1">
        <f t="shared" si="10"/>
        <v>8001</v>
      </c>
      <c r="V669" s="11">
        <v>4</v>
      </c>
      <c r="W669">
        <v>3</v>
      </c>
      <c r="Z669">
        <v>1</v>
      </c>
      <c r="AA669">
        <v>5</v>
      </c>
      <c r="AC669">
        <v>2</v>
      </c>
    </row>
    <row r="670" spans="1:29" x14ac:dyDescent="0.2">
      <c r="A670">
        <v>669</v>
      </c>
      <c r="B670">
        <v>1</v>
      </c>
      <c r="C670">
        <v>1</v>
      </c>
      <c r="D670">
        <v>1</v>
      </c>
      <c r="E670">
        <v>0</v>
      </c>
      <c r="F670">
        <v>2</v>
      </c>
      <c r="G670">
        <v>3</v>
      </c>
      <c r="H670">
        <v>3</v>
      </c>
      <c r="J670">
        <v>42</v>
      </c>
      <c r="K670" t="s">
        <v>26</v>
      </c>
      <c r="L670">
        <v>1</v>
      </c>
      <c r="M670">
        <v>2</v>
      </c>
      <c r="N670">
        <v>4</v>
      </c>
      <c r="P670">
        <v>1</v>
      </c>
      <c r="Q670">
        <v>62</v>
      </c>
      <c r="R670" t="s">
        <v>27</v>
      </c>
      <c r="T670" s="1">
        <v>45710.21</v>
      </c>
      <c r="U670" s="1">
        <f t="shared" si="10"/>
        <v>9142</v>
      </c>
      <c r="V670" s="11">
        <v>4</v>
      </c>
      <c r="W670">
        <v>2</v>
      </c>
      <c r="Z670">
        <v>2</v>
      </c>
      <c r="AA670">
        <v>3</v>
      </c>
      <c r="AC670">
        <v>3</v>
      </c>
    </row>
    <row r="671" spans="1:29" x14ac:dyDescent="0.2">
      <c r="A671">
        <v>670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1</v>
      </c>
      <c r="J671">
        <v>32</v>
      </c>
      <c r="K671" t="s">
        <v>27</v>
      </c>
      <c r="L671">
        <v>1</v>
      </c>
      <c r="M671">
        <v>1</v>
      </c>
      <c r="N671">
        <v>1</v>
      </c>
      <c r="P671">
        <v>1</v>
      </c>
      <c r="Q671">
        <v>40</v>
      </c>
      <c r="R671" t="s">
        <v>26</v>
      </c>
      <c r="T671" s="1">
        <v>6500.24</v>
      </c>
      <c r="U671" s="1">
        <f t="shared" si="10"/>
        <v>1300</v>
      </c>
      <c r="V671" s="11">
        <v>1</v>
      </c>
      <c r="W671">
        <v>3</v>
      </c>
      <c r="Z671">
        <v>2</v>
      </c>
      <c r="AA671">
        <v>1</v>
      </c>
      <c r="AC671">
        <v>2</v>
      </c>
    </row>
    <row r="672" spans="1:29" x14ac:dyDescent="0.2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J672">
        <v>35</v>
      </c>
      <c r="K672" t="s">
        <v>26</v>
      </c>
      <c r="L672">
        <v>0</v>
      </c>
      <c r="M672">
        <v>2</v>
      </c>
      <c r="N672">
        <v>2</v>
      </c>
      <c r="P672">
        <v>0</v>
      </c>
      <c r="Q672">
        <v>30</v>
      </c>
      <c r="R672" t="s">
        <v>27</v>
      </c>
      <c r="T672" s="1">
        <v>4837.58</v>
      </c>
      <c r="U672" s="1">
        <f t="shared" si="10"/>
        <v>968</v>
      </c>
      <c r="V672" s="11">
        <v>1</v>
      </c>
      <c r="W672">
        <v>1</v>
      </c>
      <c r="Z672">
        <v>3</v>
      </c>
      <c r="AA672">
        <v>1</v>
      </c>
      <c r="AC672">
        <v>3</v>
      </c>
    </row>
    <row r="673" spans="1:29" x14ac:dyDescent="0.2">
      <c r="A673">
        <v>672</v>
      </c>
      <c r="B673">
        <v>0</v>
      </c>
      <c r="C673">
        <v>0</v>
      </c>
      <c r="D673">
        <v>0</v>
      </c>
      <c r="E673">
        <v>2</v>
      </c>
      <c r="F673">
        <v>0</v>
      </c>
      <c r="G673">
        <v>1</v>
      </c>
      <c r="H673">
        <v>1</v>
      </c>
      <c r="J673">
        <v>49</v>
      </c>
      <c r="K673" t="s">
        <v>26</v>
      </c>
      <c r="L673">
        <v>1</v>
      </c>
      <c r="M673">
        <v>3</v>
      </c>
      <c r="N673">
        <v>3</v>
      </c>
      <c r="P673">
        <v>0</v>
      </c>
      <c r="Q673">
        <v>29</v>
      </c>
      <c r="R673" t="s">
        <v>26</v>
      </c>
      <c r="T673" s="1">
        <v>3943.6</v>
      </c>
      <c r="U673" s="1">
        <f t="shared" si="10"/>
        <v>789</v>
      </c>
      <c r="V673" s="11">
        <v>1</v>
      </c>
      <c r="W673">
        <v>1</v>
      </c>
      <c r="Z673">
        <v>2</v>
      </c>
      <c r="AA673">
        <v>2</v>
      </c>
      <c r="AC673">
        <v>2</v>
      </c>
    </row>
    <row r="674" spans="1:29" x14ac:dyDescent="0.2">
      <c r="A674">
        <v>673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1</v>
      </c>
      <c r="H674">
        <v>0</v>
      </c>
      <c r="J674">
        <v>49</v>
      </c>
      <c r="K674" t="s">
        <v>27</v>
      </c>
      <c r="L674">
        <v>0</v>
      </c>
      <c r="M674">
        <v>1</v>
      </c>
      <c r="N674">
        <v>1</v>
      </c>
      <c r="P674">
        <v>0</v>
      </c>
      <c r="Q674">
        <v>36</v>
      </c>
      <c r="R674" t="s">
        <v>27</v>
      </c>
      <c r="T674" s="1">
        <v>4399.7299999999996</v>
      </c>
      <c r="U674" s="1">
        <f t="shared" si="10"/>
        <v>880</v>
      </c>
      <c r="V674" s="11">
        <v>1</v>
      </c>
      <c r="W674">
        <v>2</v>
      </c>
      <c r="Z674">
        <v>2</v>
      </c>
      <c r="AA674">
        <v>2</v>
      </c>
      <c r="AC674">
        <v>3</v>
      </c>
    </row>
    <row r="675" spans="1:29" x14ac:dyDescent="0.2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v>37</v>
      </c>
      <c r="K675" t="s">
        <v>26</v>
      </c>
      <c r="L675">
        <v>0</v>
      </c>
      <c r="M675">
        <v>3</v>
      </c>
      <c r="N675">
        <v>3</v>
      </c>
      <c r="P675">
        <v>1</v>
      </c>
      <c r="Q675">
        <v>41</v>
      </c>
      <c r="R675" t="s">
        <v>26</v>
      </c>
      <c r="T675" s="1">
        <v>6185.32</v>
      </c>
      <c r="U675" s="1">
        <f t="shared" si="10"/>
        <v>1237</v>
      </c>
      <c r="V675" s="11">
        <v>1</v>
      </c>
      <c r="W675">
        <v>1</v>
      </c>
      <c r="Z675">
        <v>3</v>
      </c>
      <c r="AA675">
        <v>1</v>
      </c>
      <c r="AC675">
        <v>1</v>
      </c>
    </row>
    <row r="676" spans="1:29" x14ac:dyDescent="0.2">
      <c r="A676">
        <v>675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J676">
        <v>35</v>
      </c>
      <c r="K676" t="s">
        <v>26</v>
      </c>
      <c r="L676">
        <v>1</v>
      </c>
      <c r="M676">
        <v>1</v>
      </c>
      <c r="N676">
        <v>1</v>
      </c>
      <c r="P676">
        <v>1</v>
      </c>
      <c r="Q676">
        <v>44</v>
      </c>
      <c r="R676" t="s">
        <v>26</v>
      </c>
      <c r="T676" s="1">
        <v>46200.99</v>
      </c>
      <c r="U676" s="1">
        <f t="shared" si="10"/>
        <v>9240</v>
      </c>
      <c r="V676" s="11">
        <v>4</v>
      </c>
      <c r="W676">
        <v>2</v>
      </c>
      <c r="Z676">
        <v>3</v>
      </c>
      <c r="AA676">
        <v>2</v>
      </c>
      <c r="AC676">
        <v>2</v>
      </c>
    </row>
    <row r="677" spans="1:29" x14ac:dyDescent="0.2">
      <c r="A677">
        <v>676</v>
      </c>
      <c r="B677">
        <v>0</v>
      </c>
      <c r="C677">
        <v>0</v>
      </c>
      <c r="D677">
        <v>0</v>
      </c>
      <c r="E677">
        <v>0</v>
      </c>
      <c r="F677">
        <v>3</v>
      </c>
      <c r="G677">
        <v>0</v>
      </c>
      <c r="H677">
        <v>1</v>
      </c>
      <c r="J677">
        <v>37</v>
      </c>
      <c r="K677" t="s">
        <v>27</v>
      </c>
      <c r="L677">
        <v>0</v>
      </c>
      <c r="M677">
        <v>2</v>
      </c>
      <c r="N677">
        <v>1</v>
      </c>
      <c r="P677">
        <v>0</v>
      </c>
      <c r="Q677">
        <v>45</v>
      </c>
      <c r="R677" t="s">
        <v>27</v>
      </c>
      <c r="T677" s="1">
        <v>7222.79</v>
      </c>
      <c r="U677" s="1">
        <f t="shared" si="10"/>
        <v>1445</v>
      </c>
      <c r="V677" s="11">
        <v>1</v>
      </c>
      <c r="W677">
        <v>2</v>
      </c>
      <c r="Z677">
        <v>2</v>
      </c>
      <c r="AA677">
        <v>1</v>
      </c>
      <c r="AC677">
        <v>3</v>
      </c>
    </row>
    <row r="678" spans="1:29" x14ac:dyDescent="0.2">
      <c r="A678">
        <v>677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2</v>
      </c>
      <c r="H678">
        <v>1</v>
      </c>
      <c r="J678">
        <v>47</v>
      </c>
      <c r="K678" t="s">
        <v>26</v>
      </c>
      <c r="L678">
        <v>1</v>
      </c>
      <c r="M678">
        <v>4</v>
      </c>
      <c r="N678">
        <v>4</v>
      </c>
      <c r="P678">
        <v>1</v>
      </c>
      <c r="Q678">
        <v>55</v>
      </c>
      <c r="R678" t="s">
        <v>26</v>
      </c>
      <c r="T678" s="1">
        <v>12485.8</v>
      </c>
      <c r="U678" s="1">
        <f t="shared" si="10"/>
        <v>2497</v>
      </c>
      <c r="V678" s="11">
        <v>2</v>
      </c>
      <c r="W678">
        <v>3</v>
      </c>
      <c r="Z678">
        <v>2</v>
      </c>
      <c r="AA678">
        <v>4</v>
      </c>
      <c r="AC678">
        <v>1</v>
      </c>
    </row>
    <row r="679" spans="1:29" x14ac:dyDescent="0.2">
      <c r="A679">
        <v>678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0</v>
      </c>
      <c r="J679">
        <v>36</v>
      </c>
      <c r="K679" t="s">
        <v>26</v>
      </c>
      <c r="L679">
        <v>1</v>
      </c>
      <c r="M679">
        <v>2</v>
      </c>
      <c r="N679">
        <v>3</v>
      </c>
      <c r="P679">
        <v>1</v>
      </c>
      <c r="Q679">
        <v>60</v>
      </c>
      <c r="R679" t="s">
        <v>27</v>
      </c>
      <c r="T679" s="1">
        <v>46130.53</v>
      </c>
      <c r="U679" s="1">
        <f t="shared" si="10"/>
        <v>9226</v>
      </c>
      <c r="V679" s="11">
        <v>4</v>
      </c>
      <c r="W679">
        <v>3</v>
      </c>
      <c r="Z679">
        <v>4</v>
      </c>
      <c r="AA679">
        <v>3</v>
      </c>
      <c r="AC679">
        <v>2</v>
      </c>
    </row>
    <row r="680" spans="1:29" x14ac:dyDescent="0.2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J680">
        <v>45</v>
      </c>
      <c r="K680" t="s">
        <v>27</v>
      </c>
      <c r="L680">
        <v>1</v>
      </c>
      <c r="M680">
        <v>2</v>
      </c>
      <c r="N680">
        <v>2</v>
      </c>
      <c r="P680">
        <v>1</v>
      </c>
      <c r="Q680">
        <v>56</v>
      </c>
      <c r="R680" t="s">
        <v>27</v>
      </c>
      <c r="T680" s="1">
        <v>12363.55</v>
      </c>
      <c r="U680" s="1">
        <f t="shared" si="10"/>
        <v>2473</v>
      </c>
      <c r="V680" s="11">
        <v>2</v>
      </c>
      <c r="W680">
        <v>2</v>
      </c>
      <c r="Z680">
        <v>4</v>
      </c>
      <c r="AA680">
        <v>1</v>
      </c>
      <c r="AC680">
        <v>3</v>
      </c>
    </row>
    <row r="681" spans="1:29" x14ac:dyDescent="0.2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J681">
        <v>42</v>
      </c>
      <c r="K681" t="s">
        <v>27</v>
      </c>
      <c r="L681">
        <v>1</v>
      </c>
      <c r="M681">
        <v>2</v>
      </c>
      <c r="N681">
        <v>2</v>
      </c>
      <c r="P681">
        <v>1</v>
      </c>
      <c r="Q681">
        <v>49</v>
      </c>
      <c r="R681" t="s">
        <v>26</v>
      </c>
      <c r="T681" s="1">
        <v>10156.780000000001</v>
      </c>
      <c r="U681" s="1">
        <f t="shared" si="10"/>
        <v>2031</v>
      </c>
      <c r="V681" s="11">
        <v>2</v>
      </c>
      <c r="W681">
        <v>2</v>
      </c>
      <c r="Z681">
        <v>2</v>
      </c>
      <c r="AA681">
        <v>1</v>
      </c>
      <c r="AC681">
        <v>2</v>
      </c>
    </row>
    <row r="682" spans="1:29" x14ac:dyDescent="0.2">
      <c r="A682">
        <v>681</v>
      </c>
      <c r="B682">
        <v>0</v>
      </c>
      <c r="C682">
        <v>0</v>
      </c>
      <c r="D682">
        <v>0</v>
      </c>
      <c r="E682">
        <v>2</v>
      </c>
      <c r="F682">
        <v>2</v>
      </c>
      <c r="G682">
        <v>0</v>
      </c>
      <c r="H682">
        <v>3</v>
      </c>
      <c r="J682">
        <v>32</v>
      </c>
      <c r="K682" t="s">
        <v>27</v>
      </c>
      <c r="L682">
        <v>0</v>
      </c>
      <c r="M682">
        <v>2</v>
      </c>
      <c r="N682">
        <v>2</v>
      </c>
      <c r="P682">
        <v>1</v>
      </c>
      <c r="Q682">
        <v>21</v>
      </c>
      <c r="R682" t="s">
        <v>26</v>
      </c>
      <c r="T682" s="1">
        <v>2585.27</v>
      </c>
      <c r="U682" s="1">
        <f t="shared" si="10"/>
        <v>517</v>
      </c>
      <c r="V682" s="11">
        <v>1</v>
      </c>
      <c r="W682">
        <v>2</v>
      </c>
      <c r="Z682">
        <v>2</v>
      </c>
      <c r="AA682">
        <v>3</v>
      </c>
      <c r="AC682">
        <v>2</v>
      </c>
    </row>
    <row r="683" spans="1:29" x14ac:dyDescent="0.2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J683">
        <v>50</v>
      </c>
      <c r="K683" t="s">
        <v>27</v>
      </c>
      <c r="L683">
        <v>0</v>
      </c>
      <c r="M683">
        <v>3</v>
      </c>
      <c r="N683">
        <v>1</v>
      </c>
      <c r="P683">
        <v>0</v>
      </c>
      <c r="Q683">
        <v>19</v>
      </c>
      <c r="R683" t="s">
        <v>27</v>
      </c>
      <c r="T683" s="1">
        <v>1242.26</v>
      </c>
      <c r="U683" s="1">
        <f t="shared" si="10"/>
        <v>248</v>
      </c>
      <c r="V683" s="11">
        <v>1</v>
      </c>
      <c r="W683">
        <v>3</v>
      </c>
      <c r="Z683">
        <v>1</v>
      </c>
      <c r="AA683">
        <v>1</v>
      </c>
      <c r="AC683">
        <v>2</v>
      </c>
    </row>
    <row r="684" spans="1:29" x14ac:dyDescent="0.2">
      <c r="A684">
        <v>683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2</v>
      </c>
      <c r="J684">
        <v>48</v>
      </c>
      <c r="K684" t="s">
        <v>26</v>
      </c>
      <c r="L684">
        <v>1</v>
      </c>
      <c r="M684">
        <v>1</v>
      </c>
      <c r="N684">
        <v>1</v>
      </c>
      <c r="P684">
        <v>1</v>
      </c>
      <c r="Q684">
        <v>39</v>
      </c>
      <c r="R684" t="s">
        <v>27</v>
      </c>
      <c r="T684" s="1">
        <v>40103.89</v>
      </c>
      <c r="U684" s="1">
        <f t="shared" si="10"/>
        <v>8021</v>
      </c>
      <c r="V684" s="11">
        <v>4</v>
      </c>
      <c r="W684">
        <v>3</v>
      </c>
      <c r="Z684">
        <v>2</v>
      </c>
      <c r="AA684">
        <v>4</v>
      </c>
      <c r="AC684">
        <v>2</v>
      </c>
    </row>
    <row r="685" spans="1:29" x14ac:dyDescent="0.2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2</v>
      </c>
      <c r="J685">
        <v>52</v>
      </c>
      <c r="K685" t="s">
        <v>26</v>
      </c>
      <c r="L685">
        <v>0</v>
      </c>
      <c r="M685">
        <v>3</v>
      </c>
      <c r="N685">
        <v>2</v>
      </c>
      <c r="P685">
        <v>1</v>
      </c>
      <c r="Q685">
        <v>53</v>
      </c>
      <c r="R685" t="s">
        <v>27</v>
      </c>
      <c r="T685" s="1">
        <v>9863.4699999999993</v>
      </c>
      <c r="U685" s="1">
        <f t="shared" si="10"/>
        <v>1973</v>
      </c>
      <c r="V685" s="11">
        <v>1</v>
      </c>
      <c r="W685">
        <v>2</v>
      </c>
      <c r="Z685">
        <v>2</v>
      </c>
      <c r="AA685">
        <v>2</v>
      </c>
      <c r="AC685">
        <v>3</v>
      </c>
    </row>
    <row r="686" spans="1:29" x14ac:dyDescent="0.2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J686">
        <v>35</v>
      </c>
      <c r="K686" t="s">
        <v>26</v>
      </c>
      <c r="L686">
        <v>0</v>
      </c>
      <c r="M686">
        <v>3</v>
      </c>
      <c r="N686">
        <v>1</v>
      </c>
      <c r="P686">
        <v>1</v>
      </c>
      <c r="Q686">
        <v>33</v>
      </c>
      <c r="R686" t="s">
        <v>26</v>
      </c>
      <c r="T686" s="1">
        <v>4766.0200000000004</v>
      </c>
      <c r="U686" s="1">
        <f t="shared" si="10"/>
        <v>953</v>
      </c>
      <c r="V686" s="11">
        <v>1</v>
      </c>
      <c r="W686">
        <v>2</v>
      </c>
      <c r="Z686">
        <v>2</v>
      </c>
      <c r="AA686">
        <v>2</v>
      </c>
      <c r="AC686">
        <v>3</v>
      </c>
    </row>
    <row r="687" spans="1:29" x14ac:dyDescent="0.2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2</v>
      </c>
      <c r="J687">
        <v>58</v>
      </c>
      <c r="K687" t="s">
        <v>27</v>
      </c>
      <c r="L687">
        <v>0</v>
      </c>
      <c r="M687">
        <v>2</v>
      </c>
      <c r="N687">
        <v>2</v>
      </c>
      <c r="P687">
        <v>1</v>
      </c>
      <c r="Q687">
        <v>53</v>
      </c>
      <c r="R687" t="s">
        <v>27</v>
      </c>
      <c r="T687" s="1">
        <v>11244.38</v>
      </c>
      <c r="U687" s="1">
        <f t="shared" si="10"/>
        <v>2249</v>
      </c>
      <c r="V687" s="11">
        <v>2</v>
      </c>
      <c r="W687">
        <v>1</v>
      </c>
      <c r="Z687">
        <v>2</v>
      </c>
      <c r="AA687">
        <v>4</v>
      </c>
      <c r="AC687">
        <v>3</v>
      </c>
    </row>
    <row r="688" spans="1:29" x14ac:dyDescent="0.2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v>29</v>
      </c>
      <c r="K688" t="s">
        <v>26</v>
      </c>
      <c r="L688">
        <v>1</v>
      </c>
      <c r="M688">
        <v>3</v>
      </c>
      <c r="N688">
        <v>1</v>
      </c>
      <c r="P688">
        <v>1</v>
      </c>
      <c r="Q688">
        <v>42</v>
      </c>
      <c r="R688" t="s">
        <v>27</v>
      </c>
      <c r="T688" s="1">
        <v>7729.65</v>
      </c>
      <c r="U688" s="1">
        <f t="shared" si="10"/>
        <v>1546</v>
      </c>
      <c r="V688" s="11">
        <v>1</v>
      </c>
      <c r="W688">
        <v>2</v>
      </c>
      <c r="Z688">
        <v>2</v>
      </c>
      <c r="AA688">
        <v>2</v>
      </c>
      <c r="AC688">
        <v>3</v>
      </c>
    </row>
    <row r="689" spans="1:29" x14ac:dyDescent="0.2">
      <c r="A689">
        <v>688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1</v>
      </c>
      <c r="J689">
        <v>36</v>
      </c>
      <c r="K689" t="s">
        <v>26</v>
      </c>
      <c r="L689">
        <v>1</v>
      </c>
      <c r="M689">
        <v>3</v>
      </c>
      <c r="N689">
        <v>1</v>
      </c>
      <c r="P689">
        <v>0</v>
      </c>
      <c r="Q689">
        <v>40</v>
      </c>
      <c r="R689" t="s">
        <v>27</v>
      </c>
      <c r="T689" s="1">
        <v>5438.75</v>
      </c>
      <c r="U689" s="1">
        <f t="shared" si="10"/>
        <v>1088</v>
      </c>
      <c r="V689" s="11">
        <v>1</v>
      </c>
      <c r="W689">
        <v>3</v>
      </c>
      <c r="Z689">
        <v>2</v>
      </c>
      <c r="AA689">
        <v>2</v>
      </c>
      <c r="AC689">
        <v>3</v>
      </c>
    </row>
    <row r="690" spans="1:29" x14ac:dyDescent="0.2">
      <c r="A690">
        <v>689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3</v>
      </c>
      <c r="H690">
        <v>1</v>
      </c>
      <c r="J690">
        <v>56</v>
      </c>
      <c r="K690" t="s">
        <v>27</v>
      </c>
      <c r="L690">
        <v>0</v>
      </c>
      <c r="M690">
        <v>2</v>
      </c>
      <c r="N690">
        <v>2</v>
      </c>
      <c r="P690">
        <v>1</v>
      </c>
      <c r="Q690">
        <v>47</v>
      </c>
      <c r="R690" t="s">
        <v>26</v>
      </c>
      <c r="T690" s="1">
        <v>26236.58</v>
      </c>
      <c r="U690" s="1">
        <f t="shared" si="10"/>
        <v>5247</v>
      </c>
      <c r="V690" s="11">
        <v>3</v>
      </c>
      <c r="W690">
        <v>2</v>
      </c>
      <c r="Z690">
        <v>2</v>
      </c>
      <c r="AA690">
        <v>1</v>
      </c>
      <c r="AC690">
        <v>1</v>
      </c>
    </row>
    <row r="691" spans="1:29" x14ac:dyDescent="0.2">
      <c r="A691">
        <v>690</v>
      </c>
      <c r="B691">
        <v>1</v>
      </c>
      <c r="C691">
        <v>1</v>
      </c>
      <c r="D691">
        <v>1</v>
      </c>
      <c r="E691">
        <v>3</v>
      </c>
      <c r="F691">
        <v>0</v>
      </c>
      <c r="G691">
        <v>3</v>
      </c>
      <c r="H691">
        <v>0</v>
      </c>
      <c r="J691">
        <v>38</v>
      </c>
      <c r="K691" t="s">
        <v>27</v>
      </c>
      <c r="L691">
        <v>1</v>
      </c>
      <c r="M691">
        <v>1</v>
      </c>
      <c r="N691">
        <v>1</v>
      </c>
      <c r="P691">
        <v>1</v>
      </c>
      <c r="Q691">
        <v>27</v>
      </c>
      <c r="R691" t="s">
        <v>27</v>
      </c>
      <c r="T691" s="1">
        <v>34806.47</v>
      </c>
      <c r="U691" s="1">
        <f t="shared" si="10"/>
        <v>6961</v>
      </c>
      <c r="V691" s="11">
        <v>4</v>
      </c>
      <c r="W691">
        <v>3</v>
      </c>
      <c r="Z691">
        <v>2</v>
      </c>
      <c r="AA691">
        <v>2</v>
      </c>
      <c r="AC691">
        <v>1</v>
      </c>
    </row>
    <row r="692" spans="1:29" x14ac:dyDescent="0.2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J692">
        <v>47</v>
      </c>
      <c r="K692" t="s">
        <v>27</v>
      </c>
      <c r="L692">
        <v>1</v>
      </c>
      <c r="M692">
        <v>3</v>
      </c>
      <c r="N692">
        <v>3</v>
      </c>
      <c r="P692">
        <v>1</v>
      </c>
      <c r="Q692">
        <v>21</v>
      </c>
      <c r="R692" t="s">
        <v>27</v>
      </c>
      <c r="T692" s="1">
        <v>2104.11</v>
      </c>
      <c r="U692" s="1">
        <f t="shared" si="10"/>
        <v>421</v>
      </c>
      <c r="V692" s="11">
        <v>1</v>
      </c>
      <c r="W692">
        <v>2</v>
      </c>
      <c r="Z692">
        <v>4</v>
      </c>
      <c r="AA692">
        <v>2</v>
      </c>
      <c r="AC692">
        <v>2</v>
      </c>
    </row>
    <row r="693" spans="1:29" x14ac:dyDescent="0.2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J693">
        <v>53</v>
      </c>
      <c r="K693" t="s">
        <v>27</v>
      </c>
      <c r="L693">
        <v>1</v>
      </c>
      <c r="M693">
        <v>4</v>
      </c>
      <c r="N693">
        <v>4</v>
      </c>
      <c r="P693">
        <v>1</v>
      </c>
      <c r="Q693">
        <v>47</v>
      </c>
      <c r="R693" t="s">
        <v>27</v>
      </c>
      <c r="T693" s="1">
        <v>8068.19</v>
      </c>
      <c r="U693" s="1">
        <f t="shared" si="10"/>
        <v>1614</v>
      </c>
      <c r="V693" s="11">
        <v>1</v>
      </c>
      <c r="W693">
        <v>2</v>
      </c>
      <c r="Z693">
        <v>1</v>
      </c>
      <c r="AA693">
        <v>5</v>
      </c>
      <c r="AC693">
        <v>1</v>
      </c>
    </row>
    <row r="694" spans="1:29" x14ac:dyDescent="0.2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J694">
        <v>34</v>
      </c>
      <c r="K694" t="s">
        <v>26</v>
      </c>
      <c r="L694">
        <v>1</v>
      </c>
      <c r="M694">
        <v>3</v>
      </c>
      <c r="N694">
        <v>3</v>
      </c>
      <c r="P694">
        <v>0</v>
      </c>
      <c r="Q694">
        <v>20</v>
      </c>
      <c r="R694" t="s">
        <v>27</v>
      </c>
      <c r="T694" s="1">
        <v>2362.23</v>
      </c>
      <c r="U694" s="1">
        <f t="shared" si="10"/>
        <v>472</v>
      </c>
      <c r="V694" s="11">
        <v>1</v>
      </c>
      <c r="W694">
        <v>2</v>
      </c>
      <c r="Z694">
        <v>1</v>
      </c>
      <c r="AA694">
        <v>1</v>
      </c>
      <c r="AC694">
        <v>2</v>
      </c>
    </row>
    <row r="695" spans="1:29" x14ac:dyDescent="0.2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J695">
        <v>48</v>
      </c>
      <c r="K695" t="s">
        <v>26</v>
      </c>
      <c r="L695">
        <v>0</v>
      </c>
      <c r="M695">
        <v>1</v>
      </c>
      <c r="N695">
        <v>1</v>
      </c>
      <c r="P695">
        <v>1</v>
      </c>
      <c r="Q695">
        <v>24</v>
      </c>
      <c r="R695" t="s">
        <v>27</v>
      </c>
      <c r="T695" s="1">
        <v>2352.9699999999998</v>
      </c>
      <c r="U695" s="1">
        <f t="shared" si="10"/>
        <v>471</v>
      </c>
      <c r="V695" s="11">
        <v>1</v>
      </c>
      <c r="W695">
        <v>3</v>
      </c>
      <c r="Z695">
        <v>1</v>
      </c>
      <c r="AA695">
        <v>1</v>
      </c>
      <c r="AC695">
        <v>2</v>
      </c>
    </row>
    <row r="696" spans="1:29" x14ac:dyDescent="0.2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J696">
        <v>51</v>
      </c>
      <c r="K696" t="s">
        <v>27</v>
      </c>
      <c r="L696">
        <v>0</v>
      </c>
      <c r="M696">
        <v>2</v>
      </c>
      <c r="N696">
        <v>2</v>
      </c>
      <c r="P696">
        <v>1</v>
      </c>
      <c r="Q696">
        <v>27</v>
      </c>
      <c r="R696" t="s">
        <v>26</v>
      </c>
      <c r="T696" s="1">
        <v>3578</v>
      </c>
      <c r="U696" s="1">
        <f t="shared" si="10"/>
        <v>716</v>
      </c>
      <c r="V696" s="11">
        <v>1</v>
      </c>
      <c r="W696">
        <v>1</v>
      </c>
      <c r="Z696">
        <v>1</v>
      </c>
      <c r="AA696">
        <v>1</v>
      </c>
      <c r="AC696">
        <v>1</v>
      </c>
    </row>
    <row r="697" spans="1:29" x14ac:dyDescent="0.2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1</v>
      </c>
      <c r="J697">
        <v>39</v>
      </c>
      <c r="K697" t="s">
        <v>26</v>
      </c>
      <c r="L697">
        <v>0</v>
      </c>
      <c r="M697">
        <v>1</v>
      </c>
      <c r="N697">
        <v>1</v>
      </c>
      <c r="P697">
        <v>1</v>
      </c>
      <c r="Q697">
        <v>26</v>
      </c>
      <c r="R697" t="s">
        <v>26</v>
      </c>
      <c r="T697" s="1">
        <v>3201.25</v>
      </c>
      <c r="U697" s="1">
        <f t="shared" si="10"/>
        <v>640</v>
      </c>
      <c r="V697" s="11">
        <v>1</v>
      </c>
      <c r="W697">
        <v>3</v>
      </c>
      <c r="Z697">
        <v>2</v>
      </c>
      <c r="AA697">
        <v>1</v>
      </c>
      <c r="AC697">
        <v>2</v>
      </c>
    </row>
    <row r="698" spans="1:29" x14ac:dyDescent="0.2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J698">
        <v>36</v>
      </c>
      <c r="K698" t="s">
        <v>26</v>
      </c>
      <c r="L698">
        <v>0</v>
      </c>
      <c r="M698">
        <v>3</v>
      </c>
      <c r="N698">
        <v>3</v>
      </c>
      <c r="P698">
        <v>1</v>
      </c>
      <c r="Q698">
        <v>53</v>
      </c>
      <c r="R698" t="s">
        <v>26</v>
      </c>
      <c r="T698" s="1">
        <v>29186.48</v>
      </c>
      <c r="U698" s="1">
        <f t="shared" si="10"/>
        <v>5837</v>
      </c>
      <c r="V698" s="11">
        <v>3</v>
      </c>
      <c r="W698">
        <v>1</v>
      </c>
      <c r="Z698">
        <v>1</v>
      </c>
      <c r="AA698">
        <v>1</v>
      </c>
      <c r="AC698">
        <v>2</v>
      </c>
    </row>
    <row r="699" spans="1:29" x14ac:dyDescent="0.2">
      <c r="A699">
        <v>698</v>
      </c>
      <c r="B699">
        <v>1</v>
      </c>
      <c r="C699">
        <v>1</v>
      </c>
      <c r="D699">
        <v>1</v>
      </c>
      <c r="E699">
        <v>2</v>
      </c>
      <c r="F699">
        <v>0</v>
      </c>
      <c r="G699">
        <v>0</v>
      </c>
      <c r="H699">
        <v>0</v>
      </c>
      <c r="J699">
        <v>58</v>
      </c>
      <c r="K699" t="s">
        <v>26</v>
      </c>
      <c r="L699">
        <v>1</v>
      </c>
      <c r="M699">
        <v>2</v>
      </c>
      <c r="N699">
        <v>2</v>
      </c>
      <c r="P699">
        <v>1</v>
      </c>
      <c r="Q699">
        <v>41</v>
      </c>
      <c r="R699" t="s">
        <v>27</v>
      </c>
      <c r="T699" s="1">
        <v>40273.65</v>
      </c>
      <c r="U699" s="1">
        <f t="shared" si="10"/>
        <v>8055</v>
      </c>
      <c r="V699" s="11">
        <v>4</v>
      </c>
      <c r="W699">
        <v>2</v>
      </c>
      <c r="Z699">
        <v>3</v>
      </c>
      <c r="AA699">
        <v>2</v>
      </c>
      <c r="AC699">
        <v>3</v>
      </c>
    </row>
    <row r="700" spans="1:29" x14ac:dyDescent="0.2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4</v>
      </c>
      <c r="H700">
        <v>1</v>
      </c>
      <c r="J700">
        <v>40</v>
      </c>
      <c r="K700" t="s">
        <v>27</v>
      </c>
      <c r="L700">
        <v>0</v>
      </c>
      <c r="M700">
        <v>1</v>
      </c>
      <c r="N700">
        <v>1</v>
      </c>
      <c r="P700">
        <v>1</v>
      </c>
      <c r="Q700">
        <v>56</v>
      </c>
      <c r="R700" t="s">
        <v>27</v>
      </c>
      <c r="T700" s="1">
        <v>10976.25</v>
      </c>
      <c r="U700" s="1">
        <f t="shared" si="10"/>
        <v>2195</v>
      </c>
      <c r="V700" s="11">
        <v>2</v>
      </c>
      <c r="W700">
        <v>3</v>
      </c>
      <c r="Z700">
        <v>3</v>
      </c>
      <c r="AA700">
        <v>2</v>
      </c>
      <c r="AC700">
        <v>1</v>
      </c>
    </row>
    <row r="701" spans="1:29" x14ac:dyDescent="0.2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v>39</v>
      </c>
      <c r="K701" t="s">
        <v>27</v>
      </c>
      <c r="L701">
        <v>0</v>
      </c>
      <c r="M701">
        <v>1</v>
      </c>
      <c r="N701">
        <v>1</v>
      </c>
      <c r="P701">
        <v>0</v>
      </c>
      <c r="Q701">
        <v>23</v>
      </c>
      <c r="R701" t="s">
        <v>26</v>
      </c>
      <c r="T701" s="1">
        <v>3500.61</v>
      </c>
      <c r="U701" s="1">
        <f t="shared" si="10"/>
        <v>700</v>
      </c>
      <c r="V701" s="11">
        <v>1</v>
      </c>
      <c r="W701">
        <v>1</v>
      </c>
      <c r="Z701">
        <v>2</v>
      </c>
      <c r="AA701">
        <v>1</v>
      </c>
      <c r="AC701">
        <v>3</v>
      </c>
    </row>
    <row r="702" spans="1:29" x14ac:dyDescent="0.2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J702">
        <v>59</v>
      </c>
      <c r="K702" t="s">
        <v>27</v>
      </c>
      <c r="L702">
        <v>0</v>
      </c>
      <c r="M702">
        <v>1</v>
      </c>
      <c r="N702">
        <v>1</v>
      </c>
      <c r="P702">
        <v>1</v>
      </c>
      <c r="Q702">
        <v>21</v>
      </c>
      <c r="R702" t="s">
        <v>26</v>
      </c>
      <c r="T702" s="1">
        <v>2020.55</v>
      </c>
      <c r="U702" s="1">
        <f t="shared" si="10"/>
        <v>404</v>
      </c>
      <c r="V702" s="11">
        <v>1</v>
      </c>
      <c r="W702">
        <v>3</v>
      </c>
      <c r="Z702">
        <v>3</v>
      </c>
      <c r="AA702">
        <v>2</v>
      </c>
      <c r="AC702">
        <v>2</v>
      </c>
    </row>
    <row r="703" spans="1:29" x14ac:dyDescent="0.2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J703">
        <v>54</v>
      </c>
      <c r="K703" t="s">
        <v>26</v>
      </c>
      <c r="L703">
        <v>1</v>
      </c>
      <c r="M703">
        <v>4</v>
      </c>
      <c r="N703">
        <v>4</v>
      </c>
      <c r="P703">
        <v>0</v>
      </c>
      <c r="Q703">
        <v>50</v>
      </c>
      <c r="R703" t="s">
        <v>26</v>
      </c>
      <c r="T703" s="1">
        <v>9541.7000000000007</v>
      </c>
      <c r="U703" s="1">
        <f t="shared" si="10"/>
        <v>1908</v>
      </c>
      <c r="V703" s="11">
        <v>1</v>
      </c>
      <c r="W703">
        <v>2</v>
      </c>
      <c r="Z703">
        <v>2</v>
      </c>
      <c r="AA703">
        <v>3</v>
      </c>
      <c r="AC703">
        <v>2</v>
      </c>
    </row>
    <row r="704" spans="1:29" x14ac:dyDescent="0.2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J704">
        <v>54</v>
      </c>
      <c r="K704" t="s">
        <v>27</v>
      </c>
      <c r="L704">
        <v>1</v>
      </c>
      <c r="M704">
        <v>4</v>
      </c>
      <c r="N704">
        <v>4</v>
      </c>
      <c r="P704">
        <v>1</v>
      </c>
      <c r="Q704">
        <v>53</v>
      </c>
      <c r="R704" t="s">
        <v>27</v>
      </c>
      <c r="T704" s="1">
        <v>9504.31</v>
      </c>
      <c r="U704" s="1">
        <f t="shared" si="10"/>
        <v>1901</v>
      </c>
      <c r="V704" s="11">
        <v>1</v>
      </c>
      <c r="W704">
        <v>2</v>
      </c>
      <c r="Z704">
        <v>2</v>
      </c>
      <c r="AA704">
        <v>1</v>
      </c>
      <c r="AC704">
        <v>1</v>
      </c>
    </row>
    <row r="705" spans="1:29" x14ac:dyDescent="0.2">
      <c r="A705">
        <v>704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2</v>
      </c>
      <c r="J705">
        <v>30</v>
      </c>
      <c r="K705" t="s">
        <v>26</v>
      </c>
      <c r="L705">
        <v>1</v>
      </c>
      <c r="M705">
        <v>2</v>
      </c>
      <c r="N705">
        <v>2</v>
      </c>
      <c r="P705">
        <v>1</v>
      </c>
      <c r="Q705">
        <v>34</v>
      </c>
      <c r="R705" t="s">
        <v>26</v>
      </c>
      <c r="T705" s="1">
        <v>5385.34</v>
      </c>
      <c r="U705" s="1">
        <f t="shared" si="10"/>
        <v>1077</v>
      </c>
      <c r="V705" s="11">
        <v>1</v>
      </c>
      <c r="W705">
        <v>1</v>
      </c>
      <c r="Z705">
        <v>1</v>
      </c>
      <c r="AA705">
        <v>4</v>
      </c>
      <c r="AC705">
        <v>3</v>
      </c>
    </row>
    <row r="706" spans="1:29" x14ac:dyDescent="0.2">
      <c r="A706">
        <v>705</v>
      </c>
      <c r="B706">
        <v>1</v>
      </c>
      <c r="C706">
        <v>1</v>
      </c>
      <c r="D706">
        <v>1</v>
      </c>
      <c r="E706">
        <v>2</v>
      </c>
      <c r="F706">
        <v>0</v>
      </c>
      <c r="G706">
        <v>1</v>
      </c>
      <c r="H706">
        <v>1</v>
      </c>
      <c r="J706">
        <v>49</v>
      </c>
      <c r="K706" t="s">
        <v>27</v>
      </c>
      <c r="L706">
        <v>0</v>
      </c>
      <c r="M706">
        <v>3</v>
      </c>
      <c r="N706">
        <v>1</v>
      </c>
      <c r="P706">
        <v>0</v>
      </c>
      <c r="Q706">
        <v>47</v>
      </c>
      <c r="R706" t="s">
        <v>26</v>
      </c>
      <c r="T706" s="1">
        <v>8930.93</v>
      </c>
      <c r="U706" s="1">
        <f t="shared" si="10"/>
        <v>1786</v>
      </c>
      <c r="V706" s="11">
        <v>1</v>
      </c>
      <c r="W706">
        <v>3</v>
      </c>
      <c r="Z706">
        <v>2</v>
      </c>
      <c r="AA706">
        <v>1</v>
      </c>
      <c r="AC706">
        <v>3</v>
      </c>
    </row>
    <row r="707" spans="1:29" x14ac:dyDescent="0.2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J707">
        <v>35</v>
      </c>
      <c r="K707" t="s">
        <v>26</v>
      </c>
      <c r="L707">
        <v>1</v>
      </c>
      <c r="M707">
        <v>2</v>
      </c>
      <c r="N707">
        <v>2</v>
      </c>
      <c r="P707">
        <v>0</v>
      </c>
      <c r="Q707">
        <v>33</v>
      </c>
      <c r="R707" t="s">
        <v>26</v>
      </c>
      <c r="T707" s="1">
        <v>5375.04</v>
      </c>
      <c r="U707" s="1">
        <f t="shared" ref="U707:U770" si="11">ROUND(T707/5,0)</f>
        <v>1075</v>
      </c>
      <c r="V707" s="11">
        <v>1</v>
      </c>
      <c r="W707">
        <v>2</v>
      </c>
      <c r="Z707">
        <v>3</v>
      </c>
      <c r="AA707">
        <v>2</v>
      </c>
      <c r="AC707">
        <v>3</v>
      </c>
    </row>
    <row r="708" spans="1:29" x14ac:dyDescent="0.2">
      <c r="A708">
        <v>707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5</v>
      </c>
      <c r="H708">
        <v>0</v>
      </c>
      <c r="J708">
        <v>50</v>
      </c>
      <c r="K708" t="s">
        <v>27</v>
      </c>
      <c r="L708">
        <v>1</v>
      </c>
      <c r="M708">
        <v>2</v>
      </c>
      <c r="N708">
        <v>2</v>
      </c>
      <c r="P708">
        <v>0</v>
      </c>
      <c r="Q708">
        <v>51</v>
      </c>
      <c r="R708" t="s">
        <v>26</v>
      </c>
      <c r="T708" s="1">
        <v>44400.41</v>
      </c>
      <c r="U708" s="1">
        <f t="shared" si="11"/>
        <v>8880</v>
      </c>
      <c r="V708" s="11">
        <v>4</v>
      </c>
      <c r="W708">
        <v>3</v>
      </c>
      <c r="Z708">
        <v>4</v>
      </c>
      <c r="AA708">
        <v>1</v>
      </c>
      <c r="AC708">
        <v>2</v>
      </c>
    </row>
    <row r="709" spans="1:29" x14ac:dyDescent="0.2">
      <c r="A709">
        <v>708</v>
      </c>
      <c r="B709">
        <v>0</v>
      </c>
      <c r="C709">
        <v>0</v>
      </c>
      <c r="D709">
        <v>0</v>
      </c>
      <c r="E709">
        <v>2</v>
      </c>
      <c r="F709">
        <v>0</v>
      </c>
      <c r="G709">
        <v>0</v>
      </c>
      <c r="H709">
        <v>1</v>
      </c>
      <c r="J709">
        <v>50</v>
      </c>
      <c r="K709" t="s">
        <v>27</v>
      </c>
      <c r="L709">
        <v>1</v>
      </c>
      <c r="M709">
        <v>4</v>
      </c>
      <c r="N709">
        <v>4</v>
      </c>
      <c r="P709">
        <v>1</v>
      </c>
      <c r="Q709">
        <v>49</v>
      </c>
      <c r="R709" t="s">
        <v>27</v>
      </c>
      <c r="T709" s="1">
        <v>10264.44</v>
      </c>
      <c r="U709" s="1">
        <f t="shared" si="11"/>
        <v>2053</v>
      </c>
      <c r="V709" s="11">
        <v>2</v>
      </c>
      <c r="W709">
        <v>2</v>
      </c>
      <c r="Z709">
        <v>3</v>
      </c>
      <c r="AA709">
        <v>2</v>
      </c>
      <c r="AC709">
        <v>3</v>
      </c>
    </row>
    <row r="710" spans="1:29" x14ac:dyDescent="0.2">
      <c r="A710">
        <v>709</v>
      </c>
      <c r="B710">
        <v>1</v>
      </c>
      <c r="C710">
        <v>1</v>
      </c>
      <c r="D710">
        <v>1</v>
      </c>
      <c r="E710">
        <v>2</v>
      </c>
      <c r="F710">
        <v>0</v>
      </c>
      <c r="G710">
        <v>1</v>
      </c>
      <c r="H710">
        <v>0</v>
      </c>
      <c r="J710">
        <v>51</v>
      </c>
      <c r="K710" t="s">
        <v>26</v>
      </c>
      <c r="L710">
        <v>1</v>
      </c>
      <c r="M710">
        <v>3</v>
      </c>
      <c r="N710">
        <v>1</v>
      </c>
      <c r="P710">
        <v>1</v>
      </c>
      <c r="Q710">
        <v>31</v>
      </c>
      <c r="R710" t="s">
        <v>26</v>
      </c>
      <c r="T710" s="1">
        <v>6113.23</v>
      </c>
      <c r="U710" s="1">
        <f t="shared" si="11"/>
        <v>1223</v>
      </c>
      <c r="V710" s="11">
        <v>1</v>
      </c>
      <c r="W710">
        <v>3</v>
      </c>
      <c r="Z710">
        <v>4</v>
      </c>
      <c r="AA710">
        <v>2</v>
      </c>
      <c r="AC710">
        <v>2</v>
      </c>
    </row>
    <row r="711" spans="1:29" x14ac:dyDescent="0.2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3</v>
      </c>
      <c r="J711">
        <v>48</v>
      </c>
      <c r="K711" t="s">
        <v>27</v>
      </c>
      <c r="L711">
        <v>1</v>
      </c>
      <c r="M711">
        <v>3</v>
      </c>
      <c r="N711">
        <v>3</v>
      </c>
      <c r="P711">
        <v>1</v>
      </c>
      <c r="Q711">
        <v>36</v>
      </c>
      <c r="R711" t="s">
        <v>26</v>
      </c>
      <c r="T711" s="1">
        <v>5469.01</v>
      </c>
      <c r="U711" s="1">
        <f t="shared" si="11"/>
        <v>1094</v>
      </c>
      <c r="V711" s="11">
        <v>1</v>
      </c>
      <c r="W711">
        <v>1</v>
      </c>
      <c r="Z711">
        <v>4</v>
      </c>
      <c r="AA711">
        <v>1</v>
      </c>
      <c r="AC711">
        <v>3</v>
      </c>
    </row>
    <row r="712" spans="1:29" x14ac:dyDescent="0.2">
      <c r="A712">
        <v>711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2</v>
      </c>
      <c r="H712">
        <v>3</v>
      </c>
      <c r="J712">
        <v>34</v>
      </c>
      <c r="K712" t="s">
        <v>27</v>
      </c>
      <c r="L712">
        <v>1</v>
      </c>
      <c r="M712">
        <v>3</v>
      </c>
      <c r="N712">
        <v>3</v>
      </c>
      <c r="P712">
        <v>1</v>
      </c>
      <c r="Q712">
        <v>18</v>
      </c>
      <c r="R712" t="s">
        <v>27</v>
      </c>
      <c r="T712" s="1">
        <v>1727.54</v>
      </c>
      <c r="U712" s="1">
        <f t="shared" si="11"/>
        <v>346</v>
      </c>
      <c r="V712" s="11">
        <v>1</v>
      </c>
      <c r="W712">
        <v>3</v>
      </c>
      <c r="Z712">
        <v>2</v>
      </c>
      <c r="AA712">
        <v>1</v>
      </c>
      <c r="AC712">
        <v>2</v>
      </c>
    </row>
    <row r="713" spans="1:29" x14ac:dyDescent="0.2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3</v>
      </c>
      <c r="J713">
        <v>55</v>
      </c>
      <c r="K713" t="s">
        <v>26</v>
      </c>
      <c r="L713">
        <v>1</v>
      </c>
      <c r="M713">
        <v>2</v>
      </c>
      <c r="N713">
        <v>2</v>
      </c>
      <c r="P713">
        <v>1</v>
      </c>
      <c r="Q713">
        <v>50</v>
      </c>
      <c r="R713" t="s">
        <v>26</v>
      </c>
      <c r="T713" s="1">
        <v>10107.219999999999</v>
      </c>
      <c r="U713" s="1">
        <f t="shared" si="11"/>
        <v>2021</v>
      </c>
      <c r="V713" s="11">
        <v>2</v>
      </c>
      <c r="W713">
        <v>2</v>
      </c>
      <c r="Z713">
        <v>4</v>
      </c>
      <c r="AA713">
        <v>4</v>
      </c>
      <c r="AC713">
        <v>3</v>
      </c>
    </row>
    <row r="714" spans="1:29" x14ac:dyDescent="0.2">
      <c r="A714">
        <v>713</v>
      </c>
      <c r="B714">
        <v>0</v>
      </c>
      <c r="C714">
        <v>0</v>
      </c>
      <c r="D714">
        <v>0</v>
      </c>
      <c r="E714">
        <v>0</v>
      </c>
      <c r="F714">
        <v>2</v>
      </c>
      <c r="G714">
        <v>1</v>
      </c>
      <c r="H714">
        <v>2</v>
      </c>
      <c r="J714">
        <v>36</v>
      </c>
      <c r="K714" t="s">
        <v>27</v>
      </c>
      <c r="L714">
        <v>1</v>
      </c>
      <c r="M714">
        <v>2</v>
      </c>
      <c r="N714">
        <v>2</v>
      </c>
      <c r="P714">
        <v>0</v>
      </c>
      <c r="Q714">
        <v>43</v>
      </c>
      <c r="R714" t="s">
        <v>26</v>
      </c>
      <c r="T714" s="1">
        <v>8310.84</v>
      </c>
      <c r="U714" s="1">
        <f t="shared" si="11"/>
        <v>1662</v>
      </c>
      <c r="V714" s="11">
        <v>1</v>
      </c>
      <c r="W714">
        <v>1</v>
      </c>
      <c r="Z714">
        <v>4</v>
      </c>
      <c r="AA714">
        <v>2</v>
      </c>
      <c r="AC714">
        <v>2</v>
      </c>
    </row>
    <row r="715" spans="1:29" x14ac:dyDescent="0.2">
      <c r="A715">
        <v>714</v>
      </c>
      <c r="B715">
        <v>0</v>
      </c>
      <c r="C715">
        <v>0</v>
      </c>
      <c r="D715">
        <v>0</v>
      </c>
      <c r="E715">
        <v>0</v>
      </c>
      <c r="F715">
        <v>3</v>
      </c>
      <c r="G715">
        <v>1</v>
      </c>
      <c r="H715">
        <v>1</v>
      </c>
      <c r="J715">
        <v>38</v>
      </c>
      <c r="K715" t="s">
        <v>27</v>
      </c>
      <c r="L715">
        <v>0</v>
      </c>
      <c r="M715">
        <v>3</v>
      </c>
      <c r="N715">
        <v>3</v>
      </c>
      <c r="P715">
        <v>1</v>
      </c>
      <c r="Q715">
        <v>20</v>
      </c>
      <c r="R715" t="s">
        <v>27</v>
      </c>
      <c r="T715" s="1">
        <v>1984.45</v>
      </c>
      <c r="U715" s="1">
        <f t="shared" si="11"/>
        <v>397</v>
      </c>
      <c r="V715" s="11">
        <v>1</v>
      </c>
      <c r="W715">
        <v>1</v>
      </c>
      <c r="Z715">
        <v>2</v>
      </c>
      <c r="AA715">
        <v>2</v>
      </c>
      <c r="AC715">
        <v>1</v>
      </c>
    </row>
    <row r="716" spans="1:29" x14ac:dyDescent="0.2">
      <c r="A716">
        <v>715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2</v>
      </c>
      <c r="J716">
        <v>44</v>
      </c>
      <c r="K716" t="s">
        <v>26</v>
      </c>
      <c r="L716">
        <v>1</v>
      </c>
      <c r="M716">
        <v>4</v>
      </c>
      <c r="N716">
        <v>4</v>
      </c>
      <c r="P716">
        <v>1</v>
      </c>
      <c r="Q716">
        <v>24</v>
      </c>
      <c r="R716" t="s">
        <v>26</v>
      </c>
      <c r="T716" s="1">
        <v>2457.5</v>
      </c>
      <c r="U716" s="1">
        <f t="shared" si="11"/>
        <v>492</v>
      </c>
      <c r="V716" s="11">
        <v>1</v>
      </c>
      <c r="W716">
        <v>1</v>
      </c>
      <c r="Z716">
        <v>2</v>
      </c>
      <c r="AA716">
        <v>3</v>
      </c>
      <c r="AC716">
        <v>1</v>
      </c>
    </row>
    <row r="717" spans="1:29" x14ac:dyDescent="0.2">
      <c r="A717">
        <v>716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3</v>
      </c>
      <c r="H717">
        <v>2</v>
      </c>
      <c r="J717">
        <v>34</v>
      </c>
      <c r="K717" t="s">
        <v>26</v>
      </c>
      <c r="L717">
        <v>1</v>
      </c>
      <c r="M717">
        <v>2</v>
      </c>
      <c r="N717">
        <v>2</v>
      </c>
      <c r="P717">
        <v>1</v>
      </c>
      <c r="Q717">
        <v>60</v>
      </c>
      <c r="R717" t="s">
        <v>27</v>
      </c>
      <c r="T717" s="1">
        <v>12146.97</v>
      </c>
      <c r="U717" s="1">
        <f t="shared" si="11"/>
        <v>2429</v>
      </c>
      <c r="V717" s="11">
        <v>2</v>
      </c>
      <c r="W717">
        <v>2</v>
      </c>
      <c r="Z717">
        <v>1</v>
      </c>
      <c r="AA717">
        <v>3</v>
      </c>
      <c r="AC717">
        <v>1</v>
      </c>
    </row>
    <row r="718" spans="1:29" x14ac:dyDescent="0.2">
      <c r="A718">
        <v>717</v>
      </c>
      <c r="B718">
        <v>0</v>
      </c>
      <c r="C718">
        <v>0</v>
      </c>
      <c r="D718">
        <v>0</v>
      </c>
      <c r="E718">
        <v>2</v>
      </c>
      <c r="F718">
        <v>1</v>
      </c>
      <c r="G718">
        <v>0</v>
      </c>
      <c r="H718">
        <v>2</v>
      </c>
      <c r="J718">
        <v>43</v>
      </c>
      <c r="K718" t="s">
        <v>26</v>
      </c>
      <c r="L718">
        <v>0</v>
      </c>
      <c r="M718">
        <v>2</v>
      </c>
      <c r="N718">
        <v>2</v>
      </c>
      <c r="P718">
        <v>1</v>
      </c>
      <c r="Q718">
        <v>49</v>
      </c>
      <c r="R718" t="s">
        <v>26</v>
      </c>
      <c r="T718" s="1">
        <v>9566.99</v>
      </c>
      <c r="U718" s="1">
        <f t="shared" si="11"/>
        <v>1913</v>
      </c>
      <c r="V718" s="11">
        <v>1</v>
      </c>
      <c r="W718">
        <v>2</v>
      </c>
      <c r="Z718">
        <v>3</v>
      </c>
      <c r="AA718">
        <v>2</v>
      </c>
      <c r="AC718">
        <v>3</v>
      </c>
    </row>
    <row r="719" spans="1:29" x14ac:dyDescent="0.2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v>54</v>
      </c>
      <c r="K719" t="s">
        <v>26</v>
      </c>
      <c r="L719">
        <v>0</v>
      </c>
      <c r="M719">
        <v>2</v>
      </c>
      <c r="N719">
        <v>2</v>
      </c>
      <c r="P719">
        <v>0</v>
      </c>
      <c r="Q719">
        <v>60</v>
      </c>
      <c r="R719" t="s">
        <v>27</v>
      </c>
      <c r="T719" s="1">
        <v>13112.6</v>
      </c>
      <c r="U719" s="1">
        <f t="shared" si="11"/>
        <v>2623</v>
      </c>
      <c r="V719" s="11">
        <v>2</v>
      </c>
      <c r="W719">
        <v>2</v>
      </c>
      <c r="Z719">
        <v>2</v>
      </c>
      <c r="AA719">
        <v>3</v>
      </c>
      <c r="AC719">
        <v>3</v>
      </c>
    </row>
    <row r="720" spans="1:29" x14ac:dyDescent="0.2">
      <c r="A720">
        <v>719</v>
      </c>
      <c r="B720">
        <v>0</v>
      </c>
      <c r="C720">
        <v>0</v>
      </c>
      <c r="D720">
        <v>0</v>
      </c>
      <c r="E720">
        <v>0</v>
      </c>
      <c r="F720">
        <v>3</v>
      </c>
      <c r="G720">
        <v>4</v>
      </c>
      <c r="H720">
        <v>3</v>
      </c>
      <c r="J720">
        <v>31</v>
      </c>
      <c r="K720" t="s">
        <v>26</v>
      </c>
      <c r="L720">
        <v>0</v>
      </c>
      <c r="M720">
        <v>2</v>
      </c>
      <c r="N720">
        <v>2</v>
      </c>
      <c r="P720">
        <v>1</v>
      </c>
      <c r="Q720">
        <v>51</v>
      </c>
      <c r="R720" t="s">
        <v>26</v>
      </c>
      <c r="T720" s="1">
        <v>10848.13</v>
      </c>
      <c r="U720" s="1">
        <f t="shared" si="11"/>
        <v>2170</v>
      </c>
      <c r="V720" s="11">
        <v>2</v>
      </c>
      <c r="W720">
        <v>1</v>
      </c>
      <c r="Z720">
        <v>4</v>
      </c>
      <c r="AA720">
        <v>2</v>
      </c>
      <c r="AC720">
        <v>3</v>
      </c>
    </row>
    <row r="721" spans="1:29" x14ac:dyDescent="0.2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J721">
        <v>36</v>
      </c>
      <c r="K721" t="s">
        <v>26</v>
      </c>
      <c r="L721">
        <v>0</v>
      </c>
      <c r="M721">
        <v>1</v>
      </c>
      <c r="N721">
        <v>1</v>
      </c>
      <c r="P721">
        <v>1</v>
      </c>
      <c r="Q721">
        <v>58</v>
      </c>
      <c r="R721" t="s">
        <v>26</v>
      </c>
      <c r="T721" s="1">
        <v>12231.61</v>
      </c>
      <c r="U721" s="1">
        <f t="shared" si="11"/>
        <v>2446</v>
      </c>
      <c r="V721" s="11">
        <v>2</v>
      </c>
      <c r="W721">
        <v>3</v>
      </c>
      <c r="Z721">
        <v>4</v>
      </c>
      <c r="AA721">
        <v>5</v>
      </c>
      <c r="AC721">
        <v>1</v>
      </c>
    </row>
    <row r="722" spans="1:29" x14ac:dyDescent="0.2">
      <c r="A722">
        <v>721</v>
      </c>
      <c r="B722">
        <v>0</v>
      </c>
      <c r="C722">
        <v>0</v>
      </c>
      <c r="D722">
        <v>0</v>
      </c>
      <c r="E722">
        <v>0</v>
      </c>
      <c r="F722">
        <v>4</v>
      </c>
      <c r="G722">
        <v>2</v>
      </c>
      <c r="H722">
        <v>3</v>
      </c>
      <c r="J722">
        <v>45</v>
      </c>
      <c r="K722" t="s">
        <v>26</v>
      </c>
      <c r="L722">
        <v>1</v>
      </c>
      <c r="M722">
        <v>4</v>
      </c>
      <c r="N722">
        <v>4</v>
      </c>
      <c r="P722">
        <v>1</v>
      </c>
      <c r="Q722">
        <v>51</v>
      </c>
      <c r="R722" t="s">
        <v>26</v>
      </c>
      <c r="T722" s="1">
        <v>9875.68</v>
      </c>
      <c r="U722" s="1">
        <f t="shared" si="11"/>
        <v>1975</v>
      </c>
      <c r="V722" s="11">
        <v>1</v>
      </c>
      <c r="W722">
        <v>1</v>
      </c>
      <c r="Z722">
        <v>1</v>
      </c>
      <c r="AA722">
        <v>1</v>
      </c>
      <c r="AC722">
        <v>2</v>
      </c>
    </row>
    <row r="723" spans="1:29" x14ac:dyDescent="0.2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J723">
        <v>48</v>
      </c>
      <c r="K723" t="s">
        <v>27</v>
      </c>
      <c r="L723">
        <v>1</v>
      </c>
      <c r="M723">
        <v>3</v>
      </c>
      <c r="N723">
        <v>3</v>
      </c>
      <c r="P723">
        <v>1</v>
      </c>
      <c r="Q723">
        <v>53</v>
      </c>
      <c r="R723" t="s">
        <v>27</v>
      </c>
      <c r="T723" s="1">
        <v>11264.54</v>
      </c>
      <c r="U723" s="1">
        <f t="shared" si="11"/>
        <v>2253</v>
      </c>
      <c r="V723" s="11">
        <v>2</v>
      </c>
      <c r="W723">
        <v>3</v>
      </c>
      <c r="Z723">
        <v>4</v>
      </c>
      <c r="AA723">
        <v>4</v>
      </c>
      <c r="AC723">
        <v>3</v>
      </c>
    </row>
    <row r="724" spans="1:29" x14ac:dyDescent="0.2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1</v>
      </c>
      <c r="J724">
        <v>43</v>
      </c>
      <c r="K724" t="s">
        <v>27</v>
      </c>
      <c r="L724">
        <v>1</v>
      </c>
      <c r="M724">
        <v>3</v>
      </c>
      <c r="N724">
        <v>3</v>
      </c>
      <c r="P724">
        <v>1</v>
      </c>
      <c r="Q724">
        <v>62</v>
      </c>
      <c r="R724" t="s">
        <v>27</v>
      </c>
      <c r="T724" s="1">
        <v>12979.36</v>
      </c>
      <c r="U724" s="1">
        <f t="shared" si="11"/>
        <v>2596</v>
      </c>
      <c r="V724" s="11">
        <v>2</v>
      </c>
      <c r="W724">
        <v>2</v>
      </c>
      <c r="Z724">
        <v>4</v>
      </c>
      <c r="AA724">
        <v>1</v>
      </c>
      <c r="AC724">
        <v>3</v>
      </c>
    </row>
    <row r="725" spans="1:29" x14ac:dyDescent="0.2">
      <c r="A725">
        <v>724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J725">
        <v>44</v>
      </c>
      <c r="K725" t="s">
        <v>26</v>
      </c>
      <c r="L725">
        <v>1</v>
      </c>
      <c r="M725">
        <v>4</v>
      </c>
      <c r="N725">
        <v>4</v>
      </c>
      <c r="P725">
        <v>0</v>
      </c>
      <c r="Q725">
        <v>19</v>
      </c>
      <c r="R725" t="s">
        <v>27</v>
      </c>
      <c r="T725" s="1">
        <v>1263.25</v>
      </c>
      <c r="U725" s="1">
        <f t="shared" si="11"/>
        <v>253</v>
      </c>
      <c r="V725" s="11">
        <v>1</v>
      </c>
      <c r="W725">
        <v>3</v>
      </c>
      <c r="Z725">
        <v>4</v>
      </c>
      <c r="AA725">
        <v>3</v>
      </c>
      <c r="AC725">
        <v>2</v>
      </c>
    </row>
    <row r="726" spans="1:29" x14ac:dyDescent="0.2">
      <c r="A726">
        <v>725</v>
      </c>
      <c r="B726">
        <v>0</v>
      </c>
      <c r="C726">
        <v>0</v>
      </c>
      <c r="D726">
        <v>0</v>
      </c>
      <c r="E726">
        <v>0</v>
      </c>
      <c r="F726">
        <v>2</v>
      </c>
      <c r="G726">
        <v>1</v>
      </c>
      <c r="H726">
        <v>1</v>
      </c>
      <c r="J726">
        <v>28</v>
      </c>
      <c r="K726" t="s">
        <v>27</v>
      </c>
      <c r="L726">
        <v>1</v>
      </c>
      <c r="M726">
        <v>2</v>
      </c>
      <c r="N726">
        <v>2</v>
      </c>
      <c r="P726">
        <v>0</v>
      </c>
      <c r="Q726">
        <v>50</v>
      </c>
      <c r="R726" t="s">
        <v>26</v>
      </c>
      <c r="T726" s="1">
        <v>10106.129999999999</v>
      </c>
      <c r="U726" s="1">
        <f t="shared" si="11"/>
        <v>2021</v>
      </c>
      <c r="V726" s="11">
        <v>2</v>
      </c>
      <c r="W726">
        <v>3</v>
      </c>
      <c r="Z726">
        <v>2</v>
      </c>
      <c r="AA726">
        <v>1</v>
      </c>
      <c r="AC726">
        <v>1</v>
      </c>
    </row>
    <row r="727" spans="1:29" x14ac:dyDescent="0.2">
      <c r="A727">
        <v>726</v>
      </c>
      <c r="B727">
        <v>1</v>
      </c>
      <c r="C727">
        <v>0</v>
      </c>
      <c r="D727">
        <v>1</v>
      </c>
      <c r="E727">
        <v>1</v>
      </c>
      <c r="F727">
        <v>3</v>
      </c>
      <c r="G727">
        <v>2</v>
      </c>
      <c r="H727">
        <v>3</v>
      </c>
      <c r="J727">
        <v>56</v>
      </c>
      <c r="K727" t="s">
        <v>27</v>
      </c>
      <c r="L727">
        <v>1</v>
      </c>
      <c r="M727">
        <v>2</v>
      </c>
      <c r="N727">
        <v>4</v>
      </c>
      <c r="P727">
        <v>1</v>
      </c>
      <c r="Q727">
        <v>30</v>
      </c>
      <c r="R727" t="s">
        <v>26</v>
      </c>
      <c r="T727" s="1">
        <v>40932.43</v>
      </c>
      <c r="U727" s="1">
        <f t="shared" si="11"/>
        <v>8186</v>
      </c>
      <c r="V727" s="11">
        <v>4</v>
      </c>
      <c r="W727">
        <v>2</v>
      </c>
      <c r="Z727">
        <v>3</v>
      </c>
      <c r="AA727">
        <v>1</v>
      </c>
      <c r="AC727">
        <v>1</v>
      </c>
    </row>
    <row r="728" spans="1:29" x14ac:dyDescent="0.2">
      <c r="A728">
        <v>727</v>
      </c>
      <c r="B728">
        <v>1</v>
      </c>
      <c r="C728">
        <v>1</v>
      </c>
      <c r="D728">
        <v>1</v>
      </c>
      <c r="E728">
        <v>2</v>
      </c>
      <c r="F728">
        <v>0</v>
      </c>
      <c r="G728">
        <v>1</v>
      </c>
      <c r="H728">
        <v>0</v>
      </c>
      <c r="J728">
        <v>34</v>
      </c>
      <c r="K728" t="s">
        <v>27</v>
      </c>
      <c r="L728">
        <v>1</v>
      </c>
      <c r="M728">
        <v>3</v>
      </c>
      <c r="N728">
        <v>3</v>
      </c>
      <c r="P728">
        <v>1</v>
      </c>
      <c r="Q728">
        <v>41</v>
      </c>
      <c r="R728" t="s">
        <v>27</v>
      </c>
      <c r="T728" s="1">
        <v>6664.69</v>
      </c>
      <c r="U728" s="1">
        <f t="shared" si="11"/>
        <v>1333</v>
      </c>
      <c r="V728" s="11">
        <v>1</v>
      </c>
      <c r="W728">
        <v>1</v>
      </c>
      <c r="Z728">
        <v>2</v>
      </c>
      <c r="AA728">
        <v>3</v>
      </c>
      <c r="AC728">
        <v>2</v>
      </c>
    </row>
    <row r="729" spans="1:29" x14ac:dyDescent="0.2">
      <c r="A729">
        <v>728</v>
      </c>
      <c r="B729">
        <v>1</v>
      </c>
      <c r="C729">
        <v>1</v>
      </c>
      <c r="D729">
        <v>1</v>
      </c>
      <c r="E729">
        <v>2</v>
      </c>
      <c r="F729">
        <v>0</v>
      </c>
      <c r="G729">
        <v>1</v>
      </c>
      <c r="H729">
        <v>1</v>
      </c>
      <c r="J729">
        <v>54</v>
      </c>
      <c r="K729" t="s">
        <v>27</v>
      </c>
      <c r="L729">
        <v>1</v>
      </c>
      <c r="M729">
        <v>2</v>
      </c>
      <c r="N729">
        <v>2</v>
      </c>
      <c r="P729">
        <v>1</v>
      </c>
      <c r="Q729">
        <v>29</v>
      </c>
      <c r="R729" t="s">
        <v>26</v>
      </c>
      <c r="T729" s="1">
        <v>16657.72</v>
      </c>
      <c r="U729" s="1">
        <f t="shared" si="11"/>
        <v>3332</v>
      </c>
      <c r="V729" s="11">
        <v>2</v>
      </c>
      <c r="W729">
        <v>3</v>
      </c>
      <c r="Z729">
        <v>1</v>
      </c>
      <c r="AA729">
        <v>2</v>
      </c>
      <c r="AC729">
        <v>2</v>
      </c>
    </row>
    <row r="730" spans="1:29" x14ac:dyDescent="0.2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J730">
        <v>54</v>
      </c>
      <c r="K730" t="s">
        <v>27</v>
      </c>
      <c r="L730">
        <v>1</v>
      </c>
      <c r="M730">
        <v>3</v>
      </c>
      <c r="N730">
        <v>3</v>
      </c>
      <c r="P730">
        <v>1</v>
      </c>
      <c r="Q730">
        <v>18</v>
      </c>
      <c r="R730" t="s">
        <v>26</v>
      </c>
      <c r="T730" s="1">
        <v>2217.6</v>
      </c>
      <c r="U730" s="1">
        <f t="shared" si="11"/>
        <v>444</v>
      </c>
      <c r="V730" s="11">
        <v>1</v>
      </c>
      <c r="W730">
        <v>2</v>
      </c>
      <c r="Z730">
        <v>4</v>
      </c>
      <c r="AA730">
        <v>1</v>
      </c>
      <c r="AC730">
        <v>2</v>
      </c>
    </row>
    <row r="731" spans="1:29" x14ac:dyDescent="0.2">
      <c r="A731">
        <v>730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J731">
        <v>57</v>
      </c>
      <c r="K731" t="s">
        <v>27</v>
      </c>
      <c r="L731">
        <v>1</v>
      </c>
      <c r="M731">
        <v>2</v>
      </c>
      <c r="N731">
        <v>2</v>
      </c>
      <c r="P731">
        <v>1</v>
      </c>
      <c r="Q731">
        <v>41</v>
      </c>
      <c r="R731" t="s">
        <v>26</v>
      </c>
      <c r="T731" s="1">
        <v>6781.35</v>
      </c>
      <c r="U731" s="1">
        <f t="shared" si="11"/>
        <v>1356</v>
      </c>
      <c r="V731" s="11">
        <v>1</v>
      </c>
      <c r="W731">
        <v>2</v>
      </c>
      <c r="Z731">
        <v>2</v>
      </c>
      <c r="AA731">
        <v>2</v>
      </c>
      <c r="AC731">
        <v>2</v>
      </c>
    </row>
    <row r="732" spans="1:29" x14ac:dyDescent="0.2">
      <c r="A732">
        <v>731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1</v>
      </c>
      <c r="H732">
        <v>4</v>
      </c>
      <c r="J732">
        <v>54</v>
      </c>
      <c r="K732" t="s">
        <v>27</v>
      </c>
      <c r="L732">
        <v>1</v>
      </c>
      <c r="M732">
        <v>1</v>
      </c>
      <c r="N732">
        <v>1</v>
      </c>
      <c r="P732">
        <v>0</v>
      </c>
      <c r="Q732">
        <v>35</v>
      </c>
      <c r="R732" t="s">
        <v>27</v>
      </c>
      <c r="T732" s="1">
        <v>19362</v>
      </c>
      <c r="U732" s="1">
        <f t="shared" si="11"/>
        <v>3872</v>
      </c>
      <c r="V732" s="11">
        <v>2</v>
      </c>
      <c r="W732">
        <v>3</v>
      </c>
      <c r="Z732">
        <v>4</v>
      </c>
      <c r="AA732">
        <v>4</v>
      </c>
      <c r="AC732">
        <v>2</v>
      </c>
    </row>
    <row r="733" spans="1:29" x14ac:dyDescent="0.2">
      <c r="A733">
        <v>732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J733">
        <v>33</v>
      </c>
      <c r="K733" t="s">
        <v>26</v>
      </c>
      <c r="L733">
        <v>0</v>
      </c>
      <c r="M733">
        <v>1</v>
      </c>
      <c r="N733">
        <v>1</v>
      </c>
      <c r="P733">
        <v>1</v>
      </c>
      <c r="Q733">
        <v>53</v>
      </c>
      <c r="R733" t="s">
        <v>27</v>
      </c>
      <c r="T733" s="1">
        <v>10065.41</v>
      </c>
      <c r="U733" s="1">
        <f t="shared" si="11"/>
        <v>2013</v>
      </c>
      <c r="V733" s="11">
        <v>2</v>
      </c>
      <c r="W733">
        <v>1</v>
      </c>
      <c r="Z733">
        <v>2</v>
      </c>
      <c r="AA733">
        <v>4</v>
      </c>
      <c r="AC733">
        <v>1</v>
      </c>
    </row>
    <row r="734" spans="1:29" x14ac:dyDescent="0.2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J734">
        <v>36</v>
      </c>
      <c r="K734" t="s">
        <v>26</v>
      </c>
      <c r="L734">
        <v>0</v>
      </c>
      <c r="M734">
        <v>1</v>
      </c>
      <c r="N734">
        <v>1</v>
      </c>
      <c r="P734">
        <v>0</v>
      </c>
      <c r="Q734">
        <v>24</v>
      </c>
      <c r="R734" t="s">
        <v>26</v>
      </c>
      <c r="T734" s="1">
        <v>4234.93</v>
      </c>
      <c r="U734" s="1">
        <f t="shared" si="11"/>
        <v>847</v>
      </c>
      <c r="V734" s="11">
        <v>1</v>
      </c>
      <c r="W734">
        <v>1</v>
      </c>
      <c r="Z734">
        <v>3</v>
      </c>
      <c r="AA734">
        <v>4</v>
      </c>
      <c r="AC734">
        <v>2</v>
      </c>
    </row>
    <row r="735" spans="1:29" x14ac:dyDescent="0.2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v>42</v>
      </c>
      <c r="K735" t="s">
        <v>27</v>
      </c>
      <c r="L735">
        <v>1</v>
      </c>
      <c r="M735">
        <v>4</v>
      </c>
      <c r="N735">
        <v>4</v>
      </c>
      <c r="P735">
        <v>1</v>
      </c>
      <c r="Q735">
        <v>48</v>
      </c>
      <c r="R735" t="s">
        <v>26</v>
      </c>
      <c r="T735" s="1">
        <v>9447.25</v>
      </c>
      <c r="U735" s="1">
        <f t="shared" si="11"/>
        <v>1889</v>
      </c>
      <c r="V735" s="11">
        <v>1</v>
      </c>
      <c r="W735">
        <v>3</v>
      </c>
      <c r="Z735">
        <v>3</v>
      </c>
      <c r="AA735">
        <v>3</v>
      </c>
      <c r="AC735">
        <v>2</v>
      </c>
    </row>
    <row r="736" spans="1:29" x14ac:dyDescent="0.2">
      <c r="A736">
        <v>735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2</v>
      </c>
      <c r="J736">
        <v>42</v>
      </c>
      <c r="K736" t="s">
        <v>26</v>
      </c>
      <c r="L736">
        <v>1</v>
      </c>
      <c r="M736">
        <v>1</v>
      </c>
      <c r="N736">
        <v>1</v>
      </c>
      <c r="P736">
        <v>1</v>
      </c>
      <c r="Q736">
        <v>59</v>
      </c>
      <c r="R736" t="s">
        <v>26</v>
      </c>
      <c r="T736" s="1">
        <v>14007.22</v>
      </c>
      <c r="U736" s="1">
        <f t="shared" si="11"/>
        <v>2801</v>
      </c>
      <c r="V736" s="11">
        <v>2</v>
      </c>
      <c r="W736">
        <v>2</v>
      </c>
      <c r="Z736">
        <v>4</v>
      </c>
      <c r="AA736">
        <v>1</v>
      </c>
      <c r="AC736">
        <v>2</v>
      </c>
    </row>
    <row r="737" spans="1:29" x14ac:dyDescent="0.2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</v>
      </c>
      <c r="J737">
        <v>34</v>
      </c>
      <c r="K737" t="s">
        <v>27</v>
      </c>
      <c r="L737">
        <v>1</v>
      </c>
      <c r="M737">
        <v>4</v>
      </c>
      <c r="N737">
        <v>4</v>
      </c>
      <c r="P737">
        <v>1</v>
      </c>
      <c r="Q737">
        <v>49</v>
      </c>
      <c r="R737" t="s">
        <v>26</v>
      </c>
      <c r="T737" s="1">
        <v>9583.89</v>
      </c>
      <c r="U737" s="1">
        <f t="shared" si="11"/>
        <v>1917</v>
      </c>
      <c r="V737" s="11">
        <v>1</v>
      </c>
      <c r="W737">
        <v>1</v>
      </c>
      <c r="Z737">
        <v>2</v>
      </c>
      <c r="AA737">
        <v>2</v>
      </c>
      <c r="AC737">
        <v>2</v>
      </c>
    </row>
    <row r="738" spans="1:29" x14ac:dyDescent="0.2">
      <c r="A738">
        <v>737</v>
      </c>
      <c r="B738">
        <v>1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J738">
        <v>58</v>
      </c>
      <c r="K738" t="s">
        <v>26</v>
      </c>
      <c r="L738">
        <v>1</v>
      </c>
      <c r="M738">
        <v>1</v>
      </c>
      <c r="N738">
        <v>1</v>
      </c>
      <c r="P738">
        <v>1</v>
      </c>
      <c r="Q738">
        <v>37</v>
      </c>
      <c r="R738" t="s">
        <v>26</v>
      </c>
      <c r="T738" s="1">
        <v>40419.019999999997</v>
      </c>
      <c r="U738" s="1">
        <f t="shared" si="11"/>
        <v>8084</v>
      </c>
      <c r="V738" s="11">
        <v>4</v>
      </c>
      <c r="W738">
        <v>2</v>
      </c>
      <c r="Z738">
        <v>3</v>
      </c>
      <c r="AA738">
        <v>1</v>
      </c>
      <c r="AC738">
        <v>2</v>
      </c>
    </row>
    <row r="739" spans="1:29" x14ac:dyDescent="0.2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J739">
        <v>54</v>
      </c>
      <c r="K739" t="s">
        <v>26</v>
      </c>
      <c r="L739">
        <v>1</v>
      </c>
      <c r="M739">
        <v>1</v>
      </c>
      <c r="N739">
        <v>1</v>
      </c>
      <c r="P739">
        <v>0</v>
      </c>
      <c r="Q739">
        <v>26</v>
      </c>
      <c r="R739" t="s">
        <v>27</v>
      </c>
      <c r="T739" s="1">
        <v>3484.33</v>
      </c>
      <c r="U739" s="1">
        <f t="shared" si="11"/>
        <v>697</v>
      </c>
      <c r="V739" s="11">
        <v>1</v>
      </c>
      <c r="W739">
        <v>2</v>
      </c>
      <c r="Z739">
        <v>3</v>
      </c>
      <c r="AA739">
        <v>4</v>
      </c>
      <c r="AC739">
        <v>3</v>
      </c>
    </row>
    <row r="740" spans="1:29" x14ac:dyDescent="0.2">
      <c r="A740">
        <v>739</v>
      </c>
      <c r="B740">
        <v>1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0</v>
      </c>
      <c r="J740">
        <v>48</v>
      </c>
      <c r="K740" t="s">
        <v>27</v>
      </c>
      <c r="L740">
        <v>1</v>
      </c>
      <c r="M740">
        <v>2</v>
      </c>
      <c r="N740">
        <v>3</v>
      </c>
      <c r="P740">
        <v>1</v>
      </c>
      <c r="Q740">
        <v>23</v>
      </c>
      <c r="R740" t="s">
        <v>27</v>
      </c>
      <c r="T740" s="1">
        <v>36189.1</v>
      </c>
      <c r="U740" s="1">
        <f t="shared" si="11"/>
        <v>7238</v>
      </c>
      <c r="V740" s="11">
        <v>4</v>
      </c>
      <c r="W740">
        <v>2</v>
      </c>
      <c r="Z740">
        <v>4</v>
      </c>
      <c r="AA740">
        <v>2</v>
      </c>
      <c r="AC740">
        <v>2</v>
      </c>
    </row>
    <row r="741" spans="1:29" x14ac:dyDescent="0.2">
      <c r="A741">
        <v>740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J741">
        <v>54</v>
      </c>
      <c r="K741" t="s">
        <v>26</v>
      </c>
      <c r="L741">
        <v>1</v>
      </c>
      <c r="M741">
        <v>1</v>
      </c>
      <c r="N741">
        <v>1</v>
      </c>
      <c r="P741">
        <v>0</v>
      </c>
      <c r="Q741">
        <v>29</v>
      </c>
      <c r="R741" t="s">
        <v>27</v>
      </c>
      <c r="T741" s="1">
        <v>44585.46</v>
      </c>
      <c r="U741" s="1">
        <f t="shared" si="11"/>
        <v>8917</v>
      </c>
      <c r="V741" s="11">
        <v>4</v>
      </c>
      <c r="W741">
        <v>2</v>
      </c>
      <c r="Z741">
        <v>2</v>
      </c>
      <c r="AA741">
        <v>1</v>
      </c>
      <c r="AC741">
        <v>2</v>
      </c>
    </row>
    <row r="742" spans="1:29" x14ac:dyDescent="0.2">
      <c r="A742">
        <v>741</v>
      </c>
      <c r="B742">
        <v>0</v>
      </c>
      <c r="C742">
        <v>0</v>
      </c>
      <c r="D742">
        <v>0</v>
      </c>
      <c r="E742">
        <v>1</v>
      </c>
      <c r="F742">
        <v>1</v>
      </c>
      <c r="G742">
        <v>0</v>
      </c>
      <c r="H742">
        <v>1</v>
      </c>
      <c r="J742">
        <v>55</v>
      </c>
      <c r="K742" t="s">
        <v>26</v>
      </c>
      <c r="L742">
        <v>1</v>
      </c>
      <c r="M742">
        <v>1</v>
      </c>
      <c r="N742">
        <v>1</v>
      </c>
      <c r="P742">
        <v>1</v>
      </c>
      <c r="Q742">
        <v>45</v>
      </c>
      <c r="R742" t="s">
        <v>27</v>
      </c>
      <c r="T742" s="1">
        <v>8604.48</v>
      </c>
      <c r="U742" s="1">
        <f t="shared" si="11"/>
        <v>1721</v>
      </c>
      <c r="V742" s="11">
        <v>1</v>
      </c>
      <c r="W742">
        <v>1</v>
      </c>
      <c r="Z742">
        <v>4</v>
      </c>
      <c r="AA742">
        <v>3</v>
      </c>
      <c r="AC742">
        <v>3</v>
      </c>
    </row>
    <row r="743" spans="1:29" x14ac:dyDescent="0.2">
      <c r="A743">
        <v>742</v>
      </c>
      <c r="B743">
        <v>1</v>
      </c>
      <c r="C743">
        <v>1</v>
      </c>
      <c r="D743">
        <v>1</v>
      </c>
      <c r="E743">
        <v>3</v>
      </c>
      <c r="F743">
        <v>0</v>
      </c>
      <c r="G743">
        <v>3</v>
      </c>
      <c r="H743">
        <v>1</v>
      </c>
      <c r="J743">
        <v>47</v>
      </c>
      <c r="K743" t="s">
        <v>26</v>
      </c>
      <c r="L743">
        <v>0</v>
      </c>
      <c r="M743">
        <v>2</v>
      </c>
      <c r="N743">
        <v>3</v>
      </c>
      <c r="P743">
        <v>1</v>
      </c>
      <c r="Q743">
        <v>22</v>
      </c>
      <c r="R743" t="s">
        <v>27</v>
      </c>
      <c r="T743" s="1">
        <v>18246.5</v>
      </c>
      <c r="U743" s="1">
        <f t="shared" si="11"/>
        <v>3649</v>
      </c>
      <c r="V743" s="11">
        <v>2</v>
      </c>
      <c r="W743">
        <v>3</v>
      </c>
      <c r="Z743">
        <v>3</v>
      </c>
      <c r="AA743">
        <v>1</v>
      </c>
      <c r="AC743">
        <v>1</v>
      </c>
    </row>
    <row r="744" spans="1:29" x14ac:dyDescent="0.2">
      <c r="A744">
        <v>743</v>
      </c>
      <c r="B744">
        <v>1</v>
      </c>
      <c r="C744">
        <v>0</v>
      </c>
      <c r="D744">
        <v>1</v>
      </c>
      <c r="E744">
        <v>3</v>
      </c>
      <c r="F744">
        <v>0</v>
      </c>
      <c r="G744">
        <v>1</v>
      </c>
      <c r="H744">
        <v>2</v>
      </c>
      <c r="J744">
        <v>50</v>
      </c>
      <c r="K744" t="s">
        <v>26</v>
      </c>
      <c r="L744">
        <v>0</v>
      </c>
      <c r="M744">
        <v>1</v>
      </c>
      <c r="N744">
        <v>1</v>
      </c>
      <c r="P744">
        <v>1</v>
      </c>
      <c r="Q744">
        <v>53</v>
      </c>
      <c r="R744" t="s">
        <v>27</v>
      </c>
      <c r="T744" s="1">
        <v>43254.42</v>
      </c>
      <c r="U744" s="1">
        <f t="shared" si="11"/>
        <v>8651</v>
      </c>
      <c r="V744" s="11">
        <v>4</v>
      </c>
      <c r="W744">
        <v>2</v>
      </c>
      <c r="Z744">
        <v>2</v>
      </c>
      <c r="AA744">
        <v>4</v>
      </c>
      <c r="AC744">
        <v>2</v>
      </c>
    </row>
    <row r="745" spans="1:29" x14ac:dyDescent="0.2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J745">
        <v>59</v>
      </c>
      <c r="K745" t="s">
        <v>26</v>
      </c>
      <c r="L745">
        <v>1</v>
      </c>
      <c r="M745">
        <v>2</v>
      </c>
      <c r="N745">
        <v>2</v>
      </c>
      <c r="P745">
        <v>0</v>
      </c>
      <c r="Q745">
        <v>31</v>
      </c>
      <c r="R745" t="s">
        <v>26</v>
      </c>
      <c r="T745" s="1">
        <v>3757.84</v>
      </c>
      <c r="U745" s="1">
        <f t="shared" si="11"/>
        <v>752</v>
      </c>
      <c r="V745" s="11">
        <v>1</v>
      </c>
      <c r="W745">
        <v>1</v>
      </c>
      <c r="Z745">
        <v>4</v>
      </c>
      <c r="AA745">
        <v>1</v>
      </c>
      <c r="AC745">
        <v>1</v>
      </c>
    </row>
    <row r="746" spans="1:29" x14ac:dyDescent="0.2">
      <c r="A746">
        <v>745</v>
      </c>
      <c r="B746">
        <v>1</v>
      </c>
      <c r="C746">
        <v>1</v>
      </c>
      <c r="D746">
        <v>1</v>
      </c>
      <c r="E746">
        <v>3</v>
      </c>
      <c r="F746">
        <v>2</v>
      </c>
      <c r="G746">
        <v>0</v>
      </c>
      <c r="H746">
        <v>2</v>
      </c>
      <c r="J746">
        <v>56</v>
      </c>
      <c r="K746" t="s">
        <v>26</v>
      </c>
      <c r="L746">
        <v>0</v>
      </c>
      <c r="M746">
        <v>2</v>
      </c>
      <c r="N746">
        <v>2</v>
      </c>
      <c r="P746">
        <v>1</v>
      </c>
      <c r="Q746">
        <v>50</v>
      </c>
      <c r="R746" t="s">
        <v>27</v>
      </c>
      <c r="T746" s="1">
        <v>8827.2099999999991</v>
      </c>
      <c r="U746" s="1">
        <f t="shared" si="11"/>
        <v>1765</v>
      </c>
      <c r="V746" s="11">
        <v>1</v>
      </c>
      <c r="W746">
        <v>1</v>
      </c>
      <c r="Z746">
        <v>1</v>
      </c>
      <c r="AA746">
        <v>2</v>
      </c>
      <c r="AC746">
        <v>2</v>
      </c>
    </row>
    <row r="747" spans="1:29" x14ac:dyDescent="0.2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J747">
        <v>56</v>
      </c>
      <c r="K747" t="s">
        <v>26</v>
      </c>
      <c r="L747">
        <v>1</v>
      </c>
      <c r="M747">
        <v>2</v>
      </c>
      <c r="N747">
        <v>2</v>
      </c>
      <c r="P747">
        <v>1</v>
      </c>
      <c r="Q747">
        <v>50</v>
      </c>
      <c r="R747" t="s">
        <v>26</v>
      </c>
      <c r="T747" s="1">
        <v>9910.36</v>
      </c>
      <c r="U747" s="1">
        <f t="shared" si="11"/>
        <v>1982</v>
      </c>
      <c r="V747" s="11">
        <v>1</v>
      </c>
      <c r="W747">
        <v>2</v>
      </c>
      <c r="Z747">
        <v>4</v>
      </c>
      <c r="AA747">
        <v>1</v>
      </c>
      <c r="AC747">
        <v>3</v>
      </c>
    </row>
    <row r="748" spans="1:29" x14ac:dyDescent="0.2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45</v>
      </c>
      <c r="K748" t="s">
        <v>26</v>
      </c>
      <c r="L748">
        <v>0</v>
      </c>
      <c r="M748">
        <v>2</v>
      </c>
      <c r="N748">
        <v>2</v>
      </c>
      <c r="P748">
        <v>0</v>
      </c>
      <c r="Q748">
        <v>34</v>
      </c>
      <c r="R748" t="s">
        <v>27</v>
      </c>
      <c r="T748" s="1">
        <v>11737.85</v>
      </c>
      <c r="U748" s="1">
        <f t="shared" si="11"/>
        <v>2348</v>
      </c>
      <c r="V748" s="11">
        <v>2</v>
      </c>
      <c r="W748">
        <v>1</v>
      </c>
      <c r="Z748">
        <v>1</v>
      </c>
      <c r="AA748">
        <v>3</v>
      </c>
      <c r="AC748">
        <v>2</v>
      </c>
    </row>
    <row r="749" spans="1:29" x14ac:dyDescent="0.2">
      <c r="A749">
        <v>748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2</v>
      </c>
      <c r="J749">
        <v>31</v>
      </c>
      <c r="K749" t="s">
        <v>26</v>
      </c>
      <c r="L749">
        <v>0</v>
      </c>
      <c r="M749">
        <v>3</v>
      </c>
      <c r="N749">
        <v>3</v>
      </c>
      <c r="P749">
        <v>1</v>
      </c>
      <c r="Q749">
        <v>19</v>
      </c>
      <c r="R749" t="s">
        <v>27</v>
      </c>
      <c r="T749" s="1">
        <v>1627.28</v>
      </c>
      <c r="U749" s="1">
        <f t="shared" si="11"/>
        <v>325</v>
      </c>
      <c r="V749" s="11">
        <v>1</v>
      </c>
      <c r="W749">
        <v>1</v>
      </c>
      <c r="Z749">
        <v>4</v>
      </c>
      <c r="AA749">
        <v>2</v>
      </c>
      <c r="AC749">
        <v>2</v>
      </c>
    </row>
    <row r="750" spans="1:29" x14ac:dyDescent="0.2">
      <c r="A750">
        <v>749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J750">
        <v>57</v>
      </c>
      <c r="K750" t="s">
        <v>26</v>
      </c>
      <c r="L750">
        <v>0</v>
      </c>
      <c r="M750">
        <v>3</v>
      </c>
      <c r="N750">
        <v>3</v>
      </c>
      <c r="P750">
        <v>1</v>
      </c>
      <c r="Q750">
        <v>47</v>
      </c>
      <c r="R750" t="s">
        <v>26</v>
      </c>
      <c r="T750" s="1">
        <v>8556.91</v>
      </c>
      <c r="U750" s="1">
        <f t="shared" si="11"/>
        <v>1711</v>
      </c>
      <c r="V750" s="11">
        <v>1</v>
      </c>
      <c r="W750">
        <v>2</v>
      </c>
      <c r="Z750">
        <v>4</v>
      </c>
      <c r="AA750">
        <v>1</v>
      </c>
      <c r="AC750">
        <v>2</v>
      </c>
    </row>
    <row r="751" spans="1:29" x14ac:dyDescent="0.2">
      <c r="A751">
        <v>750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3</v>
      </c>
      <c r="H751">
        <v>1</v>
      </c>
      <c r="J751">
        <v>50</v>
      </c>
      <c r="K751" t="s">
        <v>26</v>
      </c>
      <c r="L751">
        <v>1</v>
      </c>
      <c r="M751">
        <v>2</v>
      </c>
      <c r="N751">
        <v>2</v>
      </c>
      <c r="P751">
        <v>1</v>
      </c>
      <c r="Q751">
        <v>28</v>
      </c>
      <c r="R751" t="s">
        <v>27</v>
      </c>
      <c r="T751" s="1">
        <v>3062.51</v>
      </c>
      <c r="U751" s="1">
        <f t="shared" si="11"/>
        <v>613</v>
      </c>
      <c r="V751" s="11">
        <v>1</v>
      </c>
      <c r="W751">
        <v>2</v>
      </c>
      <c r="Z751">
        <v>1</v>
      </c>
      <c r="AA751">
        <v>2</v>
      </c>
      <c r="AC751">
        <v>2</v>
      </c>
    </row>
    <row r="752" spans="1:29" x14ac:dyDescent="0.2">
      <c r="A752">
        <v>751</v>
      </c>
      <c r="B752">
        <v>1</v>
      </c>
      <c r="C752">
        <v>0</v>
      </c>
      <c r="D752">
        <v>1</v>
      </c>
      <c r="E752">
        <v>3</v>
      </c>
      <c r="F752">
        <v>0</v>
      </c>
      <c r="G752">
        <v>1</v>
      </c>
      <c r="H752">
        <v>2</v>
      </c>
      <c r="J752">
        <v>52</v>
      </c>
      <c r="K752" t="s">
        <v>26</v>
      </c>
      <c r="L752">
        <v>1</v>
      </c>
      <c r="M752">
        <v>4</v>
      </c>
      <c r="N752">
        <v>4</v>
      </c>
      <c r="P752">
        <v>1</v>
      </c>
      <c r="Q752">
        <v>37</v>
      </c>
      <c r="R752" t="s">
        <v>26</v>
      </c>
      <c r="T752" s="1">
        <v>19539.240000000002</v>
      </c>
      <c r="U752" s="1">
        <f t="shared" si="11"/>
        <v>3908</v>
      </c>
      <c r="V752" s="11">
        <v>2</v>
      </c>
      <c r="W752">
        <v>3</v>
      </c>
      <c r="Z752">
        <v>2</v>
      </c>
      <c r="AA752">
        <v>2</v>
      </c>
      <c r="AC752">
        <v>1</v>
      </c>
    </row>
    <row r="753" spans="1:29" x14ac:dyDescent="0.2">
      <c r="A753">
        <v>752</v>
      </c>
      <c r="B753">
        <v>1</v>
      </c>
      <c r="C753">
        <v>1</v>
      </c>
      <c r="D753">
        <v>1</v>
      </c>
      <c r="E753">
        <v>2</v>
      </c>
      <c r="F753">
        <v>0</v>
      </c>
      <c r="G753">
        <v>2</v>
      </c>
      <c r="H753">
        <v>4</v>
      </c>
      <c r="J753">
        <v>38</v>
      </c>
      <c r="K753" t="s">
        <v>27</v>
      </c>
      <c r="L753">
        <v>0</v>
      </c>
      <c r="M753">
        <v>2</v>
      </c>
      <c r="N753">
        <v>2</v>
      </c>
      <c r="P753">
        <v>1</v>
      </c>
      <c r="Q753">
        <v>21</v>
      </c>
      <c r="R753" t="s">
        <v>27</v>
      </c>
      <c r="T753" s="1">
        <v>1906.36</v>
      </c>
      <c r="U753" s="1">
        <f t="shared" si="11"/>
        <v>381</v>
      </c>
      <c r="V753" s="11">
        <v>1</v>
      </c>
      <c r="W753">
        <v>1</v>
      </c>
      <c r="Z753">
        <v>1</v>
      </c>
      <c r="AA753">
        <v>4</v>
      </c>
      <c r="AC753">
        <v>2</v>
      </c>
    </row>
    <row r="754" spans="1:29" x14ac:dyDescent="0.2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J754">
        <v>36</v>
      </c>
      <c r="K754" t="s">
        <v>27</v>
      </c>
      <c r="L754">
        <v>1</v>
      </c>
      <c r="M754">
        <v>2</v>
      </c>
      <c r="N754">
        <v>4</v>
      </c>
      <c r="P754">
        <v>0</v>
      </c>
      <c r="Q754">
        <v>64</v>
      </c>
      <c r="R754" t="s">
        <v>27</v>
      </c>
      <c r="T754" s="1">
        <v>14210.54</v>
      </c>
      <c r="U754" s="1">
        <f t="shared" si="11"/>
        <v>2842</v>
      </c>
      <c r="V754" s="11">
        <v>2</v>
      </c>
      <c r="W754">
        <v>1</v>
      </c>
      <c r="Z754">
        <v>2</v>
      </c>
      <c r="AA754">
        <v>1</v>
      </c>
      <c r="AC754">
        <v>2</v>
      </c>
    </row>
    <row r="755" spans="1:29" x14ac:dyDescent="0.2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1</v>
      </c>
      <c r="J755">
        <v>30</v>
      </c>
      <c r="K755" t="s">
        <v>26</v>
      </c>
      <c r="L755">
        <v>1</v>
      </c>
      <c r="M755">
        <v>2</v>
      </c>
      <c r="N755">
        <v>2</v>
      </c>
      <c r="P755">
        <v>1</v>
      </c>
      <c r="Q755">
        <v>58</v>
      </c>
      <c r="R755" t="s">
        <v>26</v>
      </c>
      <c r="T755" s="1">
        <v>11833.78</v>
      </c>
      <c r="U755" s="1">
        <f t="shared" si="11"/>
        <v>2367</v>
      </c>
      <c r="V755" s="11">
        <v>2</v>
      </c>
      <c r="W755">
        <v>1</v>
      </c>
      <c r="Z755">
        <v>1</v>
      </c>
      <c r="AA755">
        <v>2</v>
      </c>
      <c r="AC755">
        <v>2</v>
      </c>
    </row>
    <row r="756" spans="1:29" x14ac:dyDescent="0.2">
      <c r="A756">
        <v>755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2</v>
      </c>
      <c r="J756">
        <v>52</v>
      </c>
      <c r="K756" t="s">
        <v>26</v>
      </c>
      <c r="L756">
        <v>0</v>
      </c>
      <c r="M756">
        <v>2</v>
      </c>
      <c r="N756">
        <v>2</v>
      </c>
      <c r="P756">
        <v>1</v>
      </c>
      <c r="Q756">
        <v>24</v>
      </c>
      <c r="R756" t="s">
        <v>27</v>
      </c>
      <c r="T756" s="1">
        <v>17128.43</v>
      </c>
      <c r="U756" s="1">
        <f t="shared" si="11"/>
        <v>3426</v>
      </c>
      <c r="V756" s="11">
        <v>2</v>
      </c>
      <c r="W756">
        <v>2</v>
      </c>
      <c r="Z756">
        <v>3</v>
      </c>
      <c r="AA756">
        <v>1</v>
      </c>
      <c r="AC756">
        <v>1</v>
      </c>
    </row>
    <row r="757" spans="1:29" x14ac:dyDescent="0.2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1</v>
      </c>
      <c r="J757">
        <v>41</v>
      </c>
      <c r="K757" t="s">
        <v>26</v>
      </c>
      <c r="L757">
        <v>1</v>
      </c>
      <c r="M757">
        <v>3</v>
      </c>
      <c r="N757">
        <v>2</v>
      </c>
      <c r="P757">
        <v>1</v>
      </c>
      <c r="Q757">
        <v>31</v>
      </c>
      <c r="R757" t="s">
        <v>27</v>
      </c>
      <c r="T757" s="1">
        <v>5031.2700000000004</v>
      </c>
      <c r="U757" s="1">
        <f t="shared" si="11"/>
        <v>1006</v>
      </c>
      <c r="V757" s="11">
        <v>1</v>
      </c>
      <c r="W757">
        <v>2</v>
      </c>
      <c r="Z757">
        <v>2</v>
      </c>
      <c r="AA757">
        <v>2</v>
      </c>
      <c r="AC757">
        <v>2</v>
      </c>
    </row>
    <row r="758" spans="1:29" x14ac:dyDescent="0.2">
      <c r="A758">
        <v>757</v>
      </c>
      <c r="B758">
        <v>1</v>
      </c>
      <c r="C758">
        <v>1</v>
      </c>
      <c r="D758">
        <v>1</v>
      </c>
      <c r="E758">
        <v>3</v>
      </c>
      <c r="F758">
        <v>1</v>
      </c>
      <c r="G758">
        <v>1</v>
      </c>
      <c r="H758">
        <v>1</v>
      </c>
      <c r="J758">
        <v>55</v>
      </c>
      <c r="K758" t="s">
        <v>26</v>
      </c>
      <c r="L758">
        <v>1</v>
      </c>
      <c r="M758">
        <v>3</v>
      </c>
      <c r="N758">
        <v>3</v>
      </c>
      <c r="P758">
        <v>0</v>
      </c>
      <c r="Q758">
        <v>39</v>
      </c>
      <c r="R758" t="s">
        <v>26</v>
      </c>
      <c r="T758" s="1">
        <v>7985.82</v>
      </c>
      <c r="U758" s="1">
        <f t="shared" si="11"/>
        <v>1597</v>
      </c>
      <c r="V758" s="11">
        <v>1</v>
      </c>
      <c r="W758">
        <v>2</v>
      </c>
      <c r="Z758">
        <v>1</v>
      </c>
      <c r="AA758">
        <v>2</v>
      </c>
      <c r="AC758">
        <v>3</v>
      </c>
    </row>
    <row r="759" spans="1:29" x14ac:dyDescent="0.2">
      <c r="A759">
        <v>758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J759">
        <v>35</v>
      </c>
      <c r="K759" t="s">
        <v>27</v>
      </c>
      <c r="L759">
        <v>1</v>
      </c>
      <c r="M759">
        <v>1</v>
      </c>
      <c r="N759">
        <v>1</v>
      </c>
      <c r="P759">
        <v>1</v>
      </c>
      <c r="Q759">
        <v>47</v>
      </c>
      <c r="R759" t="s">
        <v>26</v>
      </c>
      <c r="T759" s="1">
        <v>23065.42</v>
      </c>
      <c r="U759" s="1">
        <f t="shared" si="11"/>
        <v>4613</v>
      </c>
      <c r="V759" s="11">
        <v>3</v>
      </c>
      <c r="W759">
        <v>2</v>
      </c>
      <c r="Z759">
        <v>4</v>
      </c>
      <c r="AA759">
        <v>3</v>
      </c>
      <c r="AC759">
        <v>1</v>
      </c>
    </row>
    <row r="760" spans="1:29" x14ac:dyDescent="0.2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J760">
        <v>56</v>
      </c>
      <c r="K760" t="s">
        <v>27</v>
      </c>
      <c r="L760">
        <v>1</v>
      </c>
      <c r="M760">
        <v>3</v>
      </c>
      <c r="N760">
        <v>1</v>
      </c>
      <c r="P760">
        <v>1</v>
      </c>
      <c r="Q760">
        <v>30</v>
      </c>
      <c r="R760" t="s">
        <v>27</v>
      </c>
      <c r="T760" s="1">
        <v>5428.73</v>
      </c>
      <c r="U760" s="1">
        <f t="shared" si="11"/>
        <v>1086</v>
      </c>
      <c r="V760" s="11">
        <v>1</v>
      </c>
      <c r="W760">
        <v>2</v>
      </c>
      <c r="Z760">
        <v>4</v>
      </c>
      <c r="AA760">
        <v>1</v>
      </c>
      <c r="AC760">
        <v>2</v>
      </c>
    </row>
    <row r="761" spans="1:29" x14ac:dyDescent="0.2">
      <c r="A761">
        <v>760</v>
      </c>
      <c r="B761">
        <v>1</v>
      </c>
      <c r="C761">
        <v>1</v>
      </c>
      <c r="D761">
        <v>1</v>
      </c>
      <c r="E761">
        <v>4</v>
      </c>
      <c r="F761">
        <v>0</v>
      </c>
      <c r="G761">
        <v>2</v>
      </c>
      <c r="H761">
        <v>1</v>
      </c>
      <c r="J761">
        <v>37</v>
      </c>
      <c r="K761" t="s">
        <v>27</v>
      </c>
      <c r="L761">
        <v>0</v>
      </c>
      <c r="M761">
        <v>2</v>
      </c>
      <c r="N761">
        <v>2</v>
      </c>
      <c r="P761">
        <v>1</v>
      </c>
      <c r="Q761">
        <v>18</v>
      </c>
      <c r="R761" t="s">
        <v>27</v>
      </c>
      <c r="T761" s="1">
        <v>36307.800000000003</v>
      </c>
      <c r="U761" s="1">
        <f t="shared" si="11"/>
        <v>7262</v>
      </c>
      <c r="V761" s="11">
        <v>4</v>
      </c>
      <c r="W761">
        <v>3</v>
      </c>
      <c r="Z761">
        <v>2</v>
      </c>
      <c r="AA761">
        <v>1</v>
      </c>
      <c r="AC761">
        <v>1</v>
      </c>
    </row>
    <row r="762" spans="1:29" x14ac:dyDescent="0.2">
      <c r="A762">
        <v>761</v>
      </c>
      <c r="B762">
        <v>0</v>
      </c>
      <c r="C762">
        <v>0</v>
      </c>
      <c r="D762">
        <v>0</v>
      </c>
      <c r="E762">
        <v>0</v>
      </c>
      <c r="F762">
        <v>4</v>
      </c>
      <c r="G762">
        <v>1</v>
      </c>
      <c r="H762">
        <v>0</v>
      </c>
      <c r="J762">
        <v>48</v>
      </c>
      <c r="K762" t="s">
        <v>27</v>
      </c>
      <c r="L762">
        <v>0</v>
      </c>
      <c r="M762">
        <v>3</v>
      </c>
      <c r="N762">
        <v>3</v>
      </c>
      <c r="P762">
        <v>1</v>
      </c>
      <c r="Q762">
        <v>22</v>
      </c>
      <c r="R762" t="s">
        <v>26</v>
      </c>
      <c r="T762" s="1">
        <v>3925.76</v>
      </c>
      <c r="U762" s="1">
        <f t="shared" si="11"/>
        <v>785</v>
      </c>
      <c r="V762" s="11">
        <v>1</v>
      </c>
      <c r="W762">
        <v>1</v>
      </c>
      <c r="Z762">
        <v>3</v>
      </c>
      <c r="AA762">
        <v>5</v>
      </c>
      <c r="AC762">
        <v>2</v>
      </c>
    </row>
    <row r="763" spans="1:29" x14ac:dyDescent="0.2">
      <c r="A763">
        <v>762</v>
      </c>
      <c r="B763">
        <v>0</v>
      </c>
      <c r="C763">
        <v>0</v>
      </c>
      <c r="D763">
        <v>0</v>
      </c>
      <c r="E763">
        <v>3</v>
      </c>
      <c r="F763">
        <v>5</v>
      </c>
      <c r="G763">
        <v>3</v>
      </c>
      <c r="H763">
        <v>2</v>
      </c>
      <c r="J763">
        <v>42</v>
      </c>
      <c r="K763" t="s">
        <v>26</v>
      </c>
      <c r="L763">
        <v>0</v>
      </c>
      <c r="M763">
        <v>2</v>
      </c>
      <c r="N763">
        <v>2</v>
      </c>
      <c r="P763">
        <v>1</v>
      </c>
      <c r="Q763">
        <v>23</v>
      </c>
      <c r="R763" t="s">
        <v>27</v>
      </c>
      <c r="T763" s="1">
        <v>2416.96</v>
      </c>
      <c r="U763" s="1">
        <f t="shared" si="11"/>
        <v>483</v>
      </c>
      <c r="V763" s="11">
        <v>1</v>
      </c>
      <c r="W763">
        <v>2</v>
      </c>
      <c r="Z763">
        <v>1</v>
      </c>
      <c r="AA763">
        <v>3</v>
      </c>
      <c r="AC763">
        <v>2</v>
      </c>
    </row>
    <row r="764" spans="1:29" x14ac:dyDescent="0.2">
      <c r="A764">
        <v>763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3</v>
      </c>
      <c r="H764">
        <v>0</v>
      </c>
      <c r="J764">
        <v>29</v>
      </c>
      <c r="K764" t="s">
        <v>26</v>
      </c>
      <c r="L764">
        <v>0</v>
      </c>
      <c r="M764">
        <v>2</v>
      </c>
      <c r="N764">
        <v>3</v>
      </c>
      <c r="P764">
        <v>1</v>
      </c>
      <c r="Q764">
        <v>33</v>
      </c>
      <c r="R764" t="s">
        <v>27</v>
      </c>
      <c r="T764" s="1">
        <v>19040.88</v>
      </c>
      <c r="U764" s="1">
        <f t="shared" si="11"/>
        <v>3808</v>
      </c>
      <c r="V764" s="11">
        <v>2</v>
      </c>
      <c r="W764">
        <v>3</v>
      </c>
      <c r="Z764">
        <v>2</v>
      </c>
      <c r="AA764">
        <v>1</v>
      </c>
      <c r="AC764">
        <v>1</v>
      </c>
    </row>
    <row r="765" spans="1:29" x14ac:dyDescent="0.2">
      <c r="A765">
        <v>764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J765">
        <v>47</v>
      </c>
      <c r="K765" t="s">
        <v>27</v>
      </c>
      <c r="L765">
        <v>0</v>
      </c>
      <c r="M765">
        <v>4</v>
      </c>
      <c r="N765">
        <v>4</v>
      </c>
      <c r="P765">
        <v>1</v>
      </c>
      <c r="Q765">
        <v>27</v>
      </c>
      <c r="R765" t="s">
        <v>27</v>
      </c>
      <c r="T765" s="1">
        <v>3070.81</v>
      </c>
      <c r="U765" s="1">
        <f t="shared" si="11"/>
        <v>614</v>
      </c>
      <c r="V765" s="11">
        <v>1</v>
      </c>
      <c r="W765">
        <v>1</v>
      </c>
      <c r="Z765">
        <v>2</v>
      </c>
      <c r="AA765">
        <v>3</v>
      </c>
      <c r="AC765">
        <v>2</v>
      </c>
    </row>
    <row r="766" spans="1:29" x14ac:dyDescent="0.2">
      <c r="A766">
        <v>765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J766">
        <v>31</v>
      </c>
      <c r="K766" t="s">
        <v>26</v>
      </c>
      <c r="L766">
        <v>0</v>
      </c>
      <c r="M766">
        <v>2</v>
      </c>
      <c r="N766">
        <v>2</v>
      </c>
      <c r="P766">
        <v>1</v>
      </c>
      <c r="Q766">
        <v>45</v>
      </c>
      <c r="R766" t="s">
        <v>26</v>
      </c>
      <c r="T766" s="1">
        <v>9095.07</v>
      </c>
      <c r="U766" s="1">
        <f t="shared" si="11"/>
        <v>1819</v>
      </c>
      <c r="V766" s="11">
        <v>1</v>
      </c>
      <c r="W766">
        <v>2</v>
      </c>
      <c r="Z766">
        <v>2</v>
      </c>
      <c r="AA766">
        <v>2</v>
      </c>
      <c r="AC766">
        <v>1</v>
      </c>
    </row>
    <row r="767" spans="1:29" x14ac:dyDescent="0.2">
      <c r="A767">
        <v>766</v>
      </c>
      <c r="B767">
        <v>0</v>
      </c>
      <c r="C767">
        <v>0</v>
      </c>
      <c r="D767">
        <v>0</v>
      </c>
      <c r="E767">
        <v>0</v>
      </c>
      <c r="F767">
        <v>4</v>
      </c>
      <c r="G767">
        <v>3</v>
      </c>
      <c r="H767">
        <v>1</v>
      </c>
      <c r="J767">
        <v>48</v>
      </c>
      <c r="K767" t="s">
        <v>27</v>
      </c>
      <c r="L767">
        <v>1</v>
      </c>
      <c r="M767">
        <v>2</v>
      </c>
      <c r="N767">
        <v>1</v>
      </c>
      <c r="P767">
        <v>1</v>
      </c>
      <c r="Q767">
        <v>57</v>
      </c>
      <c r="R767" t="s">
        <v>26</v>
      </c>
      <c r="T767" s="1">
        <v>11842.62</v>
      </c>
      <c r="U767" s="1">
        <f t="shared" si="11"/>
        <v>2369</v>
      </c>
      <c r="V767" s="11">
        <v>2</v>
      </c>
      <c r="W767">
        <v>1</v>
      </c>
      <c r="Z767">
        <v>3</v>
      </c>
      <c r="AA767">
        <v>2</v>
      </c>
      <c r="AC767">
        <v>2</v>
      </c>
    </row>
    <row r="768" spans="1:29" x14ac:dyDescent="0.2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J768">
        <v>59</v>
      </c>
      <c r="K768" t="s">
        <v>26</v>
      </c>
      <c r="L768">
        <v>0</v>
      </c>
      <c r="M768">
        <v>3</v>
      </c>
      <c r="N768">
        <v>3</v>
      </c>
      <c r="P768">
        <v>1</v>
      </c>
      <c r="Q768">
        <v>47</v>
      </c>
      <c r="R768" t="s">
        <v>27</v>
      </c>
      <c r="T768" s="1">
        <v>8062.76</v>
      </c>
      <c r="U768" s="1">
        <f t="shared" si="11"/>
        <v>1613</v>
      </c>
      <c r="V768" s="11">
        <v>1</v>
      </c>
      <c r="W768">
        <v>2</v>
      </c>
      <c r="Z768">
        <v>2</v>
      </c>
      <c r="AA768">
        <v>3</v>
      </c>
      <c r="AC768">
        <v>3</v>
      </c>
    </row>
    <row r="769" spans="1:29" x14ac:dyDescent="0.2">
      <c r="A769">
        <v>768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1</v>
      </c>
      <c r="J769">
        <v>50</v>
      </c>
      <c r="K769" t="s">
        <v>26</v>
      </c>
      <c r="L769">
        <v>0</v>
      </c>
      <c r="M769">
        <v>2</v>
      </c>
      <c r="N769">
        <v>2</v>
      </c>
      <c r="P769">
        <v>1</v>
      </c>
      <c r="Q769">
        <v>42</v>
      </c>
      <c r="R769" t="s">
        <v>26</v>
      </c>
      <c r="T769" s="1">
        <v>7050.64</v>
      </c>
      <c r="U769" s="1">
        <f t="shared" si="11"/>
        <v>1410</v>
      </c>
      <c r="V769" s="11">
        <v>1</v>
      </c>
      <c r="W769">
        <v>2</v>
      </c>
      <c r="Z769">
        <v>1</v>
      </c>
      <c r="AA769">
        <v>4</v>
      </c>
      <c r="AC769">
        <v>2</v>
      </c>
    </row>
    <row r="770" spans="1:29" x14ac:dyDescent="0.2">
      <c r="A770">
        <v>769</v>
      </c>
      <c r="B770">
        <v>0</v>
      </c>
      <c r="C770">
        <v>0</v>
      </c>
      <c r="D770">
        <v>0</v>
      </c>
      <c r="E770">
        <v>0</v>
      </c>
      <c r="F770">
        <v>2</v>
      </c>
      <c r="G770">
        <v>3</v>
      </c>
      <c r="H770">
        <v>2</v>
      </c>
      <c r="J770">
        <v>59</v>
      </c>
      <c r="K770" t="s">
        <v>27</v>
      </c>
      <c r="L770">
        <v>1</v>
      </c>
      <c r="M770">
        <v>3</v>
      </c>
      <c r="N770">
        <v>3</v>
      </c>
      <c r="P770">
        <v>0</v>
      </c>
      <c r="Q770">
        <v>64</v>
      </c>
      <c r="R770" t="s">
        <v>26</v>
      </c>
      <c r="T770" s="1">
        <v>14319.03</v>
      </c>
      <c r="U770" s="1">
        <f t="shared" si="11"/>
        <v>2864</v>
      </c>
      <c r="V770" s="11">
        <v>2</v>
      </c>
      <c r="W770">
        <v>1</v>
      </c>
      <c r="Z770">
        <v>2</v>
      </c>
      <c r="AA770">
        <v>5</v>
      </c>
      <c r="AC770">
        <v>3</v>
      </c>
    </row>
    <row r="771" spans="1:29" x14ac:dyDescent="0.2">
      <c r="A771">
        <v>770</v>
      </c>
      <c r="B771">
        <v>0</v>
      </c>
      <c r="C771">
        <v>0</v>
      </c>
      <c r="D771">
        <v>0</v>
      </c>
      <c r="E771">
        <v>3</v>
      </c>
      <c r="F771">
        <v>0</v>
      </c>
      <c r="G771">
        <v>3</v>
      </c>
      <c r="H771">
        <v>2</v>
      </c>
      <c r="J771">
        <v>44</v>
      </c>
      <c r="K771" t="s">
        <v>27</v>
      </c>
      <c r="L771">
        <v>0</v>
      </c>
      <c r="M771">
        <v>3</v>
      </c>
      <c r="N771">
        <v>3</v>
      </c>
      <c r="P771">
        <v>1</v>
      </c>
      <c r="Q771">
        <v>38</v>
      </c>
      <c r="R771" t="s">
        <v>26</v>
      </c>
      <c r="T771" s="1">
        <v>6933.24</v>
      </c>
      <c r="U771" s="1">
        <f t="shared" ref="U771:U834" si="12">ROUND(T771/5,0)</f>
        <v>1387</v>
      </c>
      <c r="V771" s="11">
        <v>1</v>
      </c>
      <c r="W771">
        <v>2</v>
      </c>
      <c r="Z771">
        <v>3</v>
      </c>
      <c r="AA771">
        <v>2</v>
      </c>
      <c r="AC771">
        <v>1</v>
      </c>
    </row>
    <row r="772" spans="1:29" x14ac:dyDescent="0.2">
      <c r="A772">
        <v>771</v>
      </c>
      <c r="B772">
        <v>0</v>
      </c>
      <c r="C772">
        <v>0</v>
      </c>
      <c r="D772">
        <v>0</v>
      </c>
      <c r="E772">
        <v>0</v>
      </c>
      <c r="F772">
        <v>3</v>
      </c>
      <c r="G772">
        <v>3</v>
      </c>
      <c r="H772">
        <v>1</v>
      </c>
      <c r="J772">
        <v>39</v>
      </c>
      <c r="K772" t="s">
        <v>26</v>
      </c>
      <c r="L772">
        <v>0</v>
      </c>
      <c r="M772">
        <v>2</v>
      </c>
      <c r="N772">
        <v>2</v>
      </c>
      <c r="P772">
        <v>1</v>
      </c>
      <c r="Q772">
        <v>61</v>
      </c>
      <c r="R772" t="s">
        <v>27</v>
      </c>
      <c r="T772" s="1">
        <v>27941.29</v>
      </c>
      <c r="U772" s="1">
        <f t="shared" si="12"/>
        <v>5588</v>
      </c>
      <c r="V772" s="11">
        <v>3</v>
      </c>
      <c r="W772">
        <v>2</v>
      </c>
      <c r="Z772">
        <v>1</v>
      </c>
      <c r="AA772">
        <v>1</v>
      </c>
      <c r="AC772">
        <v>3</v>
      </c>
    </row>
    <row r="773" spans="1:29" x14ac:dyDescent="0.2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2</v>
      </c>
      <c r="J773">
        <v>43</v>
      </c>
      <c r="K773" t="s">
        <v>27</v>
      </c>
      <c r="L773">
        <v>0</v>
      </c>
      <c r="M773">
        <v>2</v>
      </c>
      <c r="N773">
        <v>2</v>
      </c>
      <c r="P773">
        <v>1</v>
      </c>
      <c r="Q773">
        <v>53</v>
      </c>
      <c r="R773" t="s">
        <v>26</v>
      </c>
      <c r="T773" s="1">
        <v>11150.78</v>
      </c>
      <c r="U773" s="1">
        <f t="shared" si="12"/>
        <v>2230</v>
      </c>
      <c r="V773" s="11">
        <v>2</v>
      </c>
      <c r="W773">
        <v>2</v>
      </c>
      <c r="Z773">
        <v>1</v>
      </c>
      <c r="AA773">
        <v>3</v>
      </c>
      <c r="AC773">
        <v>2</v>
      </c>
    </row>
    <row r="774" spans="1:29" x14ac:dyDescent="0.2">
      <c r="A774">
        <v>773</v>
      </c>
      <c r="B774">
        <v>1</v>
      </c>
      <c r="C774">
        <v>1</v>
      </c>
      <c r="D774">
        <v>1</v>
      </c>
      <c r="E774">
        <v>2</v>
      </c>
      <c r="F774">
        <v>2</v>
      </c>
      <c r="G774">
        <v>1</v>
      </c>
      <c r="H774">
        <v>0</v>
      </c>
      <c r="J774">
        <v>34</v>
      </c>
      <c r="K774" t="s">
        <v>27</v>
      </c>
      <c r="L774">
        <v>0</v>
      </c>
      <c r="M774">
        <v>4</v>
      </c>
      <c r="N774">
        <v>4</v>
      </c>
      <c r="P774">
        <v>1</v>
      </c>
      <c r="Q774">
        <v>44</v>
      </c>
      <c r="R774" t="s">
        <v>26</v>
      </c>
      <c r="T774" s="1">
        <v>12797.21</v>
      </c>
      <c r="U774" s="1">
        <f t="shared" si="12"/>
        <v>2559</v>
      </c>
      <c r="V774" s="11">
        <v>2</v>
      </c>
      <c r="W774">
        <v>1</v>
      </c>
      <c r="Z774">
        <v>4</v>
      </c>
      <c r="AA774">
        <v>1</v>
      </c>
      <c r="AC774">
        <v>1</v>
      </c>
    </row>
    <row r="775" spans="1:29" x14ac:dyDescent="0.2">
      <c r="A775">
        <v>774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1</v>
      </c>
      <c r="J775">
        <v>38</v>
      </c>
      <c r="K775" t="s">
        <v>27</v>
      </c>
      <c r="L775">
        <v>1</v>
      </c>
      <c r="M775">
        <v>1</v>
      </c>
      <c r="N775">
        <v>1</v>
      </c>
      <c r="P775">
        <v>1</v>
      </c>
      <c r="Q775">
        <v>19</v>
      </c>
      <c r="R775" t="s">
        <v>26</v>
      </c>
      <c r="T775" s="1">
        <v>17748.509999999998</v>
      </c>
      <c r="U775" s="1">
        <f t="shared" si="12"/>
        <v>3550</v>
      </c>
      <c r="V775" s="11">
        <v>2</v>
      </c>
      <c r="W775">
        <v>1</v>
      </c>
      <c r="Z775">
        <v>3</v>
      </c>
      <c r="AA775">
        <v>1</v>
      </c>
      <c r="AC775">
        <v>2</v>
      </c>
    </row>
    <row r="776" spans="1:29" x14ac:dyDescent="0.2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1</v>
      </c>
      <c r="J776">
        <v>56</v>
      </c>
      <c r="K776" t="s">
        <v>26</v>
      </c>
      <c r="L776">
        <v>1</v>
      </c>
      <c r="M776">
        <v>3</v>
      </c>
      <c r="N776">
        <v>3</v>
      </c>
      <c r="P776">
        <v>1</v>
      </c>
      <c r="Q776">
        <v>41</v>
      </c>
      <c r="R776" t="s">
        <v>27</v>
      </c>
      <c r="T776" s="1">
        <v>7261.74</v>
      </c>
      <c r="U776" s="1">
        <f t="shared" si="12"/>
        <v>1452</v>
      </c>
      <c r="V776" s="11">
        <v>1</v>
      </c>
      <c r="W776">
        <v>2</v>
      </c>
      <c r="Z776">
        <v>3</v>
      </c>
      <c r="AA776">
        <v>1</v>
      </c>
      <c r="AC776">
        <v>2</v>
      </c>
    </row>
    <row r="777" spans="1:29" x14ac:dyDescent="0.2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1</v>
      </c>
      <c r="J777">
        <v>30</v>
      </c>
      <c r="K777" t="s">
        <v>27</v>
      </c>
      <c r="L777">
        <v>1</v>
      </c>
      <c r="M777">
        <v>1</v>
      </c>
      <c r="N777">
        <v>1</v>
      </c>
      <c r="P777">
        <v>1</v>
      </c>
      <c r="Q777">
        <v>51</v>
      </c>
      <c r="R777" t="s">
        <v>27</v>
      </c>
      <c r="T777" s="1">
        <v>10560.49</v>
      </c>
      <c r="U777" s="1">
        <f t="shared" si="12"/>
        <v>2112</v>
      </c>
      <c r="V777" s="11">
        <v>2</v>
      </c>
      <c r="W777">
        <v>1</v>
      </c>
      <c r="Z777">
        <v>2</v>
      </c>
      <c r="AA777">
        <v>2</v>
      </c>
      <c r="AC777">
        <v>2</v>
      </c>
    </row>
    <row r="778" spans="1:29" x14ac:dyDescent="0.2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J778">
        <v>45</v>
      </c>
      <c r="K778" t="s">
        <v>27</v>
      </c>
      <c r="L778">
        <v>1</v>
      </c>
      <c r="M778">
        <v>1</v>
      </c>
      <c r="N778">
        <v>1</v>
      </c>
      <c r="P778">
        <v>1</v>
      </c>
      <c r="Q778">
        <v>40</v>
      </c>
      <c r="R778" t="s">
        <v>27</v>
      </c>
      <c r="T778" s="1">
        <v>6986.7</v>
      </c>
      <c r="U778" s="1">
        <f t="shared" si="12"/>
        <v>1397</v>
      </c>
      <c r="V778" s="11">
        <v>1</v>
      </c>
      <c r="W778">
        <v>2</v>
      </c>
      <c r="Z778">
        <v>1</v>
      </c>
      <c r="AA778">
        <v>2</v>
      </c>
      <c r="AC778">
        <v>1</v>
      </c>
    </row>
    <row r="779" spans="1:29" x14ac:dyDescent="0.2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J779">
        <v>40</v>
      </c>
      <c r="K779" t="s">
        <v>26</v>
      </c>
      <c r="L779">
        <v>1</v>
      </c>
      <c r="M779">
        <v>3</v>
      </c>
      <c r="N779">
        <v>3</v>
      </c>
      <c r="P779">
        <v>1</v>
      </c>
      <c r="Q779">
        <v>45</v>
      </c>
      <c r="R779" t="s">
        <v>27</v>
      </c>
      <c r="T779" s="1">
        <v>7448.4</v>
      </c>
      <c r="U779" s="1">
        <f t="shared" si="12"/>
        <v>1490</v>
      </c>
      <c r="V779" s="11">
        <v>1</v>
      </c>
      <c r="W779">
        <v>3</v>
      </c>
      <c r="Z779">
        <v>4</v>
      </c>
      <c r="AA779">
        <v>1</v>
      </c>
      <c r="AC779">
        <v>3</v>
      </c>
    </row>
    <row r="780" spans="1:29" x14ac:dyDescent="0.2">
      <c r="A780">
        <v>779</v>
      </c>
      <c r="B780">
        <v>0</v>
      </c>
      <c r="C780">
        <v>0</v>
      </c>
      <c r="D780">
        <v>0</v>
      </c>
      <c r="E780">
        <v>0</v>
      </c>
      <c r="F780">
        <v>5</v>
      </c>
      <c r="G780">
        <v>1</v>
      </c>
      <c r="H780">
        <v>4</v>
      </c>
      <c r="J780">
        <v>29</v>
      </c>
      <c r="K780" t="s">
        <v>26</v>
      </c>
      <c r="L780">
        <v>1</v>
      </c>
      <c r="M780">
        <v>3</v>
      </c>
      <c r="N780">
        <v>3</v>
      </c>
      <c r="P780">
        <v>0</v>
      </c>
      <c r="Q780">
        <v>35</v>
      </c>
      <c r="R780" t="s">
        <v>27</v>
      </c>
      <c r="T780" s="1">
        <v>5934.38</v>
      </c>
      <c r="U780" s="1">
        <f t="shared" si="12"/>
        <v>1187</v>
      </c>
      <c r="V780" s="11">
        <v>1</v>
      </c>
      <c r="W780">
        <v>3</v>
      </c>
      <c r="Z780">
        <v>2</v>
      </c>
      <c r="AA780">
        <v>1</v>
      </c>
      <c r="AC780">
        <v>2</v>
      </c>
    </row>
    <row r="781" spans="1:29" x14ac:dyDescent="0.2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J781">
        <v>47</v>
      </c>
      <c r="K781" t="s">
        <v>27</v>
      </c>
      <c r="L781">
        <v>1</v>
      </c>
      <c r="M781">
        <v>3</v>
      </c>
      <c r="N781">
        <v>3</v>
      </c>
      <c r="P781">
        <v>1</v>
      </c>
      <c r="Q781">
        <v>53</v>
      </c>
      <c r="R781" t="s">
        <v>27</v>
      </c>
      <c r="T781" s="1">
        <v>9869.81</v>
      </c>
      <c r="U781" s="1">
        <f t="shared" si="12"/>
        <v>1974</v>
      </c>
      <c r="V781" s="11">
        <v>1</v>
      </c>
      <c r="W781">
        <v>3</v>
      </c>
      <c r="Z781">
        <v>2</v>
      </c>
      <c r="AA781">
        <v>1</v>
      </c>
      <c r="AC781">
        <v>3</v>
      </c>
    </row>
    <row r="782" spans="1:29" x14ac:dyDescent="0.2">
      <c r="A782">
        <v>781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J782">
        <v>35</v>
      </c>
      <c r="K782" t="s">
        <v>27</v>
      </c>
      <c r="L782">
        <v>1</v>
      </c>
      <c r="M782">
        <v>2</v>
      </c>
      <c r="N782">
        <v>2</v>
      </c>
      <c r="P782">
        <v>0</v>
      </c>
      <c r="Q782">
        <v>30</v>
      </c>
      <c r="R782" t="s">
        <v>27</v>
      </c>
      <c r="T782" s="1">
        <v>18259.22</v>
      </c>
      <c r="U782" s="1">
        <f t="shared" si="12"/>
        <v>3652</v>
      </c>
      <c r="V782" s="11">
        <v>2</v>
      </c>
      <c r="W782">
        <v>1</v>
      </c>
      <c r="Z782">
        <v>1</v>
      </c>
      <c r="AA782">
        <v>2</v>
      </c>
      <c r="AC782">
        <v>3</v>
      </c>
    </row>
    <row r="783" spans="1:29" x14ac:dyDescent="0.2">
      <c r="A783">
        <v>782</v>
      </c>
      <c r="B783">
        <v>0</v>
      </c>
      <c r="C783">
        <v>0</v>
      </c>
      <c r="D783">
        <v>0</v>
      </c>
      <c r="E783">
        <v>1</v>
      </c>
      <c r="F783">
        <v>4</v>
      </c>
      <c r="G783">
        <v>1</v>
      </c>
      <c r="H783">
        <v>3</v>
      </c>
      <c r="J783">
        <v>43</v>
      </c>
      <c r="K783" t="s">
        <v>26</v>
      </c>
      <c r="L783">
        <v>0</v>
      </c>
      <c r="M783">
        <v>4</v>
      </c>
      <c r="N783">
        <v>4</v>
      </c>
      <c r="P783">
        <v>0</v>
      </c>
      <c r="Q783">
        <v>18</v>
      </c>
      <c r="R783" t="s">
        <v>27</v>
      </c>
      <c r="T783" s="1">
        <v>1146.8</v>
      </c>
      <c r="U783" s="1">
        <f t="shared" si="12"/>
        <v>229</v>
      </c>
      <c r="V783" s="11">
        <v>1</v>
      </c>
      <c r="W783">
        <v>2</v>
      </c>
      <c r="Z783">
        <v>4</v>
      </c>
      <c r="AA783">
        <v>1</v>
      </c>
      <c r="AC783">
        <v>2</v>
      </c>
    </row>
    <row r="784" spans="1:29" x14ac:dyDescent="0.2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</v>
      </c>
      <c r="H784">
        <v>0</v>
      </c>
      <c r="J784">
        <v>46</v>
      </c>
      <c r="K784" t="s">
        <v>27</v>
      </c>
      <c r="L784">
        <v>0</v>
      </c>
      <c r="M784">
        <v>2</v>
      </c>
      <c r="N784">
        <v>2</v>
      </c>
      <c r="P784">
        <v>0</v>
      </c>
      <c r="Q784">
        <v>51</v>
      </c>
      <c r="R784" t="s">
        <v>27</v>
      </c>
      <c r="T784" s="1">
        <v>9386.16</v>
      </c>
      <c r="U784" s="1">
        <f t="shared" si="12"/>
        <v>1877</v>
      </c>
      <c r="V784" s="11">
        <v>1</v>
      </c>
      <c r="W784">
        <v>2</v>
      </c>
      <c r="Z784">
        <v>2</v>
      </c>
      <c r="AA784">
        <v>4</v>
      </c>
      <c r="AC784">
        <v>1</v>
      </c>
    </row>
    <row r="785" spans="1:29" x14ac:dyDescent="0.2">
      <c r="A785">
        <v>784</v>
      </c>
      <c r="B785">
        <v>1</v>
      </c>
      <c r="C785">
        <v>0</v>
      </c>
      <c r="D785">
        <v>1</v>
      </c>
      <c r="E785">
        <v>0</v>
      </c>
      <c r="F785">
        <v>2</v>
      </c>
      <c r="G785">
        <v>4</v>
      </c>
      <c r="H785">
        <v>1</v>
      </c>
      <c r="J785">
        <v>39</v>
      </c>
      <c r="K785" t="s">
        <v>26</v>
      </c>
      <c r="L785">
        <v>1</v>
      </c>
      <c r="M785">
        <v>1</v>
      </c>
      <c r="N785">
        <v>1</v>
      </c>
      <c r="P785">
        <v>1</v>
      </c>
      <c r="Q785">
        <v>50</v>
      </c>
      <c r="R785" t="s">
        <v>26</v>
      </c>
      <c r="T785" s="1">
        <v>24520.26</v>
      </c>
      <c r="U785" s="1">
        <f t="shared" si="12"/>
        <v>4904</v>
      </c>
      <c r="V785" s="11">
        <v>3</v>
      </c>
      <c r="W785">
        <v>2</v>
      </c>
      <c r="Z785">
        <v>4</v>
      </c>
      <c r="AA785">
        <v>3</v>
      </c>
      <c r="AC785">
        <v>1</v>
      </c>
    </row>
    <row r="786" spans="1:29" x14ac:dyDescent="0.2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J786">
        <v>48</v>
      </c>
      <c r="K786" t="s">
        <v>26</v>
      </c>
      <c r="L786">
        <v>1</v>
      </c>
      <c r="M786">
        <v>4</v>
      </c>
      <c r="N786">
        <v>4</v>
      </c>
      <c r="P786">
        <v>0</v>
      </c>
      <c r="Q786">
        <v>31</v>
      </c>
      <c r="R786" t="s">
        <v>26</v>
      </c>
      <c r="T786" s="1">
        <v>4350.51</v>
      </c>
      <c r="U786" s="1">
        <f t="shared" si="12"/>
        <v>870</v>
      </c>
      <c r="V786" s="11">
        <v>1</v>
      </c>
      <c r="W786">
        <v>2</v>
      </c>
      <c r="Z786">
        <v>3</v>
      </c>
      <c r="AA786">
        <v>2</v>
      </c>
      <c r="AC786">
        <v>3</v>
      </c>
    </row>
    <row r="787" spans="1:29" x14ac:dyDescent="0.2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3</v>
      </c>
      <c r="H787">
        <v>1</v>
      </c>
      <c r="J787">
        <v>51</v>
      </c>
      <c r="K787" t="s">
        <v>26</v>
      </c>
      <c r="L787">
        <v>0</v>
      </c>
      <c r="M787">
        <v>4</v>
      </c>
      <c r="N787">
        <v>4</v>
      </c>
      <c r="P787">
        <v>1</v>
      </c>
      <c r="Q787">
        <v>35</v>
      </c>
      <c r="R787" t="s">
        <v>26</v>
      </c>
      <c r="T787" s="1">
        <v>6414.18</v>
      </c>
      <c r="U787" s="1">
        <f t="shared" si="12"/>
        <v>1283</v>
      </c>
      <c r="V787" s="11">
        <v>1</v>
      </c>
      <c r="W787">
        <v>3</v>
      </c>
      <c r="Z787">
        <v>1</v>
      </c>
      <c r="AA787">
        <v>2</v>
      </c>
      <c r="AC787">
        <v>2</v>
      </c>
    </row>
    <row r="788" spans="1:29" x14ac:dyDescent="0.2">
      <c r="A788">
        <v>787</v>
      </c>
      <c r="B788">
        <v>1</v>
      </c>
      <c r="C788">
        <v>1</v>
      </c>
      <c r="D788">
        <v>1</v>
      </c>
      <c r="E788">
        <v>3</v>
      </c>
      <c r="F788">
        <v>2</v>
      </c>
      <c r="G788">
        <v>1</v>
      </c>
      <c r="H788">
        <v>3</v>
      </c>
      <c r="J788">
        <v>44</v>
      </c>
      <c r="K788" t="s">
        <v>26</v>
      </c>
      <c r="L788">
        <v>1</v>
      </c>
      <c r="M788">
        <v>2</v>
      </c>
      <c r="N788">
        <v>2</v>
      </c>
      <c r="P788">
        <v>1</v>
      </c>
      <c r="Q788">
        <v>60</v>
      </c>
      <c r="R788" t="s">
        <v>27</v>
      </c>
      <c r="T788" s="1">
        <v>12741.17</v>
      </c>
      <c r="U788" s="1">
        <f t="shared" si="12"/>
        <v>2548</v>
      </c>
      <c r="V788" s="11">
        <v>2</v>
      </c>
      <c r="W788">
        <v>2</v>
      </c>
      <c r="Z788">
        <v>2</v>
      </c>
      <c r="AA788">
        <v>2</v>
      </c>
      <c r="AC788">
        <v>2</v>
      </c>
    </row>
    <row r="789" spans="1:29" x14ac:dyDescent="0.2">
      <c r="A789">
        <v>788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0</v>
      </c>
      <c r="H789">
        <v>0</v>
      </c>
      <c r="J789">
        <v>57</v>
      </c>
      <c r="K789" t="s">
        <v>27</v>
      </c>
      <c r="L789">
        <v>0</v>
      </c>
      <c r="M789">
        <v>3</v>
      </c>
      <c r="N789">
        <v>3</v>
      </c>
      <c r="P789">
        <v>1</v>
      </c>
      <c r="Q789">
        <v>21</v>
      </c>
      <c r="R789" t="s">
        <v>27</v>
      </c>
      <c r="T789" s="1">
        <v>1917.32</v>
      </c>
      <c r="U789" s="1">
        <f t="shared" si="12"/>
        <v>383</v>
      </c>
      <c r="V789" s="11">
        <v>1</v>
      </c>
      <c r="W789">
        <v>3</v>
      </c>
      <c r="Z789">
        <v>4</v>
      </c>
      <c r="AA789">
        <v>4</v>
      </c>
      <c r="AC789">
        <v>1</v>
      </c>
    </row>
    <row r="790" spans="1:29" x14ac:dyDescent="0.2">
      <c r="A790">
        <v>789</v>
      </c>
      <c r="B790">
        <v>0</v>
      </c>
      <c r="C790">
        <v>0</v>
      </c>
      <c r="D790">
        <v>0</v>
      </c>
      <c r="E790">
        <v>2</v>
      </c>
      <c r="F790">
        <v>0</v>
      </c>
      <c r="G790">
        <v>1</v>
      </c>
      <c r="H790">
        <v>1</v>
      </c>
      <c r="J790">
        <v>49</v>
      </c>
      <c r="K790" t="s">
        <v>27</v>
      </c>
      <c r="L790">
        <v>1</v>
      </c>
      <c r="M790">
        <v>3</v>
      </c>
      <c r="N790">
        <v>1</v>
      </c>
      <c r="P790">
        <v>0</v>
      </c>
      <c r="Q790">
        <v>29</v>
      </c>
      <c r="R790" t="s">
        <v>27</v>
      </c>
      <c r="T790" s="1">
        <v>5209.58</v>
      </c>
      <c r="U790" s="1">
        <f t="shared" si="12"/>
        <v>1042</v>
      </c>
      <c r="V790" s="11">
        <v>1</v>
      </c>
      <c r="W790">
        <v>1</v>
      </c>
      <c r="Z790">
        <v>4</v>
      </c>
      <c r="AA790">
        <v>3</v>
      </c>
      <c r="AC790">
        <v>2</v>
      </c>
    </row>
    <row r="791" spans="1:29" x14ac:dyDescent="0.2">
      <c r="A791">
        <v>790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J791">
        <v>58</v>
      </c>
      <c r="K791" t="s">
        <v>27</v>
      </c>
      <c r="L791">
        <v>1</v>
      </c>
      <c r="M791">
        <v>2</v>
      </c>
      <c r="N791">
        <v>2</v>
      </c>
      <c r="P791">
        <v>0</v>
      </c>
      <c r="Q791">
        <v>62</v>
      </c>
      <c r="R791" t="s">
        <v>26</v>
      </c>
      <c r="T791" s="1">
        <v>13457.96</v>
      </c>
      <c r="U791" s="1">
        <f t="shared" si="12"/>
        <v>2692</v>
      </c>
      <c r="V791" s="11">
        <v>2</v>
      </c>
      <c r="W791">
        <v>1</v>
      </c>
      <c r="Z791">
        <v>4</v>
      </c>
      <c r="AA791">
        <v>4</v>
      </c>
      <c r="AC791">
        <v>3</v>
      </c>
    </row>
    <row r="792" spans="1:29" x14ac:dyDescent="0.2">
      <c r="A792">
        <v>791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J792">
        <v>28</v>
      </c>
      <c r="K792" t="s">
        <v>26</v>
      </c>
      <c r="L792">
        <v>0</v>
      </c>
      <c r="M792">
        <v>3</v>
      </c>
      <c r="N792">
        <v>1</v>
      </c>
      <c r="P792">
        <v>0</v>
      </c>
      <c r="Q792">
        <v>39</v>
      </c>
      <c r="R792" t="s">
        <v>26</v>
      </c>
      <c r="T792" s="1">
        <v>5662.23</v>
      </c>
      <c r="U792" s="1">
        <f t="shared" si="12"/>
        <v>1132</v>
      </c>
      <c r="V792" s="11">
        <v>1</v>
      </c>
      <c r="W792">
        <v>3</v>
      </c>
      <c r="Z792">
        <v>4</v>
      </c>
      <c r="AA792">
        <v>5</v>
      </c>
      <c r="AC792">
        <v>2</v>
      </c>
    </row>
    <row r="793" spans="1:29" x14ac:dyDescent="0.2">
      <c r="A793">
        <v>792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1</v>
      </c>
      <c r="H793">
        <v>0</v>
      </c>
      <c r="J793">
        <v>52</v>
      </c>
      <c r="K793" t="s">
        <v>27</v>
      </c>
      <c r="L793">
        <v>0</v>
      </c>
      <c r="M793">
        <v>4</v>
      </c>
      <c r="N793">
        <v>4</v>
      </c>
      <c r="P793">
        <v>1</v>
      </c>
      <c r="Q793">
        <v>19</v>
      </c>
      <c r="R793" t="s">
        <v>27</v>
      </c>
      <c r="T793" s="1">
        <v>1252.4100000000001</v>
      </c>
      <c r="U793" s="1">
        <f t="shared" si="12"/>
        <v>250</v>
      </c>
      <c r="V793" s="11">
        <v>1</v>
      </c>
      <c r="W793">
        <v>3</v>
      </c>
      <c r="Z793">
        <v>4</v>
      </c>
      <c r="AA793">
        <v>4</v>
      </c>
      <c r="AC793">
        <v>2</v>
      </c>
    </row>
    <row r="794" spans="1:29" x14ac:dyDescent="0.2">
      <c r="A794">
        <v>793</v>
      </c>
      <c r="B794">
        <v>0</v>
      </c>
      <c r="C794">
        <v>0</v>
      </c>
      <c r="D794">
        <v>0</v>
      </c>
      <c r="E794">
        <v>0</v>
      </c>
      <c r="F794">
        <v>2</v>
      </c>
      <c r="G794">
        <v>1</v>
      </c>
      <c r="H794">
        <v>0</v>
      </c>
      <c r="J794">
        <v>29</v>
      </c>
      <c r="K794" t="s">
        <v>27</v>
      </c>
      <c r="L794">
        <v>0</v>
      </c>
      <c r="M794">
        <v>3</v>
      </c>
      <c r="N794">
        <v>3</v>
      </c>
      <c r="P794">
        <v>1</v>
      </c>
      <c r="Q794">
        <v>22</v>
      </c>
      <c r="R794" t="s">
        <v>26</v>
      </c>
      <c r="T794" s="1">
        <v>2731.91</v>
      </c>
      <c r="U794" s="1">
        <f t="shared" si="12"/>
        <v>546</v>
      </c>
      <c r="V794" s="11">
        <v>1</v>
      </c>
      <c r="W794">
        <v>3</v>
      </c>
      <c r="Z794">
        <v>3</v>
      </c>
      <c r="AA794">
        <v>5</v>
      </c>
      <c r="AC794">
        <v>2</v>
      </c>
    </row>
    <row r="795" spans="1:29" x14ac:dyDescent="0.2">
      <c r="A795">
        <v>794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3</v>
      </c>
      <c r="H795">
        <v>1</v>
      </c>
      <c r="J795">
        <v>45</v>
      </c>
      <c r="K795" t="s">
        <v>26</v>
      </c>
      <c r="L795">
        <v>1</v>
      </c>
      <c r="M795">
        <v>2</v>
      </c>
      <c r="N795">
        <v>2</v>
      </c>
      <c r="P795">
        <v>0</v>
      </c>
      <c r="Q795">
        <v>53</v>
      </c>
      <c r="R795" t="s">
        <v>27</v>
      </c>
      <c r="T795" s="1">
        <v>21195.82</v>
      </c>
      <c r="U795" s="1">
        <f t="shared" si="12"/>
        <v>4239</v>
      </c>
      <c r="V795" s="11">
        <v>3</v>
      </c>
      <c r="W795">
        <v>2</v>
      </c>
      <c r="Z795">
        <v>4</v>
      </c>
      <c r="AA795">
        <v>1</v>
      </c>
      <c r="AC795">
        <v>3</v>
      </c>
    </row>
    <row r="796" spans="1:29" x14ac:dyDescent="0.2">
      <c r="A796">
        <v>795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1</v>
      </c>
      <c r="J796">
        <v>41</v>
      </c>
      <c r="K796" t="s">
        <v>27</v>
      </c>
      <c r="L796">
        <v>1</v>
      </c>
      <c r="M796">
        <v>3</v>
      </c>
      <c r="N796">
        <v>3</v>
      </c>
      <c r="P796">
        <v>1</v>
      </c>
      <c r="Q796">
        <v>39</v>
      </c>
      <c r="R796" t="s">
        <v>26</v>
      </c>
      <c r="T796" s="1">
        <v>7209.49</v>
      </c>
      <c r="U796" s="1">
        <f t="shared" si="12"/>
        <v>1442</v>
      </c>
      <c r="V796" s="11">
        <v>1</v>
      </c>
      <c r="W796">
        <v>2</v>
      </c>
      <c r="Z796">
        <v>1</v>
      </c>
      <c r="AA796">
        <v>2</v>
      </c>
      <c r="AC796">
        <v>1</v>
      </c>
    </row>
    <row r="797" spans="1:29" x14ac:dyDescent="0.2">
      <c r="A797">
        <v>796</v>
      </c>
      <c r="B797">
        <v>1</v>
      </c>
      <c r="C797">
        <v>0</v>
      </c>
      <c r="D797">
        <v>1</v>
      </c>
      <c r="E797">
        <v>2</v>
      </c>
      <c r="F797">
        <v>0</v>
      </c>
      <c r="G797">
        <v>1</v>
      </c>
      <c r="H797">
        <v>3</v>
      </c>
      <c r="J797">
        <v>49</v>
      </c>
      <c r="K797" t="s">
        <v>27</v>
      </c>
      <c r="L797">
        <v>0</v>
      </c>
      <c r="M797">
        <v>2</v>
      </c>
      <c r="N797">
        <v>2</v>
      </c>
      <c r="P797">
        <v>1</v>
      </c>
      <c r="Q797">
        <v>27</v>
      </c>
      <c r="R797" t="s">
        <v>27</v>
      </c>
      <c r="T797" s="1">
        <v>18310.740000000002</v>
      </c>
      <c r="U797" s="1">
        <f t="shared" si="12"/>
        <v>3662</v>
      </c>
      <c r="V797" s="11">
        <v>2</v>
      </c>
      <c r="W797">
        <v>2</v>
      </c>
      <c r="Z797">
        <v>4</v>
      </c>
      <c r="AA797">
        <v>3</v>
      </c>
      <c r="AC797">
        <v>3</v>
      </c>
    </row>
    <row r="798" spans="1:29" x14ac:dyDescent="0.2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J798">
        <v>54</v>
      </c>
      <c r="K798" t="s">
        <v>27</v>
      </c>
      <c r="L798">
        <v>0</v>
      </c>
      <c r="M798">
        <v>4</v>
      </c>
      <c r="N798">
        <v>4</v>
      </c>
      <c r="P798">
        <v>0</v>
      </c>
      <c r="Q798">
        <v>30</v>
      </c>
      <c r="R798" t="s">
        <v>27</v>
      </c>
      <c r="T798" s="1">
        <v>4266.17</v>
      </c>
      <c r="U798" s="1">
        <f t="shared" si="12"/>
        <v>853</v>
      </c>
      <c r="V798" s="11">
        <v>1</v>
      </c>
      <c r="W798">
        <v>2</v>
      </c>
      <c r="Z798">
        <v>4</v>
      </c>
      <c r="AA798">
        <v>3</v>
      </c>
      <c r="AC798">
        <v>1</v>
      </c>
    </row>
    <row r="799" spans="1:29" x14ac:dyDescent="0.2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J799">
        <v>43</v>
      </c>
      <c r="K799" t="s">
        <v>26</v>
      </c>
      <c r="L799">
        <v>0</v>
      </c>
      <c r="M799">
        <v>3</v>
      </c>
      <c r="N799">
        <v>3</v>
      </c>
      <c r="P799">
        <v>1</v>
      </c>
      <c r="Q799">
        <v>30</v>
      </c>
      <c r="R799" t="s">
        <v>26</v>
      </c>
      <c r="T799" s="1">
        <v>4719.5200000000004</v>
      </c>
      <c r="U799" s="1">
        <f t="shared" si="12"/>
        <v>944</v>
      </c>
      <c r="V799" s="11">
        <v>1</v>
      </c>
      <c r="W799">
        <v>2</v>
      </c>
      <c r="Z799">
        <v>4</v>
      </c>
      <c r="AA799">
        <v>1</v>
      </c>
      <c r="AC799">
        <v>2</v>
      </c>
    </row>
    <row r="800" spans="1:29" x14ac:dyDescent="0.2">
      <c r="A800">
        <v>799</v>
      </c>
      <c r="B800">
        <v>0</v>
      </c>
      <c r="C800">
        <v>0</v>
      </c>
      <c r="D800">
        <v>0</v>
      </c>
      <c r="E800">
        <v>3</v>
      </c>
      <c r="F800">
        <v>0</v>
      </c>
      <c r="G800">
        <v>1</v>
      </c>
      <c r="H800">
        <v>2</v>
      </c>
      <c r="J800">
        <v>32</v>
      </c>
      <c r="K800" t="s">
        <v>27</v>
      </c>
      <c r="L800">
        <v>1</v>
      </c>
      <c r="M800">
        <v>2</v>
      </c>
      <c r="N800">
        <v>2</v>
      </c>
      <c r="P800">
        <v>1</v>
      </c>
      <c r="Q800">
        <v>58</v>
      </c>
      <c r="R800" t="s">
        <v>26</v>
      </c>
      <c r="T800" s="1">
        <v>11848.14</v>
      </c>
      <c r="U800" s="1">
        <f t="shared" si="12"/>
        <v>2370</v>
      </c>
      <c r="V800" s="11">
        <v>2</v>
      </c>
      <c r="W800">
        <v>2</v>
      </c>
      <c r="Z800">
        <v>3</v>
      </c>
      <c r="AA800">
        <v>2</v>
      </c>
      <c r="AC800">
        <v>1</v>
      </c>
    </row>
    <row r="801" spans="1:29" x14ac:dyDescent="0.2">
      <c r="A801">
        <v>800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1</v>
      </c>
      <c r="J801">
        <v>49</v>
      </c>
      <c r="K801" t="s">
        <v>27</v>
      </c>
      <c r="L801">
        <v>1</v>
      </c>
      <c r="M801">
        <v>3</v>
      </c>
      <c r="N801">
        <v>3</v>
      </c>
      <c r="P801">
        <v>1</v>
      </c>
      <c r="Q801">
        <v>33</v>
      </c>
      <c r="R801" t="s">
        <v>27</v>
      </c>
      <c r="T801" s="1">
        <v>17904.53</v>
      </c>
      <c r="U801" s="1">
        <f t="shared" si="12"/>
        <v>3581</v>
      </c>
      <c r="V801" s="11">
        <v>2</v>
      </c>
      <c r="W801">
        <v>3</v>
      </c>
      <c r="Z801">
        <v>4</v>
      </c>
      <c r="AA801">
        <v>4</v>
      </c>
      <c r="AC801">
        <v>3</v>
      </c>
    </row>
    <row r="802" spans="1:29" x14ac:dyDescent="0.2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J802">
        <v>35</v>
      </c>
      <c r="K802" t="s">
        <v>27</v>
      </c>
      <c r="L802">
        <v>1</v>
      </c>
      <c r="M802">
        <v>3</v>
      </c>
      <c r="N802">
        <v>1</v>
      </c>
      <c r="P802">
        <v>0</v>
      </c>
      <c r="Q802">
        <v>42</v>
      </c>
      <c r="R802" t="s">
        <v>26</v>
      </c>
      <c r="T802" s="1">
        <v>7046.72</v>
      </c>
      <c r="U802" s="1">
        <f t="shared" si="12"/>
        <v>1409</v>
      </c>
      <c r="V802" s="11">
        <v>1</v>
      </c>
      <c r="W802">
        <v>3</v>
      </c>
      <c r="Z802">
        <v>3</v>
      </c>
      <c r="AA802">
        <v>5</v>
      </c>
      <c r="AC802">
        <v>1</v>
      </c>
    </row>
    <row r="803" spans="1:29" x14ac:dyDescent="0.2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1</v>
      </c>
      <c r="J803">
        <v>42</v>
      </c>
      <c r="K803" t="s">
        <v>26</v>
      </c>
      <c r="L803">
        <v>1</v>
      </c>
      <c r="M803">
        <v>2</v>
      </c>
      <c r="N803">
        <v>1</v>
      </c>
      <c r="P803">
        <v>1</v>
      </c>
      <c r="Q803">
        <v>64</v>
      </c>
      <c r="R803" t="s">
        <v>26</v>
      </c>
      <c r="T803" s="1">
        <v>14313.85</v>
      </c>
      <c r="U803" s="1">
        <f t="shared" si="12"/>
        <v>2863</v>
      </c>
      <c r="V803" s="11">
        <v>2</v>
      </c>
      <c r="W803">
        <v>2</v>
      </c>
      <c r="Z803">
        <v>4</v>
      </c>
      <c r="AA803">
        <v>2</v>
      </c>
      <c r="AC803">
        <v>1</v>
      </c>
    </row>
    <row r="804" spans="1:29" x14ac:dyDescent="0.2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J804">
        <v>54</v>
      </c>
      <c r="K804" t="s">
        <v>26</v>
      </c>
      <c r="L804">
        <v>1</v>
      </c>
      <c r="M804">
        <v>3</v>
      </c>
      <c r="N804">
        <v>3</v>
      </c>
      <c r="P804">
        <v>1</v>
      </c>
      <c r="Q804">
        <v>21</v>
      </c>
      <c r="R804" t="s">
        <v>27</v>
      </c>
      <c r="T804" s="1">
        <v>2103.08</v>
      </c>
      <c r="U804" s="1">
        <f t="shared" si="12"/>
        <v>421</v>
      </c>
      <c r="V804" s="11">
        <v>1</v>
      </c>
      <c r="W804">
        <v>2</v>
      </c>
      <c r="Z804">
        <v>4</v>
      </c>
      <c r="AA804">
        <v>1</v>
      </c>
      <c r="AC804">
        <v>1</v>
      </c>
    </row>
    <row r="805" spans="1:29" x14ac:dyDescent="0.2">
      <c r="A805">
        <v>804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J805">
        <v>39</v>
      </c>
      <c r="K805" t="s">
        <v>26</v>
      </c>
      <c r="L805">
        <v>0</v>
      </c>
      <c r="M805">
        <v>1</v>
      </c>
      <c r="N805">
        <v>2</v>
      </c>
      <c r="P805">
        <v>0</v>
      </c>
      <c r="Q805">
        <v>18</v>
      </c>
      <c r="R805" t="s">
        <v>26</v>
      </c>
      <c r="T805" s="1">
        <v>38792.69</v>
      </c>
      <c r="U805" s="1">
        <f t="shared" si="12"/>
        <v>7759</v>
      </c>
      <c r="V805" s="11">
        <v>4</v>
      </c>
      <c r="W805">
        <v>3</v>
      </c>
      <c r="Z805">
        <v>2</v>
      </c>
      <c r="AA805">
        <v>3</v>
      </c>
      <c r="AC805">
        <v>3</v>
      </c>
    </row>
    <row r="806" spans="1:29" x14ac:dyDescent="0.2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J806">
        <v>54</v>
      </c>
      <c r="K806" t="s">
        <v>27</v>
      </c>
      <c r="L806">
        <v>1</v>
      </c>
      <c r="M806">
        <v>4</v>
      </c>
      <c r="N806">
        <v>4</v>
      </c>
      <c r="P806">
        <v>1</v>
      </c>
      <c r="Q806">
        <v>23</v>
      </c>
      <c r="R806" t="s">
        <v>27</v>
      </c>
      <c r="T806" s="1">
        <v>1815.88</v>
      </c>
      <c r="U806" s="1">
        <f t="shared" si="12"/>
        <v>363</v>
      </c>
      <c r="V806" s="11">
        <v>1</v>
      </c>
      <c r="W806">
        <v>2</v>
      </c>
      <c r="Z806">
        <v>2</v>
      </c>
      <c r="AA806">
        <v>1</v>
      </c>
      <c r="AC806">
        <v>1</v>
      </c>
    </row>
    <row r="807" spans="1:29" x14ac:dyDescent="0.2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2</v>
      </c>
      <c r="J807">
        <v>35</v>
      </c>
      <c r="K807" t="s">
        <v>26</v>
      </c>
      <c r="L807">
        <v>1</v>
      </c>
      <c r="M807">
        <v>3</v>
      </c>
      <c r="N807">
        <v>3</v>
      </c>
      <c r="P807">
        <v>1</v>
      </c>
      <c r="Q807">
        <v>45</v>
      </c>
      <c r="R807" t="s">
        <v>26</v>
      </c>
      <c r="T807" s="1">
        <v>7731.86</v>
      </c>
      <c r="U807" s="1">
        <f t="shared" si="12"/>
        <v>1546</v>
      </c>
      <c r="V807" s="11">
        <v>1</v>
      </c>
      <c r="W807">
        <v>1</v>
      </c>
      <c r="Z807">
        <v>4</v>
      </c>
      <c r="AA807">
        <v>5</v>
      </c>
      <c r="AC807">
        <v>1</v>
      </c>
    </row>
    <row r="808" spans="1:29" x14ac:dyDescent="0.2">
      <c r="A808">
        <v>807</v>
      </c>
      <c r="B808">
        <v>0</v>
      </c>
      <c r="C808">
        <v>0</v>
      </c>
      <c r="D808">
        <v>0</v>
      </c>
      <c r="E808">
        <v>3</v>
      </c>
      <c r="F808">
        <v>0</v>
      </c>
      <c r="G808">
        <v>1</v>
      </c>
      <c r="H808">
        <v>3</v>
      </c>
      <c r="J808">
        <v>45</v>
      </c>
      <c r="K808" t="s">
        <v>27</v>
      </c>
      <c r="L808">
        <v>1</v>
      </c>
      <c r="M808">
        <v>1</v>
      </c>
      <c r="N808">
        <v>1</v>
      </c>
      <c r="P808">
        <v>1</v>
      </c>
      <c r="Q808">
        <v>40</v>
      </c>
      <c r="R808" t="s">
        <v>26</v>
      </c>
      <c r="T808" s="1">
        <v>28476.73</v>
      </c>
      <c r="U808" s="1">
        <f t="shared" si="12"/>
        <v>5695</v>
      </c>
      <c r="V808" s="11">
        <v>3</v>
      </c>
      <c r="W808">
        <v>2</v>
      </c>
      <c r="Z808">
        <v>1</v>
      </c>
      <c r="AA808">
        <v>1</v>
      </c>
      <c r="AC808">
        <v>1</v>
      </c>
    </row>
    <row r="809" spans="1:29" x14ac:dyDescent="0.2">
      <c r="A809">
        <v>808</v>
      </c>
      <c r="B809">
        <v>0</v>
      </c>
      <c r="C809">
        <v>0</v>
      </c>
      <c r="D809">
        <v>0</v>
      </c>
      <c r="E809">
        <v>1</v>
      </c>
      <c r="F809">
        <v>5</v>
      </c>
      <c r="G809">
        <v>1</v>
      </c>
      <c r="H809">
        <v>5</v>
      </c>
      <c r="J809">
        <v>52</v>
      </c>
      <c r="K809" t="s">
        <v>26</v>
      </c>
      <c r="L809">
        <v>1</v>
      </c>
      <c r="M809">
        <v>3</v>
      </c>
      <c r="N809">
        <v>3</v>
      </c>
      <c r="P809">
        <v>1</v>
      </c>
      <c r="Q809">
        <v>19</v>
      </c>
      <c r="R809" t="s">
        <v>26</v>
      </c>
      <c r="T809" s="1">
        <v>2136.88</v>
      </c>
      <c r="U809" s="1">
        <f t="shared" si="12"/>
        <v>427</v>
      </c>
      <c r="V809" s="11">
        <v>1</v>
      </c>
      <c r="W809">
        <v>3</v>
      </c>
      <c r="Z809">
        <v>4</v>
      </c>
      <c r="AA809">
        <v>4</v>
      </c>
      <c r="AC809">
        <v>2</v>
      </c>
    </row>
    <row r="810" spans="1:29" x14ac:dyDescent="0.2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J810">
        <v>37</v>
      </c>
      <c r="K810" t="s">
        <v>27</v>
      </c>
      <c r="L810">
        <v>1</v>
      </c>
      <c r="M810">
        <v>4</v>
      </c>
      <c r="N810">
        <v>4</v>
      </c>
      <c r="P810">
        <v>1</v>
      </c>
      <c r="Q810">
        <v>18</v>
      </c>
      <c r="R810" t="s">
        <v>27</v>
      </c>
      <c r="T810" s="1">
        <v>1131.51</v>
      </c>
      <c r="U810" s="1">
        <f t="shared" si="12"/>
        <v>226</v>
      </c>
      <c r="V810" s="11">
        <v>1</v>
      </c>
      <c r="W810">
        <v>2</v>
      </c>
      <c r="Z810">
        <v>4</v>
      </c>
      <c r="AA810">
        <v>1</v>
      </c>
      <c r="AC810">
        <v>3</v>
      </c>
    </row>
    <row r="811" spans="1:29" x14ac:dyDescent="0.2">
      <c r="A811">
        <v>810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3</v>
      </c>
      <c r="H811">
        <v>0</v>
      </c>
      <c r="J811">
        <v>39</v>
      </c>
      <c r="K811" t="s">
        <v>27</v>
      </c>
      <c r="L811">
        <v>1</v>
      </c>
      <c r="M811">
        <v>4</v>
      </c>
      <c r="N811">
        <v>4</v>
      </c>
      <c r="P811">
        <v>0</v>
      </c>
      <c r="Q811">
        <v>25</v>
      </c>
      <c r="R811" t="s">
        <v>27</v>
      </c>
      <c r="T811" s="1">
        <v>3309.79</v>
      </c>
      <c r="U811" s="1">
        <f t="shared" si="12"/>
        <v>662</v>
      </c>
      <c r="V811" s="11">
        <v>1</v>
      </c>
      <c r="W811">
        <v>3</v>
      </c>
      <c r="Z811">
        <v>3</v>
      </c>
      <c r="AA811">
        <v>1</v>
      </c>
      <c r="AC811">
        <v>2</v>
      </c>
    </row>
    <row r="812" spans="1:29" x14ac:dyDescent="0.2">
      <c r="A812">
        <v>811</v>
      </c>
      <c r="B812">
        <v>1</v>
      </c>
      <c r="C812">
        <v>1</v>
      </c>
      <c r="D812">
        <v>1</v>
      </c>
      <c r="E812">
        <v>3</v>
      </c>
      <c r="F812">
        <v>1</v>
      </c>
      <c r="G812">
        <v>1</v>
      </c>
      <c r="H812">
        <v>0</v>
      </c>
      <c r="J812">
        <v>50</v>
      </c>
      <c r="K812" t="s">
        <v>26</v>
      </c>
      <c r="L812">
        <v>1</v>
      </c>
      <c r="M812">
        <v>3</v>
      </c>
      <c r="N812">
        <v>3</v>
      </c>
      <c r="P812">
        <v>0</v>
      </c>
      <c r="Q812">
        <v>46</v>
      </c>
      <c r="R812" t="s">
        <v>26</v>
      </c>
      <c r="T812" s="1">
        <v>9414.92</v>
      </c>
      <c r="U812" s="1">
        <f t="shared" si="12"/>
        <v>1883</v>
      </c>
      <c r="V812" s="11">
        <v>1</v>
      </c>
      <c r="W812">
        <v>3</v>
      </c>
      <c r="Z812">
        <v>3</v>
      </c>
      <c r="AA812">
        <v>1</v>
      </c>
      <c r="AC812">
        <v>2</v>
      </c>
    </row>
    <row r="813" spans="1:29" x14ac:dyDescent="0.2">
      <c r="A813">
        <v>812</v>
      </c>
      <c r="B813">
        <v>0</v>
      </c>
      <c r="C813">
        <v>0</v>
      </c>
      <c r="D813">
        <v>0</v>
      </c>
      <c r="E813">
        <v>0</v>
      </c>
      <c r="F813">
        <v>3</v>
      </c>
      <c r="G813">
        <v>1</v>
      </c>
      <c r="H813">
        <v>5</v>
      </c>
      <c r="J813">
        <v>45</v>
      </c>
      <c r="K813" t="s">
        <v>26</v>
      </c>
      <c r="L813">
        <v>1</v>
      </c>
      <c r="M813">
        <v>2</v>
      </c>
      <c r="N813">
        <v>2</v>
      </c>
      <c r="P813">
        <v>1</v>
      </c>
      <c r="Q813">
        <v>33</v>
      </c>
      <c r="R813" t="s">
        <v>26</v>
      </c>
      <c r="T813" s="1">
        <v>6360.99</v>
      </c>
      <c r="U813" s="1">
        <f t="shared" si="12"/>
        <v>1272</v>
      </c>
      <c r="V813" s="11">
        <v>1</v>
      </c>
      <c r="W813">
        <v>2</v>
      </c>
      <c r="Z813">
        <v>4</v>
      </c>
      <c r="AA813">
        <v>3</v>
      </c>
      <c r="AC813">
        <v>1</v>
      </c>
    </row>
    <row r="814" spans="1:29" x14ac:dyDescent="0.2">
      <c r="A814">
        <v>813</v>
      </c>
      <c r="B814">
        <v>1</v>
      </c>
      <c r="C814">
        <v>1</v>
      </c>
      <c r="D814">
        <v>1</v>
      </c>
      <c r="E814">
        <v>4</v>
      </c>
      <c r="F814">
        <v>0</v>
      </c>
      <c r="G814">
        <v>1</v>
      </c>
      <c r="H814">
        <v>1</v>
      </c>
      <c r="J814">
        <v>37</v>
      </c>
      <c r="K814" t="s">
        <v>26</v>
      </c>
      <c r="L814">
        <v>1</v>
      </c>
      <c r="M814">
        <v>2</v>
      </c>
      <c r="N814">
        <v>2</v>
      </c>
      <c r="P814">
        <v>1</v>
      </c>
      <c r="Q814">
        <v>54</v>
      </c>
      <c r="R814" t="s">
        <v>27</v>
      </c>
      <c r="T814" s="1">
        <v>11013.71</v>
      </c>
      <c r="U814" s="1">
        <f t="shared" si="12"/>
        <v>2203</v>
      </c>
      <c r="V814" s="11">
        <v>2</v>
      </c>
      <c r="W814">
        <v>3</v>
      </c>
      <c r="Z814">
        <v>1</v>
      </c>
      <c r="AA814">
        <v>3</v>
      </c>
      <c r="AC814">
        <v>2</v>
      </c>
    </row>
    <row r="815" spans="1:29" x14ac:dyDescent="0.2">
      <c r="A815">
        <v>814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3</v>
      </c>
      <c r="H815">
        <v>3</v>
      </c>
      <c r="J815">
        <v>49</v>
      </c>
      <c r="K815" t="s">
        <v>27</v>
      </c>
      <c r="L815">
        <v>0</v>
      </c>
      <c r="M815">
        <v>4</v>
      </c>
      <c r="N815">
        <v>4</v>
      </c>
      <c r="P815">
        <v>1</v>
      </c>
      <c r="Q815">
        <v>28</v>
      </c>
      <c r="R815" t="s">
        <v>27</v>
      </c>
      <c r="T815" s="1">
        <v>4428.8900000000003</v>
      </c>
      <c r="U815" s="1">
        <f t="shared" si="12"/>
        <v>886</v>
      </c>
      <c r="V815" s="11">
        <v>1</v>
      </c>
      <c r="W815">
        <v>2</v>
      </c>
      <c r="Z815">
        <v>3</v>
      </c>
      <c r="AA815">
        <v>1</v>
      </c>
      <c r="AC815">
        <v>3</v>
      </c>
    </row>
    <row r="816" spans="1:29" x14ac:dyDescent="0.2">
      <c r="A816">
        <v>815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2</v>
      </c>
      <c r="J816">
        <v>37</v>
      </c>
      <c r="K816" t="s">
        <v>26</v>
      </c>
      <c r="L816">
        <v>1</v>
      </c>
      <c r="M816">
        <v>3</v>
      </c>
      <c r="N816">
        <v>1</v>
      </c>
      <c r="P816">
        <v>1</v>
      </c>
      <c r="Q816">
        <v>36</v>
      </c>
      <c r="R816" t="s">
        <v>27</v>
      </c>
      <c r="T816" s="1">
        <v>5584.31</v>
      </c>
      <c r="U816" s="1">
        <f t="shared" si="12"/>
        <v>1117</v>
      </c>
      <c r="V816" s="11">
        <v>1</v>
      </c>
      <c r="W816">
        <v>2</v>
      </c>
      <c r="Z816">
        <v>4</v>
      </c>
      <c r="AA816">
        <v>2</v>
      </c>
      <c r="AC816">
        <v>1</v>
      </c>
    </row>
    <row r="817" spans="1:29" x14ac:dyDescent="0.2">
      <c r="A817">
        <v>816</v>
      </c>
      <c r="B817">
        <v>0</v>
      </c>
      <c r="C817">
        <v>0</v>
      </c>
      <c r="D817">
        <v>0</v>
      </c>
      <c r="E817">
        <v>0</v>
      </c>
      <c r="F817">
        <v>2</v>
      </c>
      <c r="G817">
        <v>1</v>
      </c>
      <c r="H817">
        <v>2</v>
      </c>
      <c r="J817">
        <v>32</v>
      </c>
      <c r="K817" t="s">
        <v>27</v>
      </c>
      <c r="L817">
        <v>0</v>
      </c>
      <c r="M817">
        <v>4</v>
      </c>
      <c r="N817">
        <v>2</v>
      </c>
      <c r="P817">
        <v>1</v>
      </c>
      <c r="Q817">
        <v>20</v>
      </c>
      <c r="R817" t="s">
        <v>26</v>
      </c>
      <c r="T817" s="1">
        <v>1877.93</v>
      </c>
      <c r="U817" s="1">
        <f t="shared" si="12"/>
        <v>376</v>
      </c>
      <c r="V817" s="11">
        <v>1</v>
      </c>
      <c r="W817">
        <v>2</v>
      </c>
      <c r="Z817">
        <v>1</v>
      </c>
      <c r="AA817">
        <v>1</v>
      </c>
      <c r="AC817">
        <v>2</v>
      </c>
    </row>
    <row r="818" spans="1:29" x14ac:dyDescent="0.2">
      <c r="A818">
        <v>817</v>
      </c>
      <c r="B818">
        <v>1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1</v>
      </c>
      <c r="J818">
        <v>47</v>
      </c>
      <c r="K818" t="s">
        <v>27</v>
      </c>
      <c r="L818">
        <v>1</v>
      </c>
      <c r="M818">
        <v>3</v>
      </c>
      <c r="N818">
        <v>3</v>
      </c>
      <c r="P818">
        <v>0</v>
      </c>
      <c r="Q818">
        <v>24</v>
      </c>
      <c r="R818" t="s">
        <v>26</v>
      </c>
      <c r="T818" s="1">
        <v>2842.76</v>
      </c>
      <c r="U818" s="1">
        <f t="shared" si="12"/>
        <v>569</v>
      </c>
      <c r="V818" s="11">
        <v>1</v>
      </c>
      <c r="W818">
        <v>1</v>
      </c>
      <c r="Z818">
        <v>4</v>
      </c>
      <c r="AA818">
        <v>2</v>
      </c>
      <c r="AC818">
        <v>2</v>
      </c>
    </row>
    <row r="819" spans="1:29" x14ac:dyDescent="0.2">
      <c r="A819">
        <v>818</v>
      </c>
      <c r="B819">
        <v>1</v>
      </c>
      <c r="C819">
        <v>1</v>
      </c>
      <c r="D819">
        <v>1</v>
      </c>
      <c r="E819">
        <v>4</v>
      </c>
      <c r="F819">
        <v>0</v>
      </c>
      <c r="G819">
        <v>1</v>
      </c>
      <c r="H819">
        <v>1</v>
      </c>
      <c r="J819">
        <v>37</v>
      </c>
      <c r="K819" t="s">
        <v>26</v>
      </c>
      <c r="L819">
        <v>1</v>
      </c>
      <c r="M819">
        <v>3</v>
      </c>
      <c r="N819">
        <v>3</v>
      </c>
      <c r="P819">
        <v>0</v>
      </c>
      <c r="Q819">
        <v>23</v>
      </c>
      <c r="R819" t="s">
        <v>27</v>
      </c>
      <c r="T819" s="1">
        <v>3597.6</v>
      </c>
      <c r="U819" s="1">
        <f t="shared" si="12"/>
        <v>720</v>
      </c>
      <c r="V819" s="11">
        <v>1</v>
      </c>
      <c r="W819">
        <v>2</v>
      </c>
      <c r="Z819">
        <v>2</v>
      </c>
      <c r="AA819">
        <v>1</v>
      </c>
      <c r="AC819">
        <v>2</v>
      </c>
    </row>
    <row r="820" spans="1:29" x14ac:dyDescent="0.2">
      <c r="A820">
        <v>819</v>
      </c>
      <c r="B820">
        <v>1</v>
      </c>
      <c r="C820">
        <v>0</v>
      </c>
      <c r="D820">
        <v>1</v>
      </c>
      <c r="E820">
        <v>1</v>
      </c>
      <c r="F820">
        <v>0</v>
      </c>
      <c r="G820">
        <v>1</v>
      </c>
      <c r="H820">
        <v>3</v>
      </c>
      <c r="J820">
        <v>46</v>
      </c>
      <c r="K820" t="s">
        <v>26</v>
      </c>
      <c r="L820">
        <v>1</v>
      </c>
      <c r="M820">
        <v>2</v>
      </c>
      <c r="N820">
        <v>2</v>
      </c>
      <c r="P820">
        <v>1</v>
      </c>
      <c r="Q820">
        <v>47</v>
      </c>
      <c r="R820" t="s">
        <v>26</v>
      </c>
      <c r="T820" s="1">
        <v>23401.31</v>
      </c>
      <c r="U820" s="1">
        <f t="shared" si="12"/>
        <v>4680</v>
      </c>
      <c r="V820" s="11">
        <v>3</v>
      </c>
      <c r="W820">
        <v>1</v>
      </c>
      <c r="Z820">
        <v>4</v>
      </c>
      <c r="AA820">
        <v>1</v>
      </c>
      <c r="AC820">
        <v>1</v>
      </c>
    </row>
    <row r="821" spans="1:29" x14ac:dyDescent="0.2">
      <c r="A821">
        <v>820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2</v>
      </c>
      <c r="H821">
        <v>0</v>
      </c>
      <c r="J821">
        <v>42</v>
      </c>
      <c r="K821" t="s">
        <v>27</v>
      </c>
      <c r="L821">
        <v>1</v>
      </c>
      <c r="M821">
        <v>1</v>
      </c>
      <c r="N821">
        <v>2</v>
      </c>
      <c r="P821">
        <v>0</v>
      </c>
      <c r="Q821">
        <v>33</v>
      </c>
      <c r="R821" t="s">
        <v>26</v>
      </c>
      <c r="T821" s="1">
        <v>55135.4</v>
      </c>
      <c r="U821" s="1">
        <f t="shared" si="12"/>
        <v>11027</v>
      </c>
      <c r="V821" s="11">
        <v>4</v>
      </c>
      <c r="W821">
        <v>3</v>
      </c>
      <c r="Z821">
        <v>4</v>
      </c>
      <c r="AA821">
        <v>1</v>
      </c>
      <c r="AC821">
        <v>2</v>
      </c>
    </row>
    <row r="822" spans="1:29" x14ac:dyDescent="0.2">
      <c r="A822">
        <v>821</v>
      </c>
      <c r="B822">
        <v>0</v>
      </c>
      <c r="C822">
        <v>0</v>
      </c>
      <c r="D822">
        <v>0</v>
      </c>
      <c r="E822">
        <v>2</v>
      </c>
      <c r="F822">
        <v>0</v>
      </c>
      <c r="G822">
        <v>2</v>
      </c>
      <c r="H822">
        <v>1</v>
      </c>
      <c r="J822">
        <v>50</v>
      </c>
      <c r="K822" t="s">
        <v>26</v>
      </c>
      <c r="L822">
        <v>1</v>
      </c>
      <c r="M822">
        <v>4</v>
      </c>
      <c r="N822">
        <v>4</v>
      </c>
      <c r="P822">
        <v>0</v>
      </c>
      <c r="Q822">
        <v>45</v>
      </c>
      <c r="R822" t="s">
        <v>27</v>
      </c>
      <c r="T822" s="1">
        <v>7445.92</v>
      </c>
      <c r="U822" s="1">
        <f t="shared" si="12"/>
        <v>1489</v>
      </c>
      <c r="V822" s="11">
        <v>1</v>
      </c>
      <c r="W822">
        <v>3</v>
      </c>
      <c r="Z822">
        <v>4</v>
      </c>
      <c r="AA822">
        <v>1</v>
      </c>
      <c r="AC822">
        <v>1</v>
      </c>
    </row>
    <row r="823" spans="1:29" x14ac:dyDescent="0.2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1</v>
      </c>
      <c r="J823">
        <v>39</v>
      </c>
      <c r="K823" t="s">
        <v>26</v>
      </c>
      <c r="L823">
        <v>0</v>
      </c>
      <c r="M823">
        <v>3</v>
      </c>
      <c r="N823">
        <v>3</v>
      </c>
      <c r="P823">
        <v>1</v>
      </c>
      <c r="Q823">
        <v>26</v>
      </c>
      <c r="R823" t="s">
        <v>27</v>
      </c>
      <c r="T823" s="1">
        <v>2680.95</v>
      </c>
      <c r="U823" s="1">
        <f t="shared" si="12"/>
        <v>536</v>
      </c>
      <c r="V823" s="11">
        <v>1</v>
      </c>
      <c r="W823">
        <v>2</v>
      </c>
      <c r="Z823">
        <v>1</v>
      </c>
      <c r="AA823">
        <v>1</v>
      </c>
      <c r="AC823">
        <v>2</v>
      </c>
    </row>
    <row r="824" spans="1:29" x14ac:dyDescent="0.2">
      <c r="A824">
        <v>823</v>
      </c>
      <c r="B824">
        <v>0</v>
      </c>
      <c r="C824">
        <v>0</v>
      </c>
      <c r="D824">
        <v>0</v>
      </c>
      <c r="E824">
        <v>4</v>
      </c>
      <c r="F824">
        <v>0</v>
      </c>
      <c r="G824">
        <v>3</v>
      </c>
      <c r="H824">
        <v>2</v>
      </c>
      <c r="J824">
        <v>29</v>
      </c>
      <c r="K824" t="s">
        <v>26</v>
      </c>
      <c r="L824">
        <v>1</v>
      </c>
      <c r="M824">
        <v>3</v>
      </c>
      <c r="N824">
        <v>3</v>
      </c>
      <c r="P824">
        <v>0</v>
      </c>
      <c r="Q824">
        <v>18</v>
      </c>
      <c r="R824" t="s">
        <v>26</v>
      </c>
      <c r="T824" s="1">
        <v>1621.88</v>
      </c>
      <c r="U824" s="1">
        <f t="shared" si="12"/>
        <v>324</v>
      </c>
      <c r="V824" s="11">
        <v>1</v>
      </c>
      <c r="W824">
        <v>2</v>
      </c>
      <c r="Z824">
        <v>2</v>
      </c>
      <c r="AA824">
        <v>4</v>
      </c>
      <c r="AC824">
        <v>3</v>
      </c>
    </row>
    <row r="825" spans="1:29" x14ac:dyDescent="0.2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1</v>
      </c>
      <c r="J825">
        <v>39</v>
      </c>
      <c r="K825" t="s">
        <v>27</v>
      </c>
      <c r="L825">
        <v>0</v>
      </c>
      <c r="M825">
        <v>3</v>
      </c>
      <c r="N825">
        <v>3</v>
      </c>
      <c r="P825">
        <v>1</v>
      </c>
      <c r="Q825">
        <v>44</v>
      </c>
      <c r="R825" t="s">
        <v>26</v>
      </c>
      <c r="T825" s="1">
        <v>8219.2000000000007</v>
      </c>
      <c r="U825" s="1">
        <f t="shared" si="12"/>
        <v>1644</v>
      </c>
      <c r="V825" s="11">
        <v>1</v>
      </c>
      <c r="W825">
        <v>2</v>
      </c>
      <c r="Z825">
        <v>2</v>
      </c>
      <c r="AA825">
        <v>5</v>
      </c>
      <c r="AC825">
        <v>2</v>
      </c>
    </row>
    <row r="826" spans="1:29" x14ac:dyDescent="0.2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J826">
        <v>38</v>
      </c>
      <c r="K826" t="s">
        <v>27</v>
      </c>
      <c r="L826">
        <v>1</v>
      </c>
      <c r="M826">
        <v>2</v>
      </c>
      <c r="N826">
        <v>2</v>
      </c>
      <c r="P826">
        <v>0</v>
      </c>
      <c r="Q826">
        <v>60</v>
      </c>
      <c r="R826" t="s">
        <v>27</v>
      </c>
      <c r="T826" s="1">
        <v>12523.6</v>
      </c>
      <c r="U826" s="1">
        <f t="shared" si="12"/>
        <v>2505</v>
      </c>
      <c r="V826" s="11">
        <v>2</v>
      </c>
      <c r="W826">
        <v>3</v>
      </c>
      <c r="Z826">
        <v>2</v>
      </c>
      <c r="AA826">
        <v>4</v>
      </c>
      <c r="AC826">
        <v>3</v>
      </c>
    </row>
    <row r="827" spans="1:29" x14ac:dyDescent="0.2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v>54</v>
      </c>
      <c r="K827" t="s">
        <v>26</v>
      </c>
      <c r="L827">
        <v>0</v>
      </c>
      <c r="M827">
        <v>2</v>
      </c>
      <c r="N827">
        <v>2</v>
      </c>
      <c r="P827">
        <v>1</v>
      </c>
      <c r="Q827">
        <v>64</v>
      </c>
      <c r="R827" t="s">
        <v>26</v>
      </c>
      <c r="T827" s="1">
        <v>16069.08</v>
      </c>
      <c r="U827" s="1">
        <f t="shared" si="12"/>
        <v>3214</v>
      </c>
      <c r="V827" s="11">
        <v>2</v>
      </c>
      <c r="W827">
        <v>2</v>
      </c>
      <c r="Z827">
        <v>4</v>
      </c>
      <c r="AA827">
        <v>4</v>
      </c>
      <c r="AC827">
        <v>2</v>
      </c>
    </row>
    <row r="828" spans="1:29" x14ac:dyDescent="0.2">
      <c r="A828">
        <v>827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5</v>
      </c>
      <c r="H828">
        <v>0</v>
      </c>
      <c r="J828">
        <v>33</v>
      </c>
      <c r="K828" t="s">
        <v>27</v>
      </c>
      <c r="L828">
        <v>0</v>
      </c>
      <c r="M828">
        <v>1</v>
      </c>
      <c r="N828">
        <v>1</v>
      </c>
      <c r="P828">
        <v>0</v>
      </c>
      <c r="Q828">
        <v>56</v>
      </c>
      <c r="R828" t="s">
        <v>27</v>
      </c>
      <c r="T828" s="1">
        <v>43813.87</v>
      </c>
      <c r="U828" s="1">
        <f t="shared" si="12"/>
        <v>8763</v>
      </c>
      <c r="V828" s="11">
        <v>4</v>
      </c>
      <c r="W828">
        <v>2</v>
      </c>
      <c r="Z828">
        <v>2</v>
      </c>
      <c r="AA828">
        <v>1</v>
      </c>
      <c r="AC828">
        <v>2</v>
      </c>
    </row>
    <row r="829" spans="1:29" x14ac:dyDescent="0.2">
      <c r="A829">
        <v>828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J829">
        <v>36</v>
      </c>
      <c r="K829" t="s">
        <v>27</v>
      </c>
      <c r="L829">
        <v>1</v>
      </c>
      <c r="M829">
        <v>2</v>
      </c>
      <c r="N829">
        <v>2</v>
      </c>
      <c r="P829">
        <v>0</v>
      </c>
      <c r="Q829">
        <v>36</v>
      </c>
      <c r="R829" t="s">
        <v>27</v>
      </c>
      <c r="T829" s="1">
        <v>20773.63</v>
      </c>
      <c r="U829" s="1">
        <f t="shared" si="12"/>
        <v>4155</v>
      </c>
      <c r="V829" s="11">
        <v>3</v>
      </c>
      <c r="W829">
        <v>2</v>
      </c>
      <c r="Z829">
        <v>4</v>
      </c>
      <c r="AA829">
        <v>1</v>
      </c>
      <c r="AC829">
        <v>2</v>
      </c>
    </row>
    <row r="830" spans="1:29" x14ac:dyDescent="0.2">
      <c r="A830">
        <v>829</v>
      </c>
      <c r="B830">
        <v>1</v>
      </c>
      <c r="C830">
        <v>1</v>
      </c>
      <c r="D830">
        <v>1</v>
      </c>
      <c r="E830">
        <v>3</v>
      </c>
      <c r="F830">
        <v>0</v>
      </c>
      <c r="G830">
        <v>1</v>
      </c>
      <c r="H830">
        <v>0</v>
      </c>
      <c r="J830">
        <v>38</v>
      </c>
      <c r="K830" t="s">
        <v>27</v>
      </c>
      <c r="L830">
        <v>1</v>
      </c>
      <c r="M830">
        <v>1</v>
      </c>
      <c r="N830">
        <v>1</v>
      </c>
      <c r="P830">
        <v>1</v>
      </c>
      <c r="Q830">
        <v>41</v>
      </c>
      <c r="R830" t="s">
        <v>27</v>
      </c>
      <c r="T830" s="1">
        <v>39597.410000000003</v>
      </c>
      <c r="U830" s="1">
        <f t="shared" si="12"/>
        <v>7919</v>
      </c>
      <c r="V830" s="11">
        <v>4</v>
      </c>
      <c r="W830">
        <v>3</v>
      </c>
      <c r="Z830">
        <v>1</v>
      </c>
      <c r="AA830">
        <v>2</v>
      </c>
      <c r="AC830">
        <v>1</v>
      </c>
    </row>
    <row r="831" spans="1:29" x14ac:dyDescent="0.2">
      <c r="A831">
        <v>830</v>
      </c>
      <c r="B831">
        <v>1</v>
      </c>
      <c r="C831">
        <v>1</v>
      </c>
      <c r="D831">
        <v>1</v>
      </c>
      <c r="E831">
        <v>2</v>
      </c>
      <c r="F831">
        <v>1</v>
      </c>
      <c r="G831">
        <v>1</v>
      </c>
      <c r="H831">
        <v>0</v>
      </c>
      <c r="J831">
        <v>50</v>
      </c>
      <c r="K831" t="s">
        <v>26</v>
      </c>
      <c r="L831">
        <v>0</v>
      </c>
      <c r="M831">
        <v>3</v>
      </c>
      <c r="N831">
        <v>3</v>
      </c>
      <c r="P831">
        <v>0</v>
      </c>
      <c r="Q831">
        <v>39</v>
      </c>
      <c r="R831" t="s">
        <v>27</v>
      </c>
      <c r="T831" s="1">
        <v>6117.49</v>
      </c>
      <c r="U831" s="1">
        <f t="shared" si="12"/>
        <v>1223</v>
      </c>
      <c r="V831" s="11">
        <v>1</v>
      </c>
      <c r="W831">
        <v>3</v>
      </c>
      <c r="Z831">
        <v>4</v>
      </c>
      <c r="AA831">
        <v>2</v>
      </c>
      <c r="AC831">
        <v>2</v>
      </c>
    </row>
    <row r="832" spans="1:29" x14ac:dyDescent="0.2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1</v>
      </c>
      <c r="J832">
        <v>44</v>
      </c>
      <c r="K832" t="s">
        <v>26</v>
      </c>
      <c r="L832">
        <v>1</v>
      </c>
      <c r="M832">
        <v>2</v>
      </c>
      <c r="N832">
        <v>2</v>
      </c>
      <c r="P832">
        <v>1</v>
      </c>
      <c r="Q832">
        <v>63</v>
      </c>
      <c r="R832" t="s">
        <v>27</v>
      </c>
      <c r="T832" s="1">
        <v>13393.76</v>
      </c>
      <c r="U832" s="1">
        <f t="shared" si="12"/>
        <v>2679</v>
      </c>
      <c r="V832" s="11">
        <v>2</v>
      </c>
      <c r="W832">
        <v>2</v>
      </c>
      <c r="Z832">
        <v>1</v>
      </c>
      <c r="AA832">
        <v>1</v>
      </c>
      <c r="AC832">
        <v>3</v>
      </c>
    </row>
    <row r="833" spans="1:29" x14ac:dyDescent="0.2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1</v>
      </c>
      <c r="J833">
        <v>36</v>
      </c>
      <c r="K833" t="s">
        <v>26</v>
      </c>
      <c r="L833">
        <v>1</v>
      </c>
      <c r="M833">
        <v>3</v>
      </c>
      <c r="N833">
        <v>3</v>
      </c>
      <c r="P833">
        <v>0</v>
      </c>
      <c r="Q833">
        <v>36</v>
      </c>
      <c r="R833" t="s">
        <v>26</v>
      </c>
      <c r="T833" s="1">
        <v>5266.37</v>
      </c>
      <c r="U833" s="1">
        <f t="shared" si="12"/>
        <v>1053</v>
      </c>
      <c r="V833" s="11">
        <v>1</v>
      </c>
      <c r="W833">
        <v>1</v>
      </c>
      <c r="Z833">
        <v>3</v>
      </c>
      <c r="AA833">
        <v>1</v>
      </c>
      <c r="AC833">
        <v>2</v>
      </c>
    </row>
    <row r="834" spans="1:29" x14ac:dyDescent="0.2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J834">
        <v>54</v>
      </c>
      <c r="K834" t="s">
        <v>26</v>
      </c>
      <c r="L834">
        <v>0</v>
      </c>
      <c r="M834">
        <v>3</v>
      </c>
      <c r="N834">
        <v>3</v>
      </c>
      <c r="P834">
        <v>0</v>
      </c>
      <c r="Q834">
        <v>28</v>
      </c>
      <c r="R834" t="s">
        <v>26</v>
      </c>
      <c r="T834" s="1">
        <v>4719.74</v>
      </c>
      <c r="U834" s="1">
        <f t="shared" si="12"/>
        <v>944</v>
      </c>
      <c r="V834" s="11">
        <v>1</v>
      </c>
      <c r="W834">
        <v>2</v>
      </c>
      <c r="Z834">
        <v>2</v>
      </c>
      <c r="AA834">
        <v>1</v>
      </c>
      <c r="AC834">
        <v>2</v>
      </c>
    </row>
    <row r="835" spans="1:29" x14ac:dyDescent="0.2">
      <c r="A835">
        <v>834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1</v>
      </c>
      <c r="J835">
        <v>33</v>
      </c>
      <c r="K835" t="s">
        <v>26</v>
      </c>
      <c r="L835">
        <v>1</v>
      </c>
      <c r="M835">
        <v>2</v>
      </c>
      <c r="N835">
        <v>3</v>
      </c>
      <c r="P835">
        <v>0</v>
      </c>
      <c r="Q835">
        <v>58</v>
      </c>
      <c r="R835" t="s">
        <v>27</v>
      </c>
      <c r="T835" s="1">
        <v>11743.93</v>
      </c>
      <c r="U835" s="1">
        <f t="shared" ref="U835:U898" si="13">ROUND(T835/5,0)</f>
        <v>2349</v>
      </c>
      <c r="V835" s="11">
        <v>2</v>
      </c>
      <c r="W835">
        <v>1</v>
      </c>
      <c r="Z835">
        <v>2</v>
      </c>
      <c r="AA835">
        <v>1</v>
      </c>
      <c r="AC835">
        <v>1</v>
      </c>
    </row>
    <row r="836" spans="1:29" x14ac:dyDescent="0.2">
      <c r="A836">
        <v>835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J836">
        <v>46</v>
      </c>
      <c r="K836" t="s">
        <v>26</v>
      </c>
      <c r="L836">
        <v>1</v>
      </c>
      <c r="M836">
        <v>3</v>
      </c>
      <c r="N836">
        <v>3</v>
      </c>
      <c r="P836">
        <v>1</v>
      </c>
      <c r="Q836">
        <v>36</v>
      </c>
      <c r="R836" t="s">
        <v>27</v>
      </c>
      <c r="T836" s="1">
        <v>5377.46</v>
      </c>
      <c r="U836" s="1">
        <f t="shared" si="13"/>
        <v>1075</v>
      </c>
      <c r="V836" s="11">
        <v>1</v>
      </c>
      <c r="W836">
        <v>3</v>
      </c>
      <c r="Z836">
        <v>3</v>
      </c>
      <c r="AA836">
        <v>1</v>
      </c>
      <c r="AC836">
        <v>1</v>
      </c>
    </row>
    <row r="837" spans="1:29" x14ac:dyDescent="0.2">
      <c r="A837">
        <v>836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J837">
        <v>52</v>
      </c>
      <c r="K837" t="s">
        <v>27</v>
      </c>
      <c r="L837">
        <v>0</v>
      </c>
      <c r="M837">
        <v>3</v>
      </c>
      <c r="N837">
        <v>3</v>
      </c>
      <c r="P837">
        <v>0</v>
      </c>
      <c r="Q837">
        <v>42</v>
      </c>
      <c r="R837" t="s">
        <v>27</v>
      </c>
      <c r="T837" s="1">
        <v>7160.33</v>
      </c>
      <c r="U837" s="1">
        <f t="shared" si="13"/>
        <v>1432</v>
      </c>
      <c r="V837" s="11">
        <v>1</v>
      </c>
      <c r="W837">
        <v>3</v>
      </c>
      <c r="Z837">
        <v>4</v>
      </c>
      <c r="AA837">
        <v>5</v>
      </c>
      <c r="AC837">
        <v>3</v>
      </c>
    </row>
    <row r="838" spans="1:29" x14ac:dyDescent="0.2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J838">
        <v>35</v>
      </c>
      <c r="K838" t="s">
        <v>26</v>
      </c>
      <c r="L838">
        <v>1</v>
      </c>
      <c r="M838">
        <v>3</v>
      </c>
      <c r="N838">
        <v>3</v>
      </c>
      <c r="P838">
        <v>0</v>
      </c>
      <c r="Q838">
        <v>36</v>
      </c>
      <c r="R838" t="s">
        <v>27</v>
      </c>
      <c r="T838" s="1">
        <v>4402.2299999999996</v>
      </c>
      <c r="U838" s="1">
        <f t="shared" si="13"/>
        <v>880</v>
      </c>
      <c r="V838" s="11">
        <v>1</v>
      </c>
      <c r="W838">
        <v>1</v>
      </c>
      <c r="Z838">
        <v>2</v>
      </c>
      <c r="AA838">
        <v>2</v>
      </c>
      <c r="AC838">
        <v>2</v>
      </c>
    </row>
    <row r="839" spans="1:29" x14ac:dyDescent="0.2">
      <c r="A839">
        <v>838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1</v>
      </c>
      <c r="J839">
        <v>46</v>
      </c>
      <c r="K839" t="s">
        <v>27</v>
      </c>
      <c r="L839">
        <v>0</v>
      </c>
      <c r="M839">
        <v>2</v>
      </c>
      <c r="N839">
        <v>2</v>
      </c>
      <c r="P839">
        <v>1</v>
      </c>
      <c r="Q839">
        <v>56</v>
      </c>
      <c r="R839" t="s">
        <v>26</v>
      </c>
      <c r="T839" s="1">
        <v>11657.72</v>
      </c>
      <c r="U839" s="1">
        <f t="shared" si="13"/>
        <v>2332</v>
      </c>
      <c r="V839" s="11">
        <v>2</v>
      </c>
      <c r="W839">
        <v>2</v>
      </c>
      <c r="Z839">
        <v>2</v>
      </c>
      <c r="AA839">
        <v>1</v>
      </c>
      <c r="AC839">
        <v>1</v>
      </c>
    </row>
    <row r="840" spans="1:29" x14ac:dyDescent="0.2">
      <c r="A840">
        <v>839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J840">
        <v>34</v>
      </c>
      <c r="K840" t="s">
        <v>26</v>
      </c>
      <c r="L840">
        <v>0</v>
      </c>
      <c r="M840">
        <v>3</v>
      </c>
      <c r="N840">
        <v>3</v>
      </c>
      <c r="P840">
        <v>1</v>
      </c>
      <c r="Q840">
        <v>35</v>
      </c>
      <c r="R840" t="s">
        <v>26</v>
      </c>
      <c r="T840" s="1">
        <v>6402.29</v>
      </c>
      <c r="U840" s="1">
        <f t="shared" si="13"/>
        <v>1280</v>
      </c>
      <c r="V840" s="11">
        <v>1</v>
      </c>
      <c r="W840">
        <v>2</v>
      </c>
      <c r="Z840">
        <v>4</v>
      </c>
      <c r="AA840">
        <v>1</v>
      </c>
      <c r="AC840">
        <v>1</v>
      </c>
    </row>
    <row r="841" spans="1:29" x14ac:dyDescent="0.2">
      <c r="A841">
        <v>840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1</v>
      </c>
      <c r="J841">
        <v>41</v>
      </c>
      <c r="K841" t="s">
        <v>27</v>
      </c>
      <c r="L841">
        <v>1</v>
      </c>
      <c r="M841">
        <v>2</v>
      </c>
      <c r="N841">
        <v>2</v>
      </c>
      <c r="P841">
        <v>1</v>
      </c>
      <c r="Q841">
        <v>59</v>
      </c>
      <c r="R841" t="s">
        <v>26</v>
      </c>
      <c r="T841" s="1">
        <v>12622.18</v>
      </c>
      <c r="U841" s="1">
        <f t="shared" si="13"/>
        <v>2524</v>
      </c>
      <c r="V841" s="11">
        <v>2</v>
      </c>
      <c r="W841">
        <v>1</v>
      </c>
      <c r="Z841">
        <v>2</v>
      </c>
      <c r="AA841">
        <v>4</v>
      </c>
      <c r="AC841">
        <v>2</v>
      </c>
    </row>
    <row r="842" spans="1:29" x14ac:dyDescent="0.2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</v>
      </c>
      <c r="H842">
        <v>0</v>
      </c>
      <c r="J842">
        <v>59</v>
      </c>
      <c r="K842" t="s">
        <v>26</v>
      </c>
      <c r="L842">
        <v>0</v>
      </c>
      <c r="M842">
        <v>4</v>
      </c>
      <c r="N842">
        <v>4</v>
      </c>
      <c r="P842">
        <v>0</v>
      </c>
      <c r="Q842">
        <v>21</v>
      </c>
      <c r="R842" t="s">
        <v>27</v>
      </c>
      <c r="T842" s="1">
        <v>1526.31</v>
      </c>
      <c r="U842" s="1">
        <f t="shared" si="13"/>
        <v>305</v>
      </c>
      <c r="V842" s="11">
        <v>1</v>
      </c>
      <c r="W842">
        <v>1</v>
      </c>
      <c r="Z842">
        <v>4</v>
      </c>
      <c r="AA842">
        <v>1</v>
      </c>
      <c r="AC842">
        <v>2</v>
      </c>
    </row>
    <row r="843" spans="1:29" x14ac:dyDescent="0.2">
      <c r="A843">
        <v>842</v>
      </c>
      <c r="B843">
        <v>0</v>
      </c>
      <c r="C843">
        <v>0</v>
      </c>
      <c r="D843">
        <v>0</v>
      </c>
      <c r="E843">
        <v>3</v>
      </c>
      <c r="F843">
        <v>1</v>
      </c>
      <c r="G843">
        <v>5</v>
      </c>
      <c r="H843">
        <v>1</v>
      </c>
      <c r="J843">
        <v>31</v>
      </c>
      <c r="K843" t="s">
        <v>26</v>
      </c>
      <c r="L843">
        <v>1</v>
      </c>
      <c r="M843">
        <v>2</v>
      </c>
      <c r="N843">
        <v>2</v>
      </c>
      <c r="P843">
        <v>1</v>
      </c>
      <c r="Q843">
        <v>59</v>
      </c>
      <c r="R843" t="s">
        <v>27</v>
      </c>
      <c r="T843" s="1">
        <v>12323.94</v>
      </c>
      <c r="U843" s="1">
        <f t="shared" si="13"/>
        <v>2465</v>
      </c>
      <c r="V843" s="11">
        <v>2</v>
      </c>
      <c r="W843">
        <v>2</v>
      </c>
      <c r="Z843">
        <v>4</v>
      </c>
      <c r="AA843">
        <v>2</v>
      </c>
      <c r="AC843">
        <v>1</v>
      </c>
    </row>
    <row r="844" spans="1:29" x14ac:dyDescent="0.2">
      <c r="A844">
        <v>843</v>
      </c>
      <c r="B844">
        <v>1</v>
      </c>
      <c r="C844">
        <v>1</v>
      </c>
      <c r="D844">
        <v>1</v>
      </c>
      <c r="E844">
        <v>4</v>
      </c>
      <c r="F844">
        <v>0</v>
      </c>
      <c r="G844">
        <v>3</v>
      </c>
      <c r="H844">
        <v>2</v>
      </c>
      <c r="J844">
        <v>42</v>
      </c>
      <c r="K844" t="s">
        <v>27</v>
      </c>
      <c r="L844">
        <v>0</v>
      </c>
      <c r="M844">
        <v>1</v>
      </c>
      <c r="N844">
        <v>1</v>
      </c>
      <c r="P844">
        <v>1</v>
      </c>
      <c r="Q844">
        <v>23</v>
      </c>
      <c r="R844" t="s">
        <v>26</v>
      </c>
      <c r="T844" s="1">
        <v>36021.01</v>
      </c>
      <c r="U844" s="1">
        <f t="shared" si="13"/>
        <v>7204</v>
      </c>
      <c r="V844" s="11">
        <v>4</v>
      </c>
      <c r="W844">
        <v>2</v>
      </c>
      <c r="Z844">
        <v>3</v>
      </c>
      <c r="AA844">
        <v>5</v>
      </c>
      <c r="AC844">
        <v>3</v>
      </c>
    </row>
    <row r="845" spans="1:29" x14ac:dyDescent="0.2">
      <c r="A845">
        <v>844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J845">
        <v>53</v>
      </c>
      <c r="K845" t="s">
        <v>26</v>
      </c>
      <c r="L845">
        <v>0</v>
      </c>
      <c r="M845">
        <v>1</v>
      </c>
      <c r="N845">
        <v>1</v>
      </c>
      <c r="P845">
        <v>1</v>
      </c>
      <c r="Q845">
        <v>57</v>
      </c>
      <c r="R845" t="s">
        <v>26</v>
      </c>
      <c r="T845" s="1">
        <v>27533.91</v>
      </c>
      <c r="U845" s="1">
        <f t="shared" si="13"/>
        <v>5507</v>
      </c>
      <c r="V845" s="11">
        <v>3</v>
      </c>
      <c r="W845">
        <v>2</v>
      </c>
      <c r="Z845">
        <v>1</v>
      </c>
      <c r="AA845">
        <v>1</v>
      </c>
      <c r="AC845">
        <v>3</v>
      </c>
    </row>
    <row r="846" spans="1:29" x14ac:dyDescent="0.2">
      <c r="A846">
        <v>845</v>
      </c>
      <c r="B846">
        <v>0</v>
      </c>
      <c r="C846">
        <v>0</v>
      </c>
      <c r="D846">
        <v>0</v>
      </c>
      <c r="E846">
        <v>0</v>
      </c>
      <c r="F846">
        <v>2</v>
      </c>
      <c r="G846">
        <v>2</v>
      </c>
      <c r="H846">
        <v>1</v>
      </c>
      <c r="J846">
        <v>33</v>
      </c>
      <c r="K846" t="s">
        <v>27</v>
      </c>
      <c r="L846">
        <v>1</v>
      </c>
      <c r="M846">
        <v>2</v>
      </c>
      <c r="N846">
        <v>2</v>
      </c>
      <c r="P846">
        <v>0</v>
      </c>
      <c r="Q846">
        <v>53</v>
      </c>
      <c r="R846" t="s">
        <v>27</v>
      </c>
      <c r="T846" s="1">
        <v>10072.06</v>
      </c>
      <c r="U846" s="1">
        <f t="shared" si="13"/>
        <v>2014</v>
      </c>
      <c r="V846" s="11">
        <v>2</v>
      </c>
      <c r="W846">
        <v>3</v>
      </c>
      <c r="Z846">
        <v>3</v>
      </c>
      <c r="AA846">
        <v>4</v>
      </c>
      <c r="AC846">
        <v>3</v>
      </c>
    </row>
    <row r="847" spans="1:29" x14ac:dyDescent="0.2">
      <c r="A847">
        <v>846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J847">
        <v>52</v>
      </c>
      <c r="K847" t="s">
        <v>27</v>
      </c>
      <c r="L847">
        <v>1</v>
      </c>
      <c r="M847">
        <v>1</v>
      </c>
      <c r="N847">
        <v>1</v>
      </c>
      <c r="P847">
        <v>0</v>
      </c>
      <c r="Q847">
        <v>60</v>
      </c>
      <c r="R847" t="s">
        <v>26</v>
      </c>
      <c r="T847" s="1">
        <v>45008.959999999999</v>
      </c>
      <c r="U847" s="1">
        <f t="shared" si="13"/>
        <v>9002</v>
      </c>
      <c r="V847" s="11">
        <v>4</v>
      </c>
      <c r="W847">
        <v>2</v>
      </c>
      <c r="Z847">
        <v>3</v>
      </c>
      <c r="AA847">
        <v>3</v>
      </c>
      <c r="AC847">
        <v>2</v>
      </c>
    </row>
    <row r="848" spans="1:29" x14ac:dyDescent="0.2">
      <c r="A848">
        <v>847</v>
      </c>
      <c r="B848">
        <v>0</v>
      </c>
      <c r="C848">
        <v>0</v>
      </c>
      <c r="D848">
        <v>0</v>
      </c>
      <c r="E848">
        <v>0</v>
      </c>
      <c r="F848">
        <v>2</v>
      </c>
      <c r="G848">
        <v>1</v>
      </c>
      <c r="H848">
        <v>3</v>
      </c>
      <c r="J848">
        <v>35</v>
      </c>
      <c r="K848" t="s">
        <v>26</v>
      </c>
      <c r="L848">
        <v>0</v>
      </c>
      <c r="M848">
        <v>3</v>
      </c>
      <c r="N848">
        <v>3</v>
      </c>
      <c r="P848">
        <v>1</v>
      </c>
      <c r="Q848">
        <v>51</v>
      </c>
      <c r="R848" t="s">
        <v>26</v>
      </c>
      <c r="T848" s="1">
        <v>9872.7000000000007</v>
      </c>
      <c r="U848" s="1">
        <f t="shared" si="13"/>
        <v>1975</v>
      </c>
      <c r="V848" s="11">
        <v>1</v>
      </c>
      <c r="W848">
        <v>2</v>
      </c>
      <c r="Z848">
        <v>3</v>
      </c>
      <c r="AA848">
        <v>2</v>
      </c>
      <c r="AC848">
        <v>3</v>
      </c>
    </row>
    <row r="849" spans="1:29" x14ac:dyDescent="0.2">
      <c r="A849">
        <v>848</v>
      </c>
      <c r="B849">
        <v>0</v>
      </c>
      <c r="C849">
        <v>0</v>
      </c>
      <c r="D849">
        <v>0</v>
      </c>
      <c r="E849">
        <v>2</v>
      </c>
      <c r="F849">
        <v>0</v>
      </c>
      <c r="G849">
        <v>1</v>
      </c>
      <c r="H849">
        <v>3</v>
      </c>
      <c r="J849">
        <v>47</v>
      </c>
      <c r="K849" t="s">
        <v>26</v>
      </c>
      <c r="L849">
        <v>1</v>
      </c>
      <c r="M849">
        <v>4</v>
      </c>
      <c r="N849">
        <v>4</v>
      </c>
      <c r="P849">
        <v>1</v>
      </c>
      <c r="Q849">
        <v>23</v>
      </c>
      <c r="R849" t="s">
        <v>27</v>
      </c>
      <c r="T849" s="1">
        <v>2438.06</v>
      </c>
      <c r="U849" s="1">
        <f t="shared" si="13"/>
        <v>488</v>
      </c>
      <c r="V849" s="11">
        <v>1</v>
      </c>
      <c r="W849">
        <v>2</v>
      </c>
      <c r="Z849">
        <v>1</v>
      </c>
      <c r="AA849">
        <v>1</v>
      </c>
      <c r="AC849">
        <v>3</v>
      </c>
    </row>
    <row r="850" spans="1:29" x14ac:dyDescent="0.2">
      <c r="A850">
        <v>849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0</v>
      </c>
      <c r="J850">
        <v>54</v>
      </c>
      <c r="K850" t="s">
        <v>26</v>
      </c>
      <c r="L850">
        <v>1</v>
      </c>
      <c r="M850">
        <v>4</v>
      </c>
      <c r="N850">
        <v>4</v>
      </c>
      <c r="P850">
        <v>1</v>
      </c>
      <c r="Q850">
        <v>27</v>
      </c>
      <c r="R850" t="s">
        <v>26</v>
      </c>
      <c r="T850" s="1">
        <v>2974.13</v>
      </c>
      <c r="U850" s="1">
        <f t="shared" si="13"/>
        <v>595</v>
      </c>
      <c r="V850" s="11">
        <v>1</v>
      </c>
      <c r="W850">
        <v>3</v>
      </c>
      <c r="Z850">
        <v>3</v>
      </c>
      <c r="AA850">
        <v>1</v>
      </c>
      <c r="AC850">
        <v>2</v>
      </c>
    </row>
    <row r="851" spans="1:29" x14ac:dyDescent="0.2">
      <c r="A851">
        <v>850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2</v>
      </c>
      <c r="J851">
        <v>30</v>
      </c>
      <c r="K851" t="s">
        <v>26</v>
      </c>
      <c r="L851">
        <v>0</v>
      </c>
      <c r="M851">
        <v>2</v>
      </c>
      <c r="N851">
        <v>2</v>
      </c>
      <c r="P851">
        <v>1</v>
      </c>
      <c r="Q851">
        <v>55</v>
      </c>
      <c r="R851" t="s">
        <v>27</v>
      </c>
      <c r="T851" s="1">
        <v>10601.63</v>
      </c>
      <c r="U851" s="1">
        <f t="shared" si="13"/>
        <v>2120</v>
      </c>
      <c r="V851" s="11">
        <v>2</v>
      </c>
      <c r="W851">
        <v>3</v>
      </c>
      <c r="Z851">
        <v>3</v>
      </c>
      <c r="AA851">
        <v>4</v>
      </c>
      <c r="AC851">
        <v>3</v>
      </c>
    </row>
    <row r="852" spans="1:29" x14ac:dyDescent="0.2">
      <c r="A852">
        <v>851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2</v>
      </c>
      <c r="J852">
        <v>31</v>
      </c>
      <c r="K852" t="s">
        <v>26</v>
      </c>
      <c r="L852">
        <v>1</v>
      </c>
      <c r="M852">
        <v>2</v>
      </c>
      <c r="N852">
        <v>2</v>
      </c>
      <c r="P852">
        <v>1</v>
      </c>
      <c r="Q852">
        <v>37</v>
      </c>
      <c r="R852" t="s">
        <v>26</v>
      </c>
      <c r="T852" s="1">
        <v>37270.15</v>
      </c>
      <c r="U852" s="1">
        <f t="shared" si="13"/>
        <v>7454</v>
      </c>
      <c r="V852" s="11">
        <v>4</v>
      </c>
      <c r="W852">
        <v>2</v>
      </c>
      <c r="Z852">
        <v>1</v>
      </c>
      <c r="AA852">
        <v>2</v>
      </c>
      <c r="AC852">
        <v>2</v>
      </c>
    </row>
    <row r="853" spans="1:29" x14ac:dyDescent="0.2">
      <c r="A853">
        <v>852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3</v>
      </c>
      <c r="H853">
        <v>1</v>
      </c>
      <c r="J853">
        <v>56</v>
      </c>
      <c r="K853" t="s">
        <v>26</v>
      </c>
      <c r="L853">
        <v>1</v>
      </c>
      <c r="M853">
        <v>2</v>
      </c>
      <c r="N853">
        <v>2</v>
      </c>
      <c r="P853">
        <v>0</v>
      </c>
      <c r="Q853">
        <v>61</v>
      </c>
      <c r="R853" t="s">
        <v>27</v>
      </c>
      <c r="T853" s="1">
        <v>14119.62</v>
      </c>
      <c r="U853" s="1">
        <f t="shared" si="13"/>
        <v>2824</v>
      </c>
      <c r="V853" s="11">
        <v>2</v>
      </c>
      <c r="W853">
        <v>3</v>
      </c>
      <c r="Z853">
        <v>1</v>
      </c>
      <c r="AA853">
        <v>3</v>
      </c>
      <c r="AC853">
        <v>3</v>
      </c>
    </row>
    <row r="854" spans="1:29" x14ac:dyDescent="0.2">
      <c r="A854">
        <v>853</v>
      </c>
      <c r="B854">
        <v>1</v>
      </c>
      <c r="C854">
        <v>1</v>
      </c>
      <c r="D854">
        <v>1</v>
      </c>
      <c r="E854">
        <v>3</v>
      </c>
      <c r="F854">
        <v>0</v>
      </c>
      <c r="G854">
        <v>0</v>
      </c>
      <c r="H854">
        <v>1</v>
      </c>
      <c r="J854">
        <v>33</v>
      </c>
      <c r="K854" t="s">
        <v>26</v>
      </c>
      <c r="L854">
        <v>1</v>
      </c>
      <c r="M854">
        <v>1</v>
      </c>
      <c r="N854">
        <v>1</v>
      </c>
      <c r="P854">
        <v>0</v>
      </c>
      <c r="Q854">
        <v>46</v>
      </c>
      <c r="R854" t="s">
        <v>26</v>
      </c>
      <c r="T854" s="1">
        <v>42111.66</v>
      </c>
      <c r="U854" s="1">
        <f t="shared" si="13"/>
        <v>8422</v>
      </c>
      <c r="V854" s="11">
        <v>4</v>
      </c>
      <c r="W854">
        <v>1</v>
      </c>
      <c r="Z854">
        <v>1</v>
      </c>
      <c r="AA854">
        <v>1</v>
      </c>
      <c r="AC854">
        <v>2</v>
      </c>
    </row>
    <row r="855" spans="1:29" x14ac:dyDescent="0.2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5</v>
      </c>
      <c r="H855">
        <v>1</v>
      </c>
      <c r="J855">
        <v>52</v>
      </c>
      <c r="K855" t="s">
        <v>26</v>
      </c>
      <c r="L855">
        <v>0</v>
      </c>
      <c r="M855">
        <v>2</v>
      </c>
      <c r="N855">
        <v>2</v>
      </c>
      <c r="P855">
        <v>1</v>
      </c>
      <c r="Q855">
        <v>53</v>
      </c>
      <c r="R855" t="s">
        <v>26</v>
      </c>
      <c r="T855" s="1">
        <v>11729.68</v>
      </c>
      <c r="U855" s="1">
        <f t="shared" si="13"/>
        <v>2346</v>
      </c>
      <c r="V855" s="11">
        <v>2</v>
      </c>
      <c r="W855">
        <v>1</v>
      </c>
      <c r="Z855">
        <v>1</v>
      </c>
      <c r="AA855">
        <v>1</v>
      </c>
      <c r="AC855">
        <v>2</v>
      </c>
    </row>
    <row r="856" spans="1:29" x14ac:dyDescent="0.2">
      <c r="A856">
        <v>855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5</v>
      </c>
      <c r="H856">
        <v>1</v>
      </c>
      <c r="J856">
        <v>30</v>
      </c>
      <c r="K856" t="s">
        <v>26</v>
      </c>
      <c r="L856">
        <v>1</v>
      </c>
      <c r="M856">
        <v>2</v>
      </c>
      <c r="N856">
        <v>3</v>
      </c>
      <c r="P856">
        <v>1</v>
      </c>
      <c r="Q856">
        <v>49</v>
      </c>
      <c r="R856" t="s">
        <v>26</v>
      </c>
      <c r="T856" s="1">
        <v>24106.91</v>
      </c>
      <c r="U856" s="1">
        <f t="shared" si="13"/>
        <v>4821</v>
      </c>
      <c r="V856" s="11">
        <v>3</v>
      </c>
      <c r="W856">
        <v>3</v>
      </c>
      <c r="Z856">
        <v>1</v>
      </c>
      <c r="AA856">
        <v>2</v>
      </c>
      <c r="AC856">
        <v>2</v>
      </c>
    </row>
    <row r="857" spans="1:29" x14ac:dyDescent="0.2">
      <c r="A857">
        <v>856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5</v>
      </c>
      <c r="H857">
        <v>2</v>
      </c>
      <c r="J857">
        <v>38</v>
      </c>
      <c r="K857" t="s">
        <v>26</v>
      </c>
      <c r="L857">
        <v>0</v>
      </c>
      <c r="M857">
        <v>4</v>
      </c>
      <c r="N857">
        <v>4</v>
      </c>
      <c r="P857">
        <v>1</v>
      </c>
      <c r="Q857">
        <v>20</v>
      </c>
      <c r="R857" t="s">
        <v>26</v>
      </c>
      <c r="T857" s="1">
        <v>1875.34</v>
      </c>
      <c r="U857" s="1">
        <f t="shared" si="13"/>
        <v>375</v>
      </c>
      <c r="V857" s="11">
        <v>1</v>
      </c>
      <c r="W857">
        <v>1</v>
      </c>
      <c r="Z857">
        <v>1</v>
      </c>
      <c r="AA857">
        <v>1</v>
      </c>
      <c r="AC857">
        <v>3</v>
      </c>
    </row>
    <row r="858" spans="1:29" x14ac:dyDescent="0.2">
      <c r="A858">
        <v>857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2</v>
      </c>
      <c r="J858">
        <v>50</v>
      </c>
      <c r="K858" t="s">
        <v>27</v>
      </c>
      <c r="L858">
        <v>1</v>
      </c>
      <c r="M858">
        <v>2</v>
      </c>
      <c r="N858">
        <v>2</v>
      </c>
      <c r="P858">
        <v>1</v>
      </c>
      <c r="Q858">
        <v>48</v>
      </c>
      <c r="R858" t="s">
        <v>26</v>
      </c>
      <c r="T858" s="1">
        <v>40974.160000000003</v>
      </c>
      <c r="U858" s="1">
        <f t="shared" si="13"/>
        <v>8195</v>
      </c>
      <c r="V858" s="11">
        <v>4</v>
      </c>
      <c r="W858">
        <v>2</v>
      </c>
      <c r="Z858">
        <v>4</v>
      </c>
      <c r="AA858">
        <v>1</v>
      </c>
      <c r="AC858">
        <v>1</v>
      </c>
    </row>
    <row r="859" spans="1:29" x14ac:dyDescent="0.2">
      <c r="A859">
        <v>858</v>
      </c>
      <c r="B859">
        <v>1</v>
      </c>
      <c r="C859">
        <v>1</v>
      </c>
      <c r="D859">
        <v>1</v>
      </c>
      <c r="E859">
        <v>4</v>
      </c>
      <c r="F859">
        <v>0</v>
      </c>
      <c r="G859">
        <v>4</v>
      </c>
      <c r="H859">
        <v>1</v>
      </c>
      <c r="J859">
        <v>32</v>
      </c>
      <c r="K859" t="s">
        <v>27</v>
      </c>
      <c r="L859">
        <v>1</v>
      </c>
      <c r="M859">
        <v>1</v>
      </c>
      <c r="N859">
        <v>1</v>
      </c>
      <c r="P859">
        <v>0</v>
      </c>
      <c r="Q859">
        <v>25</v>
      </c>
      <c r="R859" t="s">
        <v>27</v>
      </c>
      <c r="T859" s="1">
        <v>15817.99</v>
      </c>
      <c r="U859" s="1">
        <f t="shared" si="13"/>
        <v>3164</v>
      </c>
      <c r="V859" s="11">
        <v>2</v>
      </c>
      <c r="W859">
        <v>2</v>
      </c>
      <c r="Z859">
        <v>3</v>
      </c>
      <c r="AA859">
        <v>5</v>
      </c>
      <c r="AC859">
        <v>1</v>
      </c>
    </row>
    <row r="860" spans="1:29" x14ac:dyDescent="0.2">
      <c r="A860">
        <v>859</v>
      </c>
      <c r="B860">
        <v>0</v>
      </c>
      <c r="C860">
        <v>0</v>
      </c>
      <c r="D860">
        <v>0</v>
      </c>
      <c r="E860">
        <v>4</v>
      </c>
      <c r="F860">
        <v>0</v>
      </c>
      <c r="G860">
        <v>4</v>
      </c>
      <c r="H860">
        <v>1</v>
      </c>
      <c r="J860">
        <v>54</v>
      </c>
      <c r="K860" t="s">
        <v>26</v>
      </c>
      <c r="L860">
        <v>1</v>
      </c>
      <c r="M860">
        <v>2</v>
      </c>
      <c r="N860">
        <v>2</v>
      </c>
      <c r="P860">
        <v>1</v>
      </c>
      <c r="Q860">
        <v>25</v>
      </c>
      <c r="R860" t="s">
        <v>26</v>
      </c>
      <c r="T860" s="1">
        <v>18218.16</v>
      </c>
      <c r="U860" s="1">
        <f t="shared" si="13"/>
        <v>3644</v>
      </c>
      <c r="V860" s="11">
        <v>2</v>
      </c>
      <c r="W860">
        <v>2</v>
      </c>
      <c r="Z860">
        <v>2</v>
      </c>
      <c r="AA860">
        <v>1</v>
      </c>
      <c r="AC860">
        <v>3</v>
      </c>
    </row>
    <row r="861" spans="1:29" x14ac:dyDescent="0.2">
      <c r="A861">
        <v>860</v>
      </c>
      <c r="B861">
        <v>1</v>
      </c>
      <c r="C861">
        <v>1</v>
      </c>
      <c r="D861">
        <v>1</v>
      </c>
      <c r="E861">
        <v>0</v>
      </c>
      <c r="F861">
        <v>4</v>
      </c>
      <c r="G861">
        <v>1</v>
      </c>
      <c r="H861">
        <v>0</v>
      </c>
      <c r="J861">
        <v>43</v>
      </c>
      <c r="K861" t="s">
        <v>27</v>
      </c>
      <c r="L861">
        <v>1</v>
      </c>
      <c r="M861">
        <v>2</v>
      </c>
      <c r="N861">
        <v>2</v>
      </c>
      <c r="P861">
        <v>1</v>
      </c>
      <c r="Q861">
        <v>57</v>
      </c>
      <c r="R861" t="s">
        <v>27</v>
      </c>
      <c r="T861" s="1">
        <v>10965.45</v>
      </c>
      <c r="U861" s="1">
        <f t="shared" si="13"/>
        <v>2193</v>
      </c>
      <c r="V861" s="11">
        <v>2</v>
      </c>
      <c r="W861">
        <v>3</v>
      </c>
      <c r="Z861">
        <v>2</v>
      </c>
      <c r="AA861">
        <v>1</v>
      </c>
      <c r="AC861">
        <v>2</v>
      </c>
    </row>
    <row r="862" spans="1:29" x14ac:dyDescent="0.2">
      <c r="A862">
        <v>861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5</v>
      </c>
      <c r="J862">
        <v>40</v>
      </c>
      <c r="K862" t="s">
        <v>27</v>
      </c>
      <c r="L862">
        <v>1</v>
      </c>
      <c r="M862">
        <v>1</v>
      </c>
      <c r="N862">
        <v>2</v>
      </c>
      <c r="P862">
        <v>1</v>
      </c>
      <c r="Q862">
        <v>37</v>
      </c>
      <c r="R862" t="s">
        <v>26</v>
      </c>
      <c r="T862" s="1">
        <v>46113.51</v>
      </c>
      <c r="U862" s="1">
        <f t="shared" si="13"/>
        <v>9223</v>
      </c>
      <c r="V862" s="11">
        <v>4</v>
      </c>
      <c r="W862">
        <v>2</v>
      </c>
      <c r="Z862">
        <v>2</v>
      </c>
      <c r="AA862">
        <v>1</v>
      </c>
      <c r="AC862">
        <v>1</v>
      </c>
    </row>
    <row r="863" spans="1:29" x14ac:dyDescent="0.2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2</v>
      </c>
      <c r="J863">
        <v>46</v>
      </c>
      <c r="K863" t="s">
        <v>26</v>
      </c>
      <c r="L863">
        <v>1</v>
      </c>
      <c r="M863">
        <v>3</v>
      </c>
      <c r="N863">
        <v>2</v>
      </c>
      <c r="P863">
        <v>1</v>
      </c>
      <c r="Q863">
        <v>38</v>
      </c>
      <c r="R863" t="s">
        <v>26</v>
      </c>
      <c r="T863" s="1">
        <v>7151.09</v>
      </c>
      <c r="U863" s="1">
        <f t="shared" si="13"/>
        <v>1430</v>
      </c>
      <c r="V863" s="11">
        <v>1</v>
      </c>
      <c r="W863">
        <v>2</v>
      </c>
      <c r="Z863">
        <v>4</v>
      </c>
      <c r="AA863">
        <v>1</v>
      </c>
      <c r="AC863">
        <v>2</v>
      </c>
    </row>
    <row r="864" spans="1:29" x14ac:dyDescent="0.2">
      <c r="A864">
        <v>863</v>
      </c>
      <c r="B864">
        <v>0</v>
      </c>
      <c r="C864">
        <v>0</v>
      </c>
      <c r="D864">
        <v>0</v>
      </c>
      <c r="E864">
        <v>2</v>
      </c>
      <c r="F864">
        <v>0</v>
      </c>
      <c r="G864">
        <v>3</v>
      </c>
      <c r="H864">
        <v>3</v>
      </c>
      <c r="J864">
        <v>29</v>
      </c>
      <c r="K864" t="s">
        <v>27</v>
      </c>
      <c r="L864">
        <v>0</v>
      </c>
      <c r="M864">
        <v>2</v>
      </c>
      <c r="N864">
        <v>2</v>
      </c>
      <c r="P864">
        <v>1</v>
      </c>
      <c r="Q864">
        <v>55</v>
      </c>
      <c r="R864" t="s">
        <v>26</v>
      </c>
      <c r="T864" s="1">
        <v>12269.69</v>
      </c>
      <c r="U864" s="1">
        <f t="shared" si="13"/>
        <v>2454</v>
      </c>
      <c r="V864" s="11">
        <v>2</v>
      </c>
      <c r="W864">
        <v>2</v>
      </c>
      <c r="Z864">
        <v>4</v>
      </c>
      <c r="AA864">
        <v>2</v>
      </c>
      <c r="AC864">
        <v>1</v>
      </c>
    </row>
    <row r="865" spans="1:29" x14ac:dyDescent="0.2">
      <c r="A865">
        <v>864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1</v>
      </c>
      <c r="H865">
        <v>1</v>
      </c>
      <c r="J865">
        <v>58</v>
      </c>
      <c r="K865" t="s">
        <v>27</v>
      </c>
      <c r="L865">
        <v>0</v>
      </c>
      <c r="M865">
        <v>3</v>
      </c>
      <c r="N865">
        <v>3</v>
      </c>
      <c r="P865">
        <v>1</v>
      </c>
      <c r="Q865">
        <v>36</v>
      </c>
      <c r="R865" t="s">
        <v>26</v>
      </c>
      <c r="T865" s="1">
        <v>5458.05</v>
      </c>
      <c r="U865" s="1">
        <f t="shared" si="13"/>
        <v>1092</v>
      </c>
      <c r="V865" s="11">
        <v>1</v>
      </c>
      <c r="W865">
        <v>3</v>
      </c>
      <c r="Z865">
        <v>4</v>
      </c>
      <c r="AA865">
        <v>1</v>
      </c>
      <c r="AC865">
        <v>1</v>
      </c>
    </row>
    <row r="866" spans="1:29" x14ac:dyDescent="0.2">
      <c r="A866">
        <v>865</v>
      </c>
      <c r="B866">
        <v>0</v>
      </c>
      <c r="C866">
        <v>0</v>
      </c>
      <c r="D866">
        <v>0</v>
      </c>
      <c r="E866">
        <v>0</v>
      </c>
      <c r="F866">
        <v>3</v>
      </c>
      <c r="G866">
        <v>1</v>
      </c>
      <c r="H866">
        <v>3</v>
      </c>
      <c r="J866">
        <v>45</v>
      </c>
      <c r="K866" t="s">
        <v>27</v>
      </c>
      <c r="L866">
        <v>1</v>
      </c>
      <c r="M866">
        <v>3</v>
      </c>
      <c r="N866">
        <v>3</v>
      </c>
      <c r="P866">
        <v>1</v>
      </c>
      <c r="Q866">
        <v>51</v>
      </c>
      <c r="R866" t="s">
        <v>27</v>
      </c>
      <c r="T866" s="1">
        <v>8782.4699999999993</v>
      </c>
      <c r="U866" s="1">
        <f t="shared" si="13"/>
        <v>1756</v>
      </c>
      <c r="V866" s="11">
        <v>1</v>
      </c>
      <c r="W866">
        <v>2</v>
      </c>
      <c r="Z866">
        <v>2</v>
      </c>
      <c r="AA866">
        <v>1</v>
      </c>
      <c r="AC866">
        <v>2</v>
      </c>
    </row>
    <row r="867" spans="1:29" x14ac:dyDescent="0.2">
      <c r="A867">
        <v>866</v>
      </c>
      <c r="B867">
        <v>0</v>
      </c>
      <c r="C867">
        <v>0</v>
      </c>
      <c r="D867">
        <v>0</v>
      </c>
      <c r="E867">
        <v>3</v>
      </c>
      <c r="F867">
        <v>1</v>
      </c>
      <c r="G867">
        <v>3</v>
      </c>
      <c r="H867">
        <v>1</v>
      </c>
      <c r="J867">
        <v>52</v>
      </c>
      <c r="K867" t="s">
        <v>26</v>
      </c>
      <c r="L867">
        <v>1</v>
      </c>
      <c r="M867">
        <v>2</v>
      </c>
      <c r="N867">
        <v>2</v>
      </c>
      <c r="P867">
        <v>1</v>
      </c>
      <c r="Q867">
        <v>40</v>
      </c>
      <c r="R867" t="s">
        <v>27</v>
      </c>
      <c r="T867" s="1">
        <v>6600.36</v>
      </c>
      <c r="U867" s="1">
        <f t="shared" si="13"/>
        <v>1320</v>
      </c>
      <c r="V867" s="11">
        <v>1</v>
      </c>
      <c r="W867">
        <v>2</v>
      </c>
      <c r="Z867">
        <v>2</v>
      </c>
      <c r="AA867">
        <v>4</v>
      </c>
      <c r="AC867">
        <v>2</v>
      </c>
    </row>
    <row r="868" spans="1:29" x14ac:dyDescent="0.2">
      <c r="A868">
        <v>867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5</v>
      </c>
      <c r="H868">
        <v>4</v>
      </c>
      <c r="J868">
        <v>39</v>
      </c>
      <c r="K868" t="s">
        <v>26</v>
      </c>
      <c r="L868">
        <v>0</v>
      </c>
      <c r="M868">
        <v>3</v>
      </c>
      <c r="N868">
        <v>3</v>
      </c>
      <c r="P868">
        <v>1</v>
      </c>
      <c r="Q868">
        <v>18</v>
      </c>
      <c r="R868" t="s">
        <v>27</v>
      </c>
      <c r="T868" s="1">
        <v>1141.45</v>
      </c>
      <c r="U868" s="1">
        <f t="shared" si="13"/>
        <v>228</v>
      </c>
      <c r="V868" s="11">
        <v>1</v>
      </c>
      <c r="W868">
        <v>2</v>
      </c>
      <c r="Z868">
        <v>4</v>
      </c>
      <c r="AA868">
        <v>2</v>
      </c>
      <c r="AC868">
        <v>3</v>
      </c>
    </row>
    <row r="869" spans="1:29" x14ac:dyDescent="0.2">
      <c r="A869">
        <v>868</v>
      </c>
      <c r="B869">
        <v>0</v>
      </c>
      <c r="C869">
        <v>0</v>
      </c>
      <c r="D869">
        <v>0</v>
      </c>
      <c r="E869">
        <v>1</v>
      </c>
      <c r="F869">
        <v>2</v>
      </c>
      <c r="G869">
        <v>1</v>
      </c>
      <c r="H869">
        <v>1</v>
      </c>
      <c r="J869">
        <v>36</v>
      </c>
      <c r="K869" t="s">
        <v>27</v>
      </c>
      <c r="L869">
        <v>1</v>
      </c>
      <c r="M869">
        <v>2</v>
      </c>
      <c r="N869">
        <v>2</v>
      </c>
      <c r="P869">
        <v>1</v>
      </c>
      <c r="Q869">
        <v>57</v>
      </c>
      <c r="R869" t="s">
        <v>27</v>
      </c>
      <c r="T869" s="1">
        <v>11576.13</v>
      </c>
      <c r="U869" s="1">
        <f t="shared" si="13"/>
        <v>2315</v>
      </c>
      <c r="V869" s="11">
        <v>2</v>
      </c>
      <c r="W869">
        <v>2</v>
      </c>
      <c r="Z869">
        <v>4</v>
      </c>
      <c r="AA869">
        <v>2</v>
      </c>
      <c r="AC869">
        <v>1</v>
      </c>
    </row>
    <row r="870" spans="1:29" x14ac:dyDescent="0.2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v>53</v>
      </c>
      <c r="K870" t="s">
        <v>27</v>
      </c>
      <c r="L870">
        <v>1</v>
      </c>
      <c r="M870">
        <v>3</v>
      </c>
      <c r="N870">
        <v>3</v>
      </c>
      <c r="P870">
        <v>0</v>
      </c>
      <c r="Q870">
        <v>61</v>
      </c>
      <c r="R870" t="s">
        <v>27</v>
      </c>
      <c r="T870" s="1">
        <v>13129.6</v>
      </c>
      <c r="U870" s="1">
        <f t="shared" si="13"/>
        <v>2626</v>
      </c>
      <c r="V870" s="11">
        <v>2</v>
      </c>
      <c r="W870">
        <v>1</v>
      </c>
      <c r="Z870">
        <v>3</v>
      </c>
      <c r="AA870">
        <v>2</v>
      </c>
      <c r="AC870">
        <v>2</v>
      </c>
    </row>
    <row r="871" spans="1:29" x14ac:dyDescent="0.2">
      <c r="A871">
        <v>870</v>
      </c>
      <c r="B871">
        <v>0</v>
      </c>
      <c r="C871">
        <v>0</v>
      </c>
      <c r="D871">
        <v>0</v>
      </c>
      <c r="E871">
        <v>2</v>
      </c>
      <c r="F871">
        <v>0</v>
      </c>
      <c r="G871">
        <v>3</v>
      </c>
      <c r="H871">
        <v>1</v>
      </c>
      <c r="J871">
        <v>57</v>
      </c>
      <c r="K871" t="s">
        <v>27</v>
      </c>
      <c r="L871">
        <v>1</v>
      </c>
      <c r="M871">
        <v>2</v>
      </c>
      <c r="N871">
        <v>2</v>
      </c>
      <c r="P871">
        <v>1</v>
      </c>
      <c r="Q871">
        <v>25</v>
      </c>
      <c r="R871" t="s">
        <v>26</v>
      </c>
      <c r="T871" s="1">
        <v>4391.6499999999996</v>
      </c>
      <c r="U871" s="1">
        <f t="shared" si="13"/>
        <v>878</v>
      </c>
      <c r="V871" s="11">
        <v>1</v>
      </c>
      <c r="W871">
        <v>2</v>
      </c>
      <c r="Z871">
        <v>2</v>
      </c>
      <c r="AA871">
        <v>2</v>
      </c>
      <c r="AC871">
        <v>3</v>
      </c>
    </row>
    <row r="872" spans="1:29" x14ac:dyDescent="0.2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3</v>
      </c>
      <c r="H872">
        <v>0</v>
      </c>
      <c r="J872">
        <v>36</v>
      </c>
      <c r="K872" t="s">
        <v>27</v>
      </c>
      <c r="L872">
        <v>0</v>
      </c>
      <c r="M872">
        <v>3</v>
      </c>
      <c r="N872">
        <v>3</v>
      </c>
      <c r="P872">
        <v>1</v>
      </c>
      <c r="Q872">
        <v>50</v>
      </c>
      <c r="R872" t="s">
        <v>27</v>
      </c>
      <c r="T872" s="1">
        <v>8457.82</v>
      </c>
      <c r="U872" s="1">
        <f t="shared" si="13"/>
        <v>1692</v>
      </c>
      <c r="V872" s="11">
        <v>1</v>
      </c>
      <c r="W872">
        <v>2</v>
      </c>
      <c r="Z872">
        <v>1</v>
      </c>
      <c r="AA872">
        <v>2</v>
      </c>
      <c r="AC872">
        <v>3</v>
      </c>
    </row>
    <row r="873" spans="1:29" x14ac:dyDescent="0.2">
      <c r="A873">
        <v>872</v>
      </c>
      <c r="B873">
        <v>1</v>
      </c>
      <c r="C873">
        <v>1</v>
      </c>
      <c r="D873">
        <v>1</v>
      </c>
      <c r="E873">
        <v>4</v>
      </c>
      <c r="F873">
        <v>0</v>
      </c>
      <c r="G873">
        <v>3</v>
      </c>
      <c r="H873">
        <v>1</v>
      </c>
      <c r="J873">
        <v>36</v>
      </c>
      <c r="K873" t="s">
        <v>26</v>
      </c>
      <c r="L873">
        <v>1</v>
      </c>
      <c r="M873">
        <v>2</v>
      </c>
      <c r="N873">
        <v>2</v>
      </c>
      <c r="P873">
        <v>0</v>
      </c>
      <c r="Q873">
        <v>26</v>
      </c>
      <c r="R873" t="s">
        <v>26</v>
      </c>
      <c r="T873" s="1">
        <v>3392.37</v>
      </c>
      <c r="U873" s="1">
        <f t="shared" si="13"/>
        <v>678</v>
      </c>
      <c r="V873" s="11">
        <v>1</v>
      </c>
      <c r="W873">
        <v>2</v>
      </c>
      <c r="Z873">
        <v>2</v>
      </c>
      <c r="AA873">
        <v>1</v>
      </c>
      <c r="AC873">
        <v>2</v>
      </c>
    </row>
    <row r="874" spans="1:29" x14ac:dyDescent="0.2">
      <c r="A874">
        <v>873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1</v>
      </c>
      <c r="J874">
        <v>57</v>
      </c>
      <c r="K874" t="s">
        <v>26</v>
      </c>
      <c r="L874">
        <v>0</v>
      </c>
      <c r="M874">
        <v>3</v>
      </c>
      <c r="N874">
        <v>3</v>
      </c>
      <c r="P874">
        <v>1</v>
      </c>
      <c r="Q874">
        <v>42</v>
      </c>
      <c r="R874" t="s">
        <v>27</v>
      </c>
      <c r="T874" s="1">
        <v>5966.89</v>
      </c>
      <c r="U874" s="1">
        <f t="shared" si="13"/>
        <v>1193</v>
      </c>
      <c r="V874" s="11">
        <v>1</v>
      </c>
      <c r="W874">
        <v>2</v>
      </c>
      <c r="Z874">
        <v>2</v>
      </c>
      <c r="AA874">
        <v>4</v>
      </c>
      <c r="AC874">
        <v>2</v>
      </c>
    </row>
    <row r="875" spans="1:29" x14ac:dyDescent="0.2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J875">
        <v>45</v>
      </c>
      <c r="K875" t="s">
        <v>26</v>
      </c>
      <c r="L875">
        <v>1</v>
      </c>
      <c r="M875">
        <v>3</v>
      </c>
      <c r="N875">
        <v>3</v>
      </c>
      <c r="P875">
        <v>0</v>
      </c>
      <c r="Q875">
        <v>43</v>
      </c>
      <c r="R875" t="s">
        <v>27</v>
      </c>
      <c r="T875" s="1">
        <v>6849.03</v>
      </c>
      <c r="U875" s="1">
        <f t="shared" si="13"/>
        <v>1370</v>
      </c>
      <c r="V875" s="11">
        <v>1</v>
      </c>
      <c r="W875">
        <v>2</v>
      </c>
      <c r="Z875">
        <v>3</v>
      </c>
      <c r="AA875">
        <v>1</v>
      </c>
      <c r="AC875">
        <v>1</v>
      </c>
    </row>
    <row r="876" spans="1:29" x14ac:dyDescent="0.2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</v>
      </c>
      <c r="H876">
        <v>0</v>
      </c>
      <c r="J876">
        <v>55</v>
      </c>
      <c r="K876" t="s">
        <v>27</v>
      </c>
      <c r="L876">
        <v>0</v>
      </c>
      <c r="M876">
        <v>3</v>
      </c>
      <c r="N876">
        <v>3</v>
      </c>
      <c r="P876">
        <v>0</v>
      </c>
      <c r="Q876">
        <v>44</v>
      </c>
      <c r="R876" t="s">
        <v>27</v>
      </c>
      <c r="T876" s="1">
        <v>8891.14</v>
      </c>
      <c r="U876" s="1">
        <f t="shared" si="13"/>
        <v>1778</v>
      </c>
      <c r="V876" s="11">
        <v>1</v>
      </c>
      <c r="W876">
        <v>3</v>
      </c>
      <c r="Z876">
        <v>4</v>
      </c>
      <c r="AA876">
        <v>1</v>
      </c>
      <c r="AC876">
        <v>2</v>
      </c>
    </row>
    <row r="877" spans="1:29" x14ac:dyDescent="0.2">
      <c r="A877">
        <v>876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1</v>
      </c>
      <c r="H877">
        <v>0</v>
      </c>
      <c r="J877">
        <v>48</v>
      </c>
      <c r="K877" t="s">
        <v>27</v>
      </c>
      <c r="L877">
        <v>0</v>
      </c>
      <c r="M877">
        <v>4</v>
      </c>
      <c r="N877">
        <v>4</v>
      </c>
      <c r="P877">
        <v>1</v>
      </c>
      <c r="Q877">
        <v>23</v>
      </c>
      <c r="R877" t="s">
        <v>26</v>
      </c>
      <c r="T877" s="1">
        <v>2690.11</v>
      </c>
      <c r="U877" s="1">
        <f t="shared" si="13"/>
        <v>538</v>
      </c>
      <c r="V877" s="11">
        <v>1</v>
      </c>
      <c r="W877">
        <v>1</v>
      </c>
      <c r="Z877">
        <v>4</v>
      </c>
      <c r="AA877">
        <v>4</v>
      </c>
      <c r="AC877">
        <v>2</v>
      </c>
    </row>
    <row r="878" spans="1:29" x14ac:dyDescent="0.2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v>33</v>
      </c>
      <c r="K878" t="s">
        <v>26</v>
      </c>
      <c r="L878">
        <v>1</v>
      </c>
      <c r="M878">
        <v>3</v>
      </c>
      <c r="N878">
        <v>3</v>
      </c>
      <c r="P878">
        <v>0</v>
      </c>
      <c r="Q878">
        <v>49</v>
      </c>
      <c r="R878" t="s">
        <v>26</v>
      </c>
      <c r="T878" s="1">
        <v>26140.36</v>
      </c>
      <c r="U878" s="1">
        <f t="shared" si="13"/>
        <v>5228</v>
      </c>
      <c r="V878" s="11">
        <v>3</v>
      </c>
      <c r="W878">
        <v>2</v>
      </c>
      <c r="Z878">
        <v>4</v>
      </c>
      <c r="AA878">
        <v>2</v>
      </c>
      <c r="AC878">
        <v>3</v>
      </c>
    </row>
    <row r="879" spans="1:29" x14ac:dyDescent="0.2">
      <c r="A879">
        <v>878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3</v>
      </c>
      <c r="H879">
        <v>1</v>
      </c>
      <c r="J879">
        <v>58</v>
      </c>
      <c r="K879" t="s">
        <v>27</v>
      </c>
      <c r="L879">
        <v>0</v>
      </c>
      <c r="M879">
        <v>2</v>
      </c>
      <c r="N879">
        <v>2</v>
      </c>
      <c r="P879">
        <v>1</v>
      </c>
      <c r="Q879">
        <v>33</v>
      </c>
      <c r="R879" t="s">
        <v>27</v>
      </c>
      <c r="T879" s="1">
        <v>6653.79</v>
      </c>
      <c r="U879" s="1">
        <f t="shared" si="13"/>
        <v>1331</v>
      </c>
      <c r="V879" s="11">
        <v>1</v>
      </c>
      <c r="W879">
        <v>3</v>
      </c>
      <c r="Z879">
        <v>4</v>
      </c>
      <c r="AA879">
        <v>2</v>
      </c>
      <c r="AC879">
        <v>3</v>
      </c>
    </row>
    <row r="880" spans="1:29" x14ac:dyDescent="0.2">
      <c r="A880">
        <v>879</v>
      </c>
      <c r="B880">
        <v>0</v>
      </c>
      <c r="C880">
        <v>0</v>
      </c>
      <c r="D880">
        <v>0</v>
      </c>
      <c r="E880">
        <v>0</v>
      </c>
      <c r="F880">
        <v>2</v>
      </c>
      <c r="G880">
        <v>1</v>
      </c>
      <c r="H880">
        <v>3</v>
      </c>
      <c r="J880">
        <v>39</v>
      </c>
      <c r="K880" t="s">
        <v>26</v>
      </c>
      <c r="L880">
        <v>0</v>
      </c>
      <c r="M880">
        <v>3</v>
      </c>
      <c r="N880">
        <v>3</v>
      </c>
      <c r="P880">
        <v>0</v>
      </c>
      <c r="Q880">
        <v>41</v>
      </c>
      <c r="R880" t="s">
        <v>27</v>
      </c>
      <c r="T880" s="1">
        <v>6282.24</v>
      </c>
      <c r="U880" s="1">
        <f t="shared" si="13"/>
        <v>1256</v>
      </c>
      <c r="V880" s="11">
        <v>1</v>
      </c>
      <c r="W880">
        <v>3</v>
      </c>
      <c r="Z880">
        <v>2</v>
      </c>
      <c r="AA880">
        <v>2</v>
      </c>
      <c r="AC880">
        <v>1</v>
      </c>
    </row>
    <row r="881" spans="1:29" x14ac:dyDescent="0.2">
      <c r="A881">
        <v>880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J881">
        <v>36</v>
      </c>
      <c r="K881" t="s">
        <v>26</v>
      </c>
      <c r="L881">
        <v>0</v>
      </c>
      <c r="M881">
        <v>4</v>
      </c>
      <c r="N881">
        <v>4</v>
      </c>
      <c r="P881">
        <v>1</v>
      </c>
      <c r="Q881">
        <v>37</v>
      </c>
      <c r="R881" t="s">
        <v>26</v>
      </c>
      <c r="T881" s="1">
        <v>6311.95</v>
      </c>
      <c r="U881" s="1">
        <f t="shared" si="13"/>
        <v>1262</v>
      </c>
      <c r="V881" s="11">
        <v>1</v>
      </c>
      <c r="W881">
        <v>3</v>
      </c>
      <c r="Z881">
        <v>4</v>
      </c>
      <c r="AA881">
        <v>3</v>
      </c>
      <c r="AC881">
        <v>2</v>
      </c>
    </row>
    <row r="882" spans="1:29" x14ac:dyDescent="0.2">
      <c r="A882">
        <v>881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2</v>
      </c>
      <c r="J882">
        <v>32</v>
      </c>
      <c r="K882" t="s">
        <v>26</v>
      </c>
      <c r="L882">
        <v>1</v>
      </c>
      <c r="M882">
        <v>3</v>
      </c>
      <c r="N882">
        <v>3</v>
      </c>
      <c r="P882">
        <v>1</v>
      </c>
      <c r="Q882">
        <v>22</v>
      </c>
      <c r="R882" t="s">
        <v>27</v>
      </c>
      <c r="T882" s="1">
        <v>3443.06</v>
      </c>
      <c r="U882" s="1">
        <f t="shared" si="13"/>
        <v>689</v>
      </c>
      <c r="V882" s="11">
        <v>1</v>
      </c>
      <c r="W882">
        <v>1</v>
      </c>
      <c r="Z882">
        <v>4</v>
      </c>
      <c r="AA882">
        <v>1</v>
      </c>
      <c r="AC882">
        <v>2</v>
      </c>
    </row>
    <row r="883" spans="1:29" x14ac:dyDescent="0.2">
      <c r="A883">
        <v>882</v>
      </c>
      <c r="B883">
        <v>0</v>
      </c>
      <c r="C883">
        <v>0</v>
      </c>
      <c r="D883">
        <v>0</v>
      </c>
      <c r="E883">
        <v>2</v>
      </c>
      <c r="F883">
        <v>0</v>
      </c>
      <c r="G883">
        <v>1</v>
      </c>
      <c r="H883">
        <v>1</v>
      </c>
      <c r="J883">
        <v>45</v>
      </c>
      <c r="K883" t="s">
        <v>26</v>
      </c>
      <c r="L883">
        <v>0</v>
      </c>
      <c r="M883">
        <v>3</v>
      </c>
      <c r="N883">
        <v>3</v>
      </c>
      <c r="P883">
        <v>1</v>
      </c>
      <c r="Q883">
        <v>23</v>
      </c>
      <c r="R883" t="s">
        <v>27</v>
      </c>
      <c r="T883" s="1">
        <v>2789.06</v>
      </c>
      <c r="U883" s="1">
        <f t="shared" si="13"/>
        <v>558</v>
      </c>
      <c r="V883" s="11">
        <v>1</v>
      </c>
      <c r="W883">
        <v>2</v>
      </c>
      <c r="Z883">
        <v>1</v>
      </c>
      <c r="AA883">
        <v>1</v>
      </c>
      <c r="AC883">
        <v>1</v>
      </c>
    </row>
    <row r="884" spans="1:29" x14ac:dyDescent="0.2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1</v>
      </c>
      <c r="J884">
        <v>38</v>
      </c>
      <c r="K884" t="s">
        <v>26</v>
      </c>
      <c r="L884">
        <v>1</v>
      </c>
      <c r="M884">
        <v>3</v>
      </c>
      <c r="N884">
        <v>3</v>
      </c>
      <c r="P884">
        <v>1</v>
      </c>
      <c r="Q884">
        <v>21</v>
      </c>
      <c r="R884" t="s">
        <v>26</v>
      </c>
      <c r="T884" s="1">
        <v>2585.85</v>
      </c>
      <c r="U884" s="1">
        <f t="shared" si="13"/>
        <v>517</v>
      </c>
      <c r="V884" s="11">
        <v>1</v>
      </c>
      <c r="W884">
        <v>2</v>
      </c>
      <c r="Z884">
        <v>4</v>
      </c>
      <c r="AA884">
        <v>1</v>
      </c>
      <c r="AC884">
        <v>1</v>
      </c>
    </row>
    <row r="885" spans="1:29" x14ac:dyDescent="0.2">
      <c r="A885">
        <v>884</v>
      </c>
      <c r="B885">
        <v>1</v>
      </c>
      <c r="C885">
        <v>0</v>
      </c>
      <c r="D885">
        <v>1</v>
      </c>
      <c r="E885">
        <v>2</v>
      </c>
      <c r="F885">
        <v>4</v>
      </c>
      <c r="G885">
        <v>1</v>
      </c>
      <c r="H885">
        <v>3</v>
      </c>
      <c r="J885">
        <v>36</v>
      </c>
      <c r="K885" t="s">
        <v>26</v>
      </c>
      <c r="L885">
        <v>1</v>
      </c>
      <c r="M885">
        <v>2</v>
      </c>
      <c r="N885">
        <v>2</v>
      </c>
      <c r="P885">
        <v>0</v>
      </c>
      <c r="Q885">
        <v>51</v>
      </c>
      <c r="R885" t="s">
        <v>26</v>
      </c>
      <c r="T885" s="1">
        <v>46255.11</v>
      </c>
      <c r="U885" s="1">
        <f t="shared" si="13"/>
        <v>9251</v>
      </c>
      <c r="V885" s="11">
        <v>4</v>
      </c>
      <c r="W885">
        <v>3</v>
      </c>
      <c r="Z885">
        <v>2</v>
      </c>
      <c r="AA885">
        <v>1</v>
      </c>
      <c r="AC885">
        <v>2</v>
      </c>
    </row>
    <row r="886" spans="1:29" x14ac:dyDescent="0.2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v>41</v>
      </c>
      <c r="K886" t="s">
        <v>26</v>
      </c>
      <c r="L886">
        <v>1</v>
      </c>
      <c r="M886">
        <v>3</v>
      </c>
      <c r="N886">
        <v>3</v>
      </c>
      <c r="P886">
        <v>1</v>
      </c>
      <c r="Q886">
        <v>25</v>
      </c>
      <c r="R886" t="s">
        <v>27</v>
      </c>
      <c r="T886" s="1">
        <v>4877.9799999999996</v>
      </c>
      <c r="U886" s="1">
        <f t="shared" si="13"/>
        <v>976</v>
      </c>
      <c r="V886" s="11">
        <v>1</v>
      </c>
      <c r="W886">
        <v>3</v>
      </c>
      <c r="Z886">
        <v>4</v>
      </c>
      <c r="AA886">
        <v>4</v>
      </c>
      <c r="AC886">
        <v>3</v>
      </c>
    </row>
    <row r="887" spans="1:29" x14ac:dyDescent="0.2">
      <c r="A887">
        <v>886</v>
      </c>
      <c r="B887">
        <v>1</v>
      </c>
      <c r="C887">
        <v>0</v>
      </c>
      <c r="D887">
        <v>1</v>
      </c>
      <c r="E887">
        <v>2</v>
      </c>
      <c r="F887">
        <v>0</v>
      </c>
      <c r="G887">
        <v>2</v>
      </c>
      <c r="H887">
        <v>1</v>
      </c>
      <c r="J887">
        <v>28</v>
      </c>
      <c r="K887" t="s">
        <v>26</v>
      </c>
      <c r="L887">
        <v>1</v>
      </c>
      <c r="M887">
        <v>2</v>
      </c>
      <c r="N887">
        <v>2</v>
      </c>
      <c r="P887">
        <v>1</v>
      </c>
      <c r="Q887">
        <v>32</v>
      </c>
      <c r="R887" t="s">
        <v>27</v>
      </c>
      <c r="T887" s="1">
        <v>19719.689999999999</v>
      </c>
      <c r="U887" s="1">
        <f t="shared" si="13"/>
        <v>3944</v>
      </c>
      <c r="V887" s="11">
        <v>2</v>
      </c>
      <c r="W887">
        <v>3</v>
      </c>
      <c r="Z887">
        <v>1</v>
      </c>
      <c r="AA887">
        <v>1</v>
      </c>
      <c r="AC887">
        <v>3</v>
      </c>
    </row>
    <row r="888" spans="1:29" x14ac:dyDescent="0.2">
      <c r="A888">
        <v>887</v>
      </c>
      <c r="B888">
        <v>1</v>
      </c>
      <c r="C888">
        <v>1</v>
      </c>
      <c r="D888">
        <v>1</v>
      </c>
      <c r="E888">
        <v>3</v>
      </c>
      <c r="F888">
        <v>0</v>
      </c>
      <c r="G888">
        <v>1</v>
      </c>
      <c r="H888">
        <v>1</v>
      </c>
      <c r="J888">
        <v>48</v>
      </c>
      <c r="K888" t="s">
        <v>26</v>
      </c>
      <c r="L888">
        <v>0</v>
      </c>
      <c r="M888">
        <v>1</v>
      </c>
      <c r="N888">
        <v>1</v>
      </c>
      <c r="P888">
        <v>1</v>
      </c>
      <c r="Q888">
        <v>57</v>
      </c>
      <c r="R888" t="s">
        <v>27</v>
      </c>
      <c r="T888" s="1">
        <v>27218.44</v>
      </c>
      <c r="U888" s="1">
        <f t="shared" si="13"/>
        <v>5444</v>
      </c>
      <c r="V888" s="11">
        <v>3</v>
      </c>
      <c r="W888">
        <v>1</v>
      </c>
      <c r="Z888">
        <v>3</v>
      </c>
      <c r="AA888">
        <v>2</v>
      </c>
      <c r="AC888">
        <v>2</v>
      </c>
    </row>
    <row r="889" spans="1:29" x14ac:dyDescent="0.2">
      <c r="A889">
        <v>888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2</v>
      </c>
      <c r="H889">
        <v>0</v>
      </c>
      <c r="J889">
        <v>41</v>
      </c>
      <c r="K889" t="s">
        <v>27</v>
      </c>
      <c r="L889">
        <v>1</v>
      </c>
      <c r="M889">
        <v>2</v>
      </c>
      <c r="N889">
        <v>2</v>
      </c>
      <c r="P889">
        <v>0</v>
      </c>
      <c r="Q889">
        <v>36</v>
      </c>
      <c r="R889" t="s">
        <v>26</v>
      </c>
      <c r="T889" s="1">
        <v>5272.18</v>
      </c>
      <c r="U889" s="1">
        <f t="shared" si="13"/>
        <v>1054</v>
      </c>
      <c r="V889" s="11">
        <v>1</v>
      </c>
      <c r="W889">
        <v>2</v>
      </c>
      <c r="Z889">
        <v>1</v>
      </c>
      <c r="AA889">
        <v>4</v>
      </c>
      <c r="AC889">
        <v>2</v>
      </c>
    </row>
    <row r="890" spans="1:29" x14ac:dyDescent="0.2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4</v>
      </c>
      <c r="J890">
        <v>48</v>
      </c>
      <c r="K890" t="s">
        <v>27</v>
      </c>
      <c r="L890">
        <v>0</v>
      </c>
      <c r="M890">
        <v>2</v>
      </c>
      <c r="N890">
        <v>2</v>
      </c>
      <c r="P890">
        <v>1</v>
      </c>
      <c r="Q890">
        <v>22</v>
      </c>
      <c r="R890" t="s">
        <v>27</v>
      </c>
      <c r="T890" s="1">
        <v>1682.6</v>
      </c>
      <c r="U890" s="1">
        <f t="shared" si="13"/>
        <v>337</v>
      </c>
      <c r="V890" s="11">
        <v>1</v>
      </c>
      <c r="W890">
        <v>3</v>
      </c>
      <c r="Z890">
        <v>2</v>
      </c>
      <c r="AA890">
        <v>4</v>
      </c>
      <c r="AC890">
        <v>2</v>
      </c>
    </row>
    <row r="891" spans="1:29" x14ac:dyDescent="0.2">
      <c r="A891">
        <v>890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J891">
        <v>36</v>
      </c>
      <c r="K891" t="s">
        <v>26</v>
      </c>
      <c r="L891">
        <v>1</v>
      </c>
      <c r="M891">
        <v>3</v>
      </c>
      <c r="N891">
        <v>3</v>
      </c>
      <c r="P891">
        <v>0</v>
      </c>
      <c r="Q891">
        <v>57</v>
      </c>
      <c r="R891" t="s">
        <v>27</v>
      </c>
      <c r="T891" s="1">
        <v>11945.13</v>
      </c>
      <c r="U891" s="1">
        <f t="shared" si="13"/>
        <v>2389</v>
      </c>
      <c r="V891" s="11">
        <v>2</v>
      </c>
      <c r="W891">
        <v>2</v>
      </c>
      <c r="Z891">
        <v>2</v>
      </c>
      <c r="AA891">
        <v>4</v>
      </c>
      <c r="AC891">
        <v>3</v>
      </c>
    </row>
    <row r="892" spans="1:29" x14ac:dyDescent="0.2">
      <c r="A892">
        <v>891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J892">
        <v>44</v>
      </c>
      <c r="K892" t="s">
        <v>27</v>
      </c>
      <c r="L892">
        <v>0</v>
      </c>
      <c r="M892">
        <v>2</v>
      </c>
      <c r="N892">
        <v>2</v>
      </c>
      <c r="P892">
        <v>0</v>
      </c>
      <c r="Q892">
        <v>64</v>
      </c>
      <c r="R892" t="s">
        <v>26</v>
      </c>
      <c r="T892" s="1">
        <v>29330.98</v>
      </c>
      <c r="U892" s="1">
        <f t="shared" si="13"/>
        <v>5866</v>
      </c>
      <c r="V892" s="11">
        <v>3</v>
      </c>
      <c r="W892">
        <v>3</v>
      </c>
      <c r="Z892">
        <v>1</v>
      </c>
      <c r="AA892">
        <v>3</v>
      </c>
      <c r="AC892">
        <v>2</v>
      </c>
    </row>
    <row r="893" spans="1:29" x14ac:dyDescent="0.2">
      <c r="A893">
        <v>892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0</v>
      </c>
      <c r="J893">
        <v>37</v>
      </c>
      <c r="K893" t="s">
        <v>27</v>
      </c>
      <c r="L893">
        <v>1</v>
      </c>
      <c r="M893">
        <v>4</v>
      </c>
      <c r="N893">
        <v>4</v>
      </c>
      <c r="P893">
        <v>0</v>
      </c>
      <c r="Q893">
        <v>36</v>
      </c>
      <c r="R893" t="s">
        <v>26</v>
      </c>
      <c r="T893" s="1">
        <v>7243.81</v>
      </c>
      <c r="U893" s="1">
        <f t="shared" si="13"/>
        <v>1449</v>
      </c>
      <c r="V893" s="11">
        <v>1</v>
      </c>
      <c r="W893">
        <v>2</v>
      </c>
      <c r="Z893">
        <v>2</v>
      </c>
      <c r="AA893">
        <v>2</v>
      </c>
      <c r="AC893">
        <v>3</v>
      </c>
    </row>
    <row r="894" spans="1:29" x14ac:dyDescent="0.2">
      <c r="A894">
        <v>893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1</v>
      </c>
      <c r="H894">
        <v>1</v>
      </c>
      <c r="J894">
        <v>47</v>
      </c>
      <c r="K894" t="s">
        <v>27</v>
      </c>
      <c r="L894">
        <v>1</v>
      </c>
      <c r="M894">
        <v>3</v>
      </c>
      <c r="N894">
        <v>3</v>
      </c>
      <c r="P894">
        <v>1</v>
      </c>
      <c r="Q894">
        <v>54</v>
      </c>
      <c r="R894" t="s">
        <v>27</v>
      </c>
      <c r="T894" s="1">
        <v>10422.92</v>
      </c>
      <c r="U894" s="1">
        <f t="shared" si="13"/>
        <v>2085</v>
      </c>
      <c r="V894" s="11">
        <v>2</v>
      </c>
      <c r="W894">
        <v>2</v>
      </c>
      <c r="Z894">
        <v>2</v>
      </c>
      <c r="AA894">
        <v>2</v>
      </c>
      <c r="AC894">
        <v>2</v>
      </c>
    </row>
    <row r="895" spans="1:29" x14ac:dyDescent="0.2">
      <c r="A895">
        <v>894</v>
      </c>
      <c r="B895">
        <v>1</v>
      </c>
      <c r="C895">
        <v>0</v>
      </c>
      <c r="D895">
        <v>1</v>
      </c>
      <c r="E895">
        <v>0</v>
      </c>
      <c r="F895">
        <v>2</v>
      </c>
      <c r="G895">
        <v>1</v>
      </c>
      <c r="H895">
        <v>1</v>
      </c>
      <c r="J895">
        <v>53</v>
      </c>
      <c r="K895" t="s">
        <v>27</v>
      </c>
      <c r="L895">
        <v>1</v>
      </c>
      <c r="M895">
        <v>2</v>
      </c>
      <c r="N895">
        <v>2</v>
      </c>
      <c r="P895">
        <v>1</v>
      </c>
      <c r="Q895">
        <v>47</v>
      </c>
      <c r="R895" t="s">
        <v>27</v>
      </c>
      <c r="T895" s="1">
        <v>44202.65</v>
      </c>
      <c r="U895" s="1">
        <f t="shared" si="13"/>
        <v>8841</v>
      </c>
      <c r="V895" s="11">
        <v>4</v>
      </c>
      <c r="W895">
        <v>3</v>
      </c>
      <c r="Z895">
        <v>2</v>
      </c>
      <c r="AA895">
        <v>3</v>
      </c>
      <c r="AC895">
        <v>2</v>
      </c>
    </row>
    <row r="896" spans="1:29" x14ac:dyDescent="0.2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1</v>
      </c>
      <c r="J896">
        <v>28</v>
      </c>
      <c r="K896" t="s">
        <v>26</v>
      </c>
      <c r="L896">
        <v>1</v>
      </c>
      <c r="M896">
        <v>3</v>
      </c>
      <c r="N896">
        <v>3</v>
      </c>
      <c r="P896">
        <v>1</v>
      </c>
      <c r="Q896">
        <v>62</v>
      </c>
      <c r="R896" t="s">
        <v>27</v>
      </c>
      <c r="T896" s="1">
        <v>13555</v>
      </c>
      <c r="U896" s="1">
        <f t="shared" si="13"/>
        <v>2711</v>
      </c>
      <c r="V896" s="11">
        <v>2</v>
      </c>
      <c r="W896">
        <v>2</v>
      </c>
      <c r="Z896">
        <v>2</v>
      </c>
      <c r="AA896">
        <v>1</v>
      </c>
      <c r="AC896">
        <v>1</v>
      </c>
    </row>
    <row r="897" spans="1:29" x14ac:dyDescent="0.2">
      <c r="A897">
        <v>896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3</v>
      </c>
      <c r="H897">
        <v>0</v>
      </c>
      <c r="J897">
        <v>50</v>
      </c>
      <c r="K897" t="s">
        <v>26</v>
      </c>
      <c r="L897">
        <v>0</v>
      </c>
      <c r="M897">
        <v>2</v>
      </c>
      <c r="N897">
        <v>2</v>
      </c>
      <c r="P897">
        <v>1</v>
      </c>
      <c r="Q897">
        <v>61</v>
      </c>
      <c r="R897" t="s">
        <v>26</v>
      </c>
      <c r="T897" s="1">
        <v>13063.88</v>
      </c>
      <c r="U897" s="1">
        <f t="shared" si="13"/>
        <v>2613</v>
      </c>
      <c r="V897" s="11">
        <v>2</v>
      </c>
      <c r="W897">
        <v>3</v>
      </c>
      <c r="Z897">
        <v>3</v>
      </c>
      <c r="AA897">
        <v>4</v>
      </c>
      <c r="AC897">
        <v>1</v>
      </c>
    </row>
    <row r="898" spans="1:29" x14ac:dyDescent="0.2">
      <c r="A898">
        <v>897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2</v>
      </c>
      <c r="J898">
        <v>33</v>
      </c>
      <c r="K898" t="s">
        <v>27</v>
      </c>
      <c r="L898">
        <v>1</v>
      </c>
      <c r="M898">
        <v>2</v>
      </c>
      <c r="N898">
        <v>3</v>
      </c>
      <c r="P898">
        <v>1</v>
      </c>
      <c r="Q898">
        <v>43</v>
      </c>
      <c r="R898" t="s">
        <v>26</v>
      </c>
      <c r="T898" s="1">
        <v>19798.05</v>
      </c>
      <c r="U898" s="1">
        <f t="shared" si="13"/>
        <v>3960</v>
      </c>
      <c r="V898" s="11">
        <v>2</v>
      </c>
      <c r="W898">
        <v>3</v>
      </c>
      <c r="Z898">
        <v>3</v>
      </c>
      <c r="AA898">
        <v>2</v>
      </c>
      <c r="AC898">
        <v>1</v>
      </c>
    </row>
    <row r="899" spans="1:29" x14ac:dyDescent="0.2">
      <c r="A899">
        <v>898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2</v>
      </c>
      <c r="H899">
        <v>0</v>
      </c>
      <c r="J899">
        <v>53</v>
      </c>
      <c r="K899" t="s">
        <v>26</v>
      </c>
      <c r="L899">
        <v>1</v>
      </c>
      <c r="M899">
        <v>3</v>
      </c>
      <c r="N899">
        <v>3</v>
      </c>
      <c r="P899">
        <v>0</v>
      </c>
      <c r="Q899">
        <v>19</v>
      </c>
      <c r="R899" t="s">
        <v>27</v>
      </c>
      <c r="T899" s="1">
        <v>2221.56</v>
      </c>
      <c r="U899" s="1">
        <f t="shared" ref="U899:U962" si="14">ROUND(T899/5,0)</f>
        <v>444</v>
      </c>
      <c r="V899" s="11">
        <v>1</v>
      </c>
      <c r="W899">
        <v>3</v>
      </c>
      <c r="Z899">
        <v>4</v>
      </c>
      <c r="AA899">
        <v>2</v>
      </c>
      <c r="AC899">
        <v>3</v>
      </c>
    </row>
    <row r="900" spans="1:29" x14ac:dyDescent="0.2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3</v>
      </c>
      <c r="J900">
        <v>56</v>
      </c>
      <c r="K900" t="s">
        <v>27</v>
      </c>
      <c r="L900">
        <v>1</v>
      </c>
      <c r="M900">
        <v>3</v>
      </c>
      <c r="N900">
        <v>3</v>
      </c>
      <c r="P900">
        <v>1</v>
      </c>
      <c r="Q900">
        <v>18</v>
      </c>
      <c r="R900" t="s">
        <v>26</v>
      </c>
      <c r="T900" s="1">
        <v>1634.57</v>
      </c>
      <c r="U900" s="1">
        <f t="shared" si="14"/>
        <v>327</v>
      </c>
      <c r="V900" s="11">
        <v>1</v>
      </c>
      <c r="W900">
        <v>3</v>
      </c>
      <c r="Z900">
        <v>3</v>
      </c>
      <c r="AA900">
        <v>1</v>
      </c>
      <c r="AC900">
        <v>2</v>
      </c>
    </row>
    <row r="901" spans="1:29" x14ac:dyDescent="0.2">
      <c r="A901">
        <v>900</v>
      </c>
      <c r="B901">
        <v>0</v>
      </c>
      <c r="C901">
        <v>0</v>
      </c>
      <c r="D901">
        <v>0</v>
      </c>
      <c r="E901">
        <v>0</v>
      </c>
      <c r="F901">
        <v>2</v>
      </c>
      <c r="G901">
        <v>3</v>
      </c>
      <c r="H901">
        <v>1</v>
      </c>
      <c r="J901">
        <v>40</v>
      </c>
      <c r="K901" t="s">
        <v>26</v>
      </c>
      <c r="L901">
        <v>0</v>
      </c>
      <c r="M901">
        <v>3</v>
      </c>
      <c r="N901">
        <v>3</v>
      </c>
      <c r="P901">
        <v>1</v>
      </c>
      <c r="Q901">
        <v>19</v>
      </c>
      <c r="R901" t="s">
        <v>26</v>
      </c>
      <c r="T901" s="1">
        <v>2117.34</v>
      </c>
      <c r="U901" s="1">
        <f t="shared" si="14"/>
        <v>423</v>
      </c>
      <c r="V901" s="11">
        <v>1</v>
      </c>
      <c r="W901">
        <v>1</v>
      </c>
      <c r="Z901">
        <v>2</v>
      </c>
      <c r="AA901">
        <v>3</v>
      </c>
      <c r="AC901">
        <v>1</v>
      </c>
    </row>
    <row r="902" spans="1:29" x14ac:dyDescent="0.2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1</v>
      </c>
      <c r="J902">
        <v>33</v>
      </c>
      <c r="K902" t="s">
        <v>27</v>
      </c>
      <c r="L902">
        <v>0</v>
      </c>
      <c r="M902">
        <v>3</v>
      </c>
      <c r="N902">
        <v>3</v>
      </c>
      <c r="P902">
        <v>1</v>
      </c>
      <c r="Q902">
        <v>49</v>
      </c>
      <c r="R902" t="s">
        <v>27</v>
      </c>
      <c r="T902" s="1">
        <v>8688.86</v>
      </c>
      <c r="U902" s="1">
        <f t="shared" si="14"/>
        <v>1738</v>
      </c>
      <c r="V902" s="11">
        <v>1</v>
      </c>
      <c r="W902">
        <v>2</v>
      </c>
      <c r="Z902">
        <v>1</v>
      </c>
      <c r="AA902">
        <v>1</v>
      </c>
      <c r="AC902">
        <v>2</v>
      </c>
    </row>
    <row r="903" spans="1:29" x14ac:dyDescent="0.2">
      <c r="A903">
        <v>902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1</v>
      </c>
      <c r="J903">
        <v>48</v>
      </c>
      <c r="K903" t="s">
        <v>27</v>
      </c>
      <c r="L903">
        <v>0</v>
      </c>
      <c r="M903">
        <v>1</v>
      </c>
      <c r="N903">
        <v>1</v>
      </c>
      <c r="P903">
        <v>1</v>
      </c>
      <c r="Q903">
        <v>60</v>
      </c>
      <c r="R903" t="s">
        <v>27</v>
      </c>
      <c r="T903" s="1">
        <v>48673.56</v>
      </c>
      <c r="U903" s="1">
        <f t="shared" si="14"/>
        <v>9735</v>
      </c>
      <c r="V903" s="11">
        <v>4</v>
      </c>
      <c r="W903">
        <v>3</v>
      </c>
      <c r="Z903">
        <v>3</v>
      </c>
      <c r="AA903">
        <v>2</v>
      </c>
      <c r="AC903">
        <v>1</v>
      </c>
    </row>
    <row r="904" spans="1:29" x14ac:dyDescent="0.2">
      <c r="A904">
        <v>903</v>
      </c>
      <c r="B904">
        <v>0</v>
      </c>
      <c r="C904">
        <v>0</v>
      </c>
      <c r="D904">
        <v>0</v>
      </c>
      <c r="E904">
        <v>0</v>
      </c>
      <c r="F904">
        <v>2</v>
      </c>
      <c r="G904">
        <v>2</v>
      </c>
      <c r="H904">
        <v>2</v>
      </c>
      <c r="J904">
        <v>57</v>
      </c>
      <c r="K904" t="s">
        <v>26</v>
      </c>
      <c r="L904">
        <v>0</v>
      </c>
      <c r="M904">
        <v>3</v>
      </c>
      <c r="N904">
        <v>3</v>
      </c>
      <c r="P904">
        <v>0</v>
      </c>
      <c r="Q904">
        <v>26</v>
      </c>
      <c r="R904" t="s">
        <v>27</v>
      </c>
      <c r="T904" s="1">
        <v>4661.29</v>
      </c>
      <c r="U904" s="1">
        <f t="shared" si="14"/>
        <v>932</v>
      </c>
      <c r="V904" s="11">
        <v>1</v>
      </c>
      <c r="W904">
        <v>1</v>
      </c>
      <c r="Z904">
        <v>4</v>
      </c>
      <c r="AA904">
        <v>1</v>
      </c>
      <c r="AC904">
        <v>2</v>
      </c>
    </row>
    <row r="905" spans="1:29" x14ac:dyDescent="0.2">
      <c r="A905">
        <v>904</v>
      </c>
      <c r="B905">
        <v>0</v>
      </c>
      <c r="C905">
        <v>0</v>
      </c>
      <c r="D905">
        <v>0</v>
      </c>
      <c r="E905">
        <v>0</v>
      </c>
      <c r="F905">
        <v>2</v>
      </c>
      <c r="G905">
        <v>4</v>
      </c>
      <c r="H905">
        <v>0</v>
      </c>
      <c r="J905">
        <v>49</v>
      </c>
      <c r="K905" t="s">
        <v>27</v>
      </c>
      <c r="L905">
        <v>1</v>
      </c>
      <c r="M905">
        <v>2</v>
      </c>
      <c r="N905">
        <v>2</v>
      </c>
      <c r="P905">
        <v>0</v>
      </c>
      <c r="Q905">
        <v>49</v>
      </c>
      <c r="R905" t="s">
        <v>27</v>
      </c>
      <c r="T905" s="1">
        <v>8125.78</v>
      </c>
      <c r="U905" s="1">
        <f t="shared" si="14"/>
        <v>1625</v>
      </c>
      <c r="V905" s="11">
        <v>1</v>
      </c>
      <c r="W905">
        <v>2</v>
      </c>
      <c r="Z905">
        <v>4</v>
      </c>
      <c r="AA905">
        <v>2</v>
      </c>
      <c r="AC905">
        <v>2</v>
      </c>
    </row>
    <row r="906" spans="1:29" x14ac:dyDescent="0.2">
      <c r="A906">
        <v>905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1</v>
      </c>
      <c r="J906">
        <v>43</v>
      </c>
      <c r="K906" t="s">
        <v>27</v>
      </c>
      <c r="L906">
        <v>1</v>
      </c>
      <c r="M906">
        <v>2</v>
      </c>
      <c r="N906">
        <v>2</v>
      </c>
      <c r="P906">
        <v>0</v>
      </c>
      <c r="Q906">
        <v>60</v>
      </c>
      <c r="R906" t="s">
        <v>26</v>
      </c>
      <c r="T906" s="1">
        <v>12644.59</v>
      </c>
      <c r="U906" s="1">
        <f t="shared" si="14"/>
        <v>2529</v>
      </c>
      <c r="V906" s="11">
        <v>2</v>
      </c>
      <c r="W906">
        <v>2</v>
      </c>
      <c r="Z906">
        <v>2</v>
      </c>
      <c r="AA906">
        <v>1</v>
      </c>
      <c r="AC906">
        <v>3</v>
      </c>
    </row>
    <row r="907" spans="1:29" x14ac:dyDescent="0.2">
      <c r="A907">
        <v>906</v>
      </c>
      <c r="B907">
        <v>1</v>
      </c>
      <c r="C907">
        <v>1</v>
      </c>
      <c r="D907">
        <v>1</v>
      </c>
      <c r="E907">
        <v>3</v>
      </c>
      <c r="F907">
        <v>2</v>
      </c>
      <c r="G907">
        <v>2</v>
      </c>
      <c r="H907">
        <v>1</v>
      </c>
      <c r="J907">
        <v>53</v>
      </c>
      <c r="K907" t="s">
        <v>27</v>
      </c>
      <c r="L907">
        <v>0</v>
      </c>
      <c r="M907">
        <v>4</v>
      </c>
      <c r="N907">
        <v>3</v>
      </c>
      <c r="P907">
        <v>1</v>
      </c>
      <c r="Q907">
        <v>26</v>
      </c>
      <c r="R907" t="s">
        <v>26</v>
      </c>
      <c r="T907" s="1">
        <v>4564.1899999999996</v>
      </c>
      <c r="U907" s="1">
        <f t="shared" si="14"/>
        <v>913</v>
      </c>
      <c r="V907" s="11">
        <v>1</v>
      </c>
      <c r="W907">
        <v>2</v>
      </c>
      <c r="Z907">
        <v>2</v>
      </c>
      <c r="AA907">
        <v>2</v>
      </c>
      <c r="AC907">
        <v>1</v>
      </c>
    </row>
    <row r="908" spans="1:29" x14ac:dyDescent="0.2">
      <c r="A908">
        <v>907</v>
      </c>
      <c r="B908">
        <v>1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J908">
        <v>27</v>
      </c>
      <c r="K908" t="s">
        <v>27</v>
      </c>
      <c r="L908">
        <v>1</v>
      </c>
      <c r="M908">
        <v>3</v>
      </c>
      <c r="N908">
        <v>3</v>
      </c>
      <c r="P908">
        <v>0</v>
      </c>
      <c r="Q908">
        <v>27</v>
      </c>
      <c r="R908" t="s">
        <v>27</v>
      </c>
      <c r="T908" s="1">
        <v>4846.92</v>
      </c>
      <c r="U908" s="1">
        <f t="shared" si="14"/>
        <v>969</v>
      </c>
      <c r="V908" s="11">
        <v>1</v>
      </c>
      <c r="W908">
        <v>3</v>
      </c>
      <c r="Z908">
        <v>2</v>
      </c>
      <c r="AA908">
        <v>2</v>
      </c>
      <c r="AC908">
        <v>3</v>
      </c>
    </row>
    <row r="909" spans="1:29" x14ac:dyDescent="0.2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J909">
        <v>47</v>
      </c>
      <c r="K909" t="s">
        <v>26</v>
      </c>
      <c r="L909">
        <v>1</v>
      </c>
      <c r="M909">
        <v>2</v>
      </c>
      <c r="N909">
        <v>2</v>
      </c>
      <c r="P909">
        <v>0</v>
      </c>
      <c r="Q909">
        <v>44</v>
      </c>
      <c r="R909" t="s">
        <v>26</v>
      </c>
      <c r="T909" s="1">
        <v>7633.72</v>
      </c>
      <c r="U909" s="1">
        <f t="shared" si="14"/>
        <v>1527</v>
      </c>
      <c r="V909" s="11">
        <v>1</v>
      </c>
      <c r="W909">
        <v>3</v>
      </c>
      <c r="Z909">
        <v>2</v>
      </c>
      <c r="AA909">
        <v>2</v>
      </c>
      <c r="AC909">
        <v>1</v>
      </c>
    </row>
    <row r="910" spans="1:29" x14ac:dyDescent="0.2">
      <c r="A910">
        <v>909</v>
      </c>
      <c r="B910">
        <v>0</v>
      </c>
      <c r="C910">
        <v>0</v>
      </c>
      <c r="D910">
        <v>0</v>
      </c>
      <c r="E910">
        <v>0</v>
      </c>
      <c r="F910">
        <v>2</v>
      </c>
      <c r="G910">
        <v>3</v>
      </c>
      <c r="H910">
        <v>1</v>
      </c>
      <c r="J910">
        <v>54</v>
      </c>
      <c r="K910" t="s">
        <v>26</v>
      </c>
      <c r="L910">
        <v>0</v>
      </c>
      <c r="M910">
        <v>3</v>
      </c>
      <c r="N910">
        <v>3</v>
      </c>
      <c r="P910">
        <v>1</v>
      </c>
      <c r="Q910">
        <v>63</v>
      </c>
      <c r="R910" t="s">
        <v>27</v>
      </c>
      <c r="T910" s="1">
        <v>15170.07</v>
      </c>
      <c r="U910" s="1">
        <f t="shared" si="14"/>
        <v>3034</v>
      </c>
      <c r="V910" s="11">
        <v>2</v>
      </c>
      <c r="W910">
        <v>2</v>
      </c>
      <c r="Z910">
        <v>2</v>
      </c>
      <c r="AA910">
        <v>3</v>
      </c>
      <c r="AC910">
        <v>2</v>
      </c>
    </row>
    <row r="911" spans="1:29" x14ac:dyDescent="0.2">
      <c r="A911">
        <v>910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2</v>
      </c>
      <c r="J911">
        <v>45</v>
      </c>
      <c r="K911" t="s">
        <v>27</v>
      </c>
      <c r="L911">
        <v>0</v>
      </c>
      <c r="M911">
        <v>2</v>
      </c>
      <c r="N911">
        <v>2</v>
      </c>
      <c r="P911">
        <v>0</v>
      </c>
      <c r="Q911">
        <v>32</v>
      </c>
      <c r="R911" t="s">
        <v>26</v>
      </c>
      <c r="T911" s="1">
        <v>17496.310000000001</v>
      </c>
      <c r="U911" s="1">
        <f t="shared" si="14"/>
        <v>3499</v>
      </c>
      <c r="V911" s="11">
        <v>2</v>
      </c>
      <c r="W911">
        <v>3</v>
      </c>
      <c r="Z911">
        <v>2</v>
      </c>
      <c r="AA911">
        <v>3</v>
      </c>
      <c r="AC911">
        <v>1</v>
      </c>
    </row>
    <row r="912" spans="1:29" x14ac:dyDescent="0.2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v>33</v>
      </c>
      <c r="K912" t="s">
        <v>26</v>
      </c>
      <c r="L912">
        <v>1</v>
      </c>
      <c r="M912">
        <v>3</v>
      </c>
      <c r="N912">
        <v>3</v>
      </c>
      <c r="P912">
        <v>1</v>
      </c>
      <c r="Q912">
        <v>22</v>
      </c>
      <c r="R912" t="s">
        <v>27</v>
      </c>
      <c r="T912" s="1">
        <v>2639.04</v>
      </c>
      <c r="U912" s="1">
        <f t="shared" si="14"/>
        <v>528</v>
      </c>
      <c r="V912" s="11">
        <v>1</v>
      </c>
      <c r="W912">
        <v>1</v>
      </c>
      <c r="Z912">
        <v>2</v>
      </c>
      <c r="AA912">
        <v>5</v>
      </c>
      <c r="AC912">
        <v>2</v>
      </c>
    </row>
    <row r="913" spans="1:29" x14ac:dyDescent="0.2">
      <c r="A913">
        <v>912</v>
      </c>
      <c r="B913">
        <v>1</v>
      </c>
      <c r="C913">
        <v>1</v>
      </c>
      <c r="D913">
        <v>1</v>
      </c>
      <c r="E913">
        <v>2</v>
      </c>
      <c r="F913">
        <v>4</v>
      </c>
      <c r="G913">
        <v>1</v>
      </c>
      <c r="H913">
        <v>0</v>
      </c>
      <c r="J913">
        <v>51</v>
      </c>
      <c r="K913" t="s">
        <v>27</v>
      </c>
      <c r="L913">
        <v>1</v>
      </c>
      <c r="M913">
        <v>2</v>
      </c>
      <c r="N913">
        <v>2</v>
      </c>
      <c r="P913">
        <v>0</v>
      </c>
      <c r="Q913">
        <v>18</v>
      </c>
      <c r="R913" t="s">
        <v>27</v>
      </c>
      <c r="T913" s="1">
        <v>33732.69</v>
      </c>
      <c r="U913" s="1">
        <f t="shared" si="14"/>
        <v>6747</v>
      </c>
      <c r="V913" s="11">
        <v>4</v>
      </c>
      <c r="W913">
        <v>2</v>
      </c>
      <c r="Z913">
        <v>2</v>
      </c>
      <c r="AA913">
        <v>3</v>
      </c>
      <c r="AC913">
        <v>2</v>
      </c>
    </row>
    <row r="914" spans="1:29" x14ac:dyDescent="0.2">
      <c r="A914">
        <v>913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1</v>
      </c>
      <c r="J914">
        <v>36</v>
      </c>
      <c r="K914" t="s">
        <v>27</v>
      </c>
      <c r="L914">
        <v>1</v>
      </c>
      <c r="M914">
        <v>2</v>
      </c>
      <c r="N914">
        <v>2</v>
      </c>
      <c r="P914">
        <v>1</v>
      </c>
      <c r="Q914">
        <v>59</v>
      </c>
      <c r="R914" t="s">
        <v>26</v>
      </c>
      <c r="T914" s="1">
        <v>14382.71</v>
      </c>
      <c r="U914" s="1">
        <f t="shared" si="14"/>
        <v>2877</v>
      </c>
      <c r="V914" s="11">
        <v>2</v>
      </c>
      <c r="W914">
        <v>3</v>
      </c>
      <c r="Z914">
        <v>4</v>
      </c>
      <c r="AA914">
        <v>2</v>
      </c>
      <c r="AC914">
        <v>2</v>
      </c>
    </row>
    <row r="915" spans="1:29" x14ac:dyDescent="0.2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J915">
        <v>44</v>
      </c>
      <c r="K915" t="s">
        <v>26</v>
      </c>
      <c r="L915">
        <v>0</v>
      </c>
      <c r="M915">
        <v>2</v>
      </c>
      <c r="N915">
        <v>2</v>
      </c>
      <c r="P915">
        <v>0</v>
      </c>
      <c r="Q915">
        <v>44</v>
      </c>
      <c r="R915" t="s">
        <v>26</v>
      </c>
      <c r="T915" s="1">
        <v>7626.99</v>
      </c>
      <c r="U915" s="1">
        <f t="shared" si="14"/>
        <v>1525</v>
      </c>
      <c r="V915" s="11">
        <v>1</v>
      </c>
      <c r="W915">
        <v>3</v>
      </c>
      <c r="Z915">
        <v>4</v>
      </c>
      <c r="AA915">
        <v>2</v>
      </c>
      <c r="AC915">
        <v>2</v>
      </c>
    </row>
    <row r="916" spans="1:29" x14ac:dyDescent="0.2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J916">
        <v>38</v>
      </c>
      <c r="K916" t="s">
        <v>26</v>
      </c>
      <c r="L916">
        <v>0</v>
      </c>
      <c r="M916">
        <v>3</v>
      </c>
      <c r="N916">
        <v>3</v>
      </c>
      <c r="P916">
        <v>1</v>
      </c>
      <c r="Q916">
        <v>33</v>
      </c>
      <c r="R916" t="s">
        <v>27</v>
      </c>
      <c r="T916" s="1">
        <v>5257.51</v>
      </c>
      <c r="U916" s="1">
        <f t="shared" si="14"/>
        <v>1052</v>
      </c>
      <c r="V916" s="11">
        <v>1</v>
      </c>
      <c r="W916">
        <v>1</v>
      </c>
      <c r="Z916">
        <v>2</v>
      </c>
      <c r="AA916">
        <v>4</v>
      </c>
      <c r="AC916">
        <v>3</v>
      </c>
    </row>
    <row r="917" spans="1:29" x14ac:dyDescent="0.2">
      <c r="A917">
        <v>916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1</v>
      </c>
      <c r="H917">
        <v>1</v>
      </c>
      <c r="J917">
        <v>52</v>
      </c>
      <c r="K917" t="s">
        <v>27</v>
      </c>
      <c r="L917">
        <v>1</v>
      </c>
      <c r="M917">
        <v>4</v>
      </c>
      <c r="N917">
        <v>4</v>
      </c>
      <c r="P917">
        <v>1</v>
      </c>
      <c r="Q917">
        <v>24</v>
      </c>
      <c r="R917" t="s">
        <v>26</v>
      </c>
      <c r="T917" s="1">
        <v>2473.33</v>
      </c>
      <c r="U917" s="1">
        <f t="shared" si="14"/>
        <v>495</v>
      </c>
      <c r="V917" s="11">
        <v>1</v>
      </c>
      <c r="W917">
        <v>2</v>
      </c>
      <c r="Z917">
        <v>1</v>
      </c>
      <c r="AA917">
        <v>3</v>
      </c>
      <c r="AC917">
        <v>1</v>
      </c>
    </row>
    <row r="918" spans="1:29" x14ac:dyDescent="0.2">
      <c r="A918">
        <v>917</v>
      </c>
      <c r="B918">
        <v>1</v>
      </c>
      <c r="C918">
        <v>1</v>
      </c>
      <c r="D918">
        <v>1</v>
      </c>
      <c r="E918">
        <v>3</v>
      </c>
      <c r="F918">
        <v>0</v>
      </c>
      <c r="G918">
        <v>1</v>
      </c>
      <c r="H918">
        <v>0</v>
      </c>
      <c r="J918">
        <v>48</v>
      </c>
      <c r="K918" t="s">
        <v>27</v>
      </c>
      <c r="L918">
        <v>0</v>
      </c>
      <c r="M918">
        <v>2</v>
      </c>
      <c r="N918">
        <v>2</v>
      </c>
      <c r="P918">
        <v>0</v>
      </c>
      <c r="Q918">
        <v>43</v>
      </c>
      <c r="R918" t="s">
        <v>26</v>
      </c>
      <c r="T918" s="1">
        <v>21774.32</v>
      </c>
      <c r="U918" s="1">
        <f t="shared" si="14"/>
        <v>4355</v>
      </c>
      <c r="V918" s="11">
        <v>3</v>
      </c>
      <c r="W918">
        <v>2</v>
      </c>
      <c r="Z918">
        <v>2</v>
      </c>
      <c r="AA918">
        <v>4</v>
      </c>
      <c r="AC918">
        <v>3</v>
      </c>
    </row>
    <row r="919" spans="1:29" x14ac:dyDescent="0.2">
      <c r="A919">
        <v>918</v>
      </c>
      <c r="B919">
        <v>1</v>
      </c>
      <c r="C919">
        <v>0</v>
      </c>
      <c r="D919">
        <v>1</v>
      </c>
      <c r="E919">
        <v>0</v>
      </c>
      <c r="F919">
        <v>2</v>
      </c>
      <c r="G919">
        <v>0</v>
      </c>
      <c r="H919">
        <v>2</v>
      </c>
      <c r="J919">
        <v>30</v>
      </c>
      <c r="K919" t="s">
        <v>27</v>
      </c>
      <c r="L919">
        <v>0</v>
      </c>
      <c r="M919">
        <v>1</v>
      </c>
      <c r="N919">
        <v>1</v>
      </c>
      <c r="P919">
        <v>1</v>
      </c>
      <c r="Q919">
        <v>30</v>
      </c>
      <c r="R919" t="s">
        <v>27</v>
      </c>
      <c r="T919" s="1">
        <v>35069.370000000003</v>
      </c>
      <c r="U919" s="1">
        <f t="shared" si="14"/>
        <v>7014</v>
      </c>
      <c r="V919" s="11">
        <v>4</v>
      </c>
      <c r="W919">
        <v>3</v>
      </c>
      <c r="Z919">
        <v>3</v>
      </c>
      <c r="AA919">
        <v>3</v>
      </c>
      <c r="AC919">
        <v>1</v>
      </c>
    </row>
    <row r="920" spans="1:29" x14ac:dyDescent="0.2">
      <c r="A920">
        <v>919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0</v>
      </c>
      <c r="J920">
        <v>54</v>
      </c>
      <c r="K920" t="s">
        <v>26</v>
      </c>
      <c r="L920">
        <v>1</v>
      </c>
      <c r="M920">
        <v>2</v>
      </c>
      <c r="N920">
        <v>2</v>
      </c>
      <c r="P920">
        <v>0</v>
      </c>
      <c r="Q920">
        <v>61</v>
      </c>
      <c r="R920" t="s">
        <v>26</v>
      </c>
      <c r="T920" s="1">
        <v>13041.92</v>
      </c>
      <c r="U920" s="1">
        <f t="shared" si="14"/>
        <v>2608</v>
      </c>
      <c r="V920" s="11">
        <v>2</v>
      </c>
      <c r="W920">
        <v>1</v>
      </c>
      <c r="Z920">
        <v>4</v>
      </c>
      <c r="AA920">
        <v>1</v>
      </c>
      <c r="AC920">
        <v>2</v>
      </c>
    </row>
    <row r="921" spans="1:29" x14ac:dyDescent="0.2">
      <c r="A921">
        <v>920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3</v>
      </c>
      <c r="H921">
        <v>1</v>
      </c>
      <c r="J921">
        <v>34</v>
      </c>
      <c r="K921" t="s">
        <v>27</v>
      </c>
      <c r="L921">
        <v>1</v>
      </c>
      <c r="M921">
        <v>3</v>
      </c>
      <c r="N921">
        <v>3</v>
      </c>
      <c r="P921">
        <v>1</v>
      </c>
      <c r="Q921">
        <v>35</v>
      </c>
      <c r="R921" t="s">
        <v>26</v>
      </c>
      <c r="T921" s="1">
        <v>5245.23</v>
      </c>
      <c r="U921" s="1">
        <f t="shared" si="14"/>
        <v>1049</v>
      </c>
      <c r="V921" s="11">
        <v>1</v>
      </c>
      <c r="W921">
        <v>1</v>
      </c>
      <c r="Z921">
        <v>3</v>
      </c>
      <c r="AA921">
        <v>3</v>
      </c>
      <c r="AC921">
        <v>3</v>
      </c>
    </row>
    <row r="922" spans="1:29" x14ac:dyDescent="0.2">
      <c r="A922">
        <v>921</v>
      </c>
      <c r="B922">
        <v>0</v>
      </c>
      <c r="C922">
        <v>0</v>
      </c>
      <c r="D922">
        <v>0</v>
      </c>
      <c r="E922">
        <v>0</v>
      </c>
      <c r="F922">
        <v>2</v>
      </c>
      <c r="G922">
        <v>0</v>
      </c>
      <c r="H922">
        <v>0</v>
      </c>
      <c r="J922">
        <v>50</v>
      </c>
      <c r="K922" t="s">
        <v>27</v>
      </c>
      <c r="L922">
        <v>0</v>
      </c>
      <c r="M922">
        <v>3</v>
      </c>
      <c r="N922">
        <v>3</v>
      </c>
      <c r="P922">
        <v>0</v>
      </c>
      <c r="Q922">
        <v>62</v>
      </c>
      <c r="R922" t="s">
        <v>26</v>
      </c>
      <c r="T922" s="1">
        <v>13451.12</v>
      </c>
      <c r="U922" s="1">
        <f t="shared" si="14"/>
        <v>2690</v>
      </c>
      <c r="V922" s="11">
        <v>2</v>
      </c>
      <c r="W922">
        <v>3</v>
      </c>
      <c r="Z922">
        <v>1</v>
      </c>
      <c r="AA922">
        <v>1</v>
      </c>
      <c r="AC922">
        <v>1</v>
      </c>
    </row>
    <row r="923" spans="1:29" x14ac:dyDescent="0.2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J923">
        <v>47</v>
      </c>
      <c r="K923" t="s">
        <v>26</v>
      </c>
      <c r="L923">
        <v>0</v>
      </c>
      <c r="M923">
        <v>3</v>
      </c>
      <c r="N923">
        <v>3</v>
      </c>
      <c r="P923">
        <v>1</v>
      </c>
      <c r="Q923">
        <v>62</v>
      </c>
      <c r="R923" t="s">
        <v>26</v>
      </c>
      <c r="T923" s="1">
        <v>13462.52</v>
      </c>
      <c r="U923" s="1">
        <f t="shared" si="14"/>
        <v>2693</v>
      </c>
      <c r="V923" s="11">
        <v>2</v>
      </c>
      <c r="W923">
        <v>2</v>
      </c>
      <c r="Z923">
        <v>1</v>
      </c>
      <c r="AA923">
        <v>3</v>
      </c>
      <c r="AC923">
        <v>2</v>
      </c>
    </row>
    <row r="924" spans="1:29" x14ac:dyDescent="0.2">
      <c r="A924">
        <v>923</v>
      </c>
      <c r="B924">
        <v>0</v>
      </c>
      <c r="C924">
        <v>0</v>
      </c>
      <c r="D924">
        <v>0</v>
      </c>
      <c r="E924">
        <v>0</v>
      </c>
      <c r="F924">
        <v>2</v>
      </c>
      <c r="G924">
        <v>1</v>
      </c>
      <c r="H924">
        <v>1</v>
      </c>
      <c r="J924">
        <v>36</v>
      </c>
      <c r="K924" t="s">
        <v>26</v>
      </c>
      <c r="L924">
        <v>1</v>
      </c>
      <c r="M924">
        <v>4</v>
      </c>
      <c r="N924">
        <v>4</v>
      </c>
      <c r="P924">
        <v>1</v>
      </c>
      <c r="Q924">
        <v>38</v>
      </c>
      <c r="R924" t="s">
        <v>27</v>
      </c>
      <c r="T924" s="1">
        <v>5488.26</v>
      </c>
      <c r="U924" s="1">
        <f t="shared" si="14"/>
        <v>1098</v>
      </c>
      <c r="V924" s="11">
        <v>1</v>
      </c>
      <c r="W924">
        <v>3</v>
      </c>
      <c r="Z924">
        <v>3</v>
      </c>
      <c r="AA924">
        <v>3</v>
      </c>
      <c r="AC924">
        <v>1</v>
      </c>
    </row>
    <row r="925" spans="1:29" x14ac:dyDescent="0.2">
      <c r="A925">
        <v>924</v>
      </c>
      <c r="B925">
        <v>0</v>
      </c>
      <c r="C925">
        <v>0</v>
      </c>
      <c r="D925">
        <v>0</v>
      </c>
      <c r="E925">
        <v>0</v>
      </c>
      <c r="F925">
        <v>3</v>
      </c>
      <c r="G925">
        <v>0</v>
      </c>
      <c r="H925">
        <v>1</v>
      </c>
      <c r="J925">
        <v>51</v>
      </c>
      <c r="K925" t="s">
        <v>27</v>
      </c>
      <c r="L925">
        <v>0</v>
      </c>
      <c r="M925">
        <v>3</v>
      </c>
      <c r="N925">
        <v>3</v>
      </c>
      <c r="P925">
        <v>1</v>
      </c>
      <c r="Q925">
        <v>34</v>
      </c>
      <c r="R925" t="s">
        <v>27</v>
      </c>
      <c r="T925" s="1">
        <v>4320.41</v>
      </c>
      <c r="U925" s="1">
        <f t="shared" si="14"/>
        <v>864</v>
      </c>
      <c r="V925" s="11">
        <v>1</v>
      </c>
      <c r="W925">
        <v>2</v>
      </c>
      <c r="Z925">
        <v>2</v>
      </c>
      <c r="AA925">
        <v>1</v>
      </c>
      <c r="AC925">
        <v>2</v>
      </c>
    </row>
    <row r="926" spans="1:29" x14ac:dyDescent="0.2">
      <c r="A926">
        <v>925</v>
      </c>
      <c r="B926">
        <v>1</v>
      </c>
      <c r="C926">
        <v>1</v>
      </c>
      <c r="D926">
        <v>1</v>
      </c>
      <c r="E926">
        <v>3</v>
      </c>
      <c r="F926">
        <v>0</v>
      </c>
      <c r="G926">
        <v>1</v>
      </c>
      <c r="H926">
        <v>1</v>
      </c>
      <c r="J926">
        <v>32</v>
      </c>
      <c r="K926" t="s">
        <v>26</v>
      </c>
      <c r="L926">
        <v>1</v>
      </c>
      <c r="M926">
        <v>3</v>
      </c>
      <c r="N926">
        <v>3</v>
      </c>
      <c r="P926">
        <v>1</v>
      </c>
      <c r="Q926">
        <v>43</v>
      </c>
      <c r="R926" t="s">
        <v>27</v>
      </c>
      <c r="T926" s="1">
        <v>6250.44</v>
      </c>
      <c r="U926" s="1">
        <f t="shared" si="14"/>
        <v>1250</v>
      </c>
      <c r="V926" s="11">
        <v>1</v>
      </c>
      <c r="W926">
        <v>1</v>
      </c>
      <c r="Z926">
        <v>3</v>
      </c>
      <c r="AA926">
        <v>1</v>
      </c>
      <c r="AC926">
        <v>1</v>
      </c>
    </row>
    <row r="927" spans="1:29" x14ac:dyDescent="0.2">
      <c r="A927">
        <v>926</v>
      </c>
      <c r="B927">
        <v>1</v>
      </c>
      <c r="C927">
        <v>1</v>
      </c>
      <c r="D927">
        <v>1</v>
      </c>
      <c r="E927">
        <v>2</v>
      </c>
      <c r="F927">
        <v>2</v>
      </c>
      <c r="G927">
        <v>0</v>
      </c>
      <c r="H927">
        <v>2</v>
      </c>
      <c r="J927">
        <v>39</v>
      </c>
      <c r="K927" t="s">
        <v>27</v>
      </c>
      <c r="L927">
        <v>0</v>
      </c>
      <c r="M927">
        <v>2</v>
      </c>
      <c r="N927">
        <v>2</v>
      </c>
      <c r="P927">
        <v>1</v>
      </c>
      <c r="Q927">
        <v>50</v>
      </c>
      <c r="R927" t="s">
        <v>27</v>
      </c>
      <c r="T927" s="1">
        <v>25333.33</v>
      </c>
      <c r="U927" s="1">
        <f t="shared" si="14"/>
        <v>5067</v>
      </c>
      <c r="V927" s="11">
        <v>3</v>
      </c>
      <c r="W927">
        <v>2</v>
      </c>
      <c r="Z927">
        <v>4</v>
      </c>
      <c r="AA927">
        <v>4</v>
      </c>
      <c r="AC927">
        <v>2</v>
      </c>
    </row>
    <row r="928" spans="1:29" x14ac:dyDescent="0.2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J928">
        <v>58</v>
      </c>
      <c r="K928" t="s">
        <v>27</v>
      </c>
      <c r="L928">
        <v>0</v>
      </c>
      <c r="M928">
        <v>3</v>
      </c>
      <c r="N928">
        <v>3</v>
      </c>
      <c r="P928">
        <v>0</v>
      </c>
      <c r="Q928">
        <v>19</v>
      </c>
      <c r="R928" t="s">
        <v>26</v>
      </c>
      <c r="T928" s="1">
        <v>2913.57</v>
      </c>
      <c r="U928" s="1">
        <f t="shared" si="14"/>
        <v>583</v>
      </c>
      <c r="V928" s="11">
        <v>1</v>
      </c>
      <c r="W928">
        <v>1</v>
      </c>
      <c r="Z928">
        <v>2</v>
      </c>
      <c r="AA928">
        <v>4</v>
      </c>
      <c r="AC928">
        <v>1</v>
      </c>
    </row>
    <row r="929" spans="1:29" x14ac:dyDescent="0.2">
      <c r="A929">
        <v>928</v>
      </c>
      <c r="B929">
        <v>0</v>
      </c>
      <c r="C929">
        <v>0</v>
      </c>
      <c r="D929">
        <v>0</v>
      </c>
      <c r="E929">
        <v>1</v>
      </c>
      <c r="F929">
        <v>2</v>
      </c>
      <c r="G929">
        <v>1</v>
      </c>
      <c r="H929">
        <v>1</v>
      </c>
      <c r="J929">
        <v>34</v>
      </c>
      <c r="K929" t="s">
        <v>27</v>
      </c>
      <c r="L929">
        <v>1</v>
      </c>
      <c r="M929">
        <v>2</v>
      </c>
      <c r="N929">
        <v>2</v>
      </c>
      <c r="P929">
        <v>1</v>
      </c>
      <c r="Q929">
        <v>57</v>
      </c>
      <c r="R929" t="s">
        <v>26</v>
      </c>
      <c r="T929" s="1">
        <v>12032.33</v>
      </c>
      <c r="U929" s="1">
        <f t="shared" si="14"/>
        <v>2406</v>
      </c>
      <c r="V929" s="11">
        <v>2</v>
      </c>
      <c r="W929">
        <v>2</v>
      </c>
      <c r="Z929">
        <v>2</v>
      </c>
      <c r="AA929">
        <v>3</v>
      </c>
      <c r="AC929">
        <v>2</v>
      </c>
    </row>
    <row r="930" spans="1:29" x14ac:dyDescent="0.2">
      <c r="A930">
        <v>929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3</v>
      </c>
      <c r="H930">
        <v>4</v>
      </c>
      <c r="J930">
        <v>33</v>
      </c>
      <c r="K930" t="s">
        <v>26</v>
      </c>
      <c r="L930">
        <v>1</v>
      </c>
      <c r="M930">
        <v>2</v>
      </c>
      <c r="N930">
        <v>2</v>
      </c>
      <c r="P930">
        <v>1</v>
      </c>
      <c r="Q930">
        <v>62</v>
      </c>
      <c r="R930" t="s">
        <v>26</v>
      </c>
      <c r="T930" s="1">
        <v>13470.8</v>
      </c>
      <c r="U930" s="1">
        <f t="shared" si="14"/>
        <v>2694</v>
      </c>
      <c r="V930" s="11">
        <v>2</v>
      </c>
      <c r="W930">
        <v>3</v>
      </c>
      <c r="Z930">
        <v>4</v>
      </c>
      <c r="AA930">
        <v>1</v>
      </c>
      <c r="AC930">
        <v>1</v>
      </c>
    </row>
    <row r="931" spans="1:29" x14ac:dyDescent="0.2">
      <c r="A931">
        <v>930</v>
      </c>
      <c r="B931">
        <v>0</v>
      </c>
      <c r="C931">
        <v>0</v>
      </c>
      <c r="D931">
        <v>0</v>
      </c>
      <c r="E931">
        <v>2</v>
      </c>
      <c r="F931">
        <v>0</v>
      </c>
      <c r="G931">
        <v>3</v>
      </c>
      <c r="H931">
        <v>1</v>
      </c>
      <c r="J931">
        <v>33</v>
      </c>
      <c r="K931" t="s">
        <v>26</v>
      </c>
      <c r="L931">
        <v>1</v>
      </c>
      <c r="M931">
        <v>3</v>
      </c>
      <c r="N931">
        <v>3</v>
      </c>
      <c r="P931">
        <v>1</v>
      </c>
      <c r="Q931">
        <v>41</v>
      </c>
      <c r="R931" t="s">
        <v>27</v>
      </c>
      <c r="T931" s="1">
        <v>6289.75</v>
      </c>
      <c r="U931" s="1">
        <f t="shared" si="14"/>
        <v>1258</v>
      </c>
      <c r="V931" s="11">
        <v>1</v>
      </c>
      <c r="W931">
        <v>2</v>
      </c>
      <c r="Z931">
        <v>1</v>
      </c>
      <c r="AA931">
        <v>5</v>
      </c>
      <c r="AC931">
        <v>1</v>
      </c>
    </row>
    <row r="932" spans="1:29" x14ac:dyDescent="0.2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J932">
        <v>58</v>
      </c>
      <c r="K932" t="s">
        <v>26</v>
      </c>
      <c r="L932">
        <v>0</v>
      </c>
      <c r="M932">
        <v>2</v>
      </c>
      <c r="N932">
        <v>2</v>
      </c>
      <c r="P932">
        <v>1</v>
      </c>
      <c r="Q932">
        <v>26</v>
      </c>
      <c r="R932" t="s">
        <v>27</v>
      </c>
      <c r="T932" s="1">
        <v>2927.06</v>
      </c>
      <c r="U932" s="1">
        <f t="shared" si="14"/>
        <v>585</v>
      </c>
      <c r="V932" s="11">
        <v>1</v>
      </c>
      <c r="W932">
        <v>2</v>
      </c>
      <c r="Z932">
        <v>1</v>
      </c>
      <c r="AA932">
        <v>2</v>
      </c>
      <c r="AC932">
        <v>3</v>
      </c>
    </row>
    <row r="933" spans="1:29" x14ac:dyDescent="0.2">
      <c r="A933">
        <v>932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1</v>
      </c>
      <c r="J933">
        <v>36</v>
      </c>
      <c r="K933" t="s">
        <v>26</v>
      </c>
      <c r="L933">
        <v>1</v>
      </c>
      <c r="M933">
        <v>3</v>
      </c>
      <c r="N933">
        <v>3</v>
      </c>
      <c r="P933">
        <v>1</v>
      </c>
      <c r="Q933">
        <v>39</v>
      </c>
      <c r="R933" t="s">
        <v>26</v>
      </c>
      <c r="T933" s="1">
        <v>6238.3</v>
      </c>
      <c r="U933" s="1">
        <f t="shared" si="14"/>
        <v>1248</v>
      </c>
      <c r="V933" s="11">
        <v>1</v>
      </c>
      <c r="W933">
        <v>1</v>
      </c>
      <c r="Z933">
        <v>4</v>
      </c>
      <c r="AA933">
        <v>1</v>
      </c>
      <c r="AC933">
        <v>1</v>
      </c>
    </row>
    <row r="934" spans="1:29" x14ac:dyDescent="0.2">
      <c r="A934">
        <v>933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2</v>
      </c>
      <c r="H934">
        <v>0</v>
      </c>
      <c r="J934">
        <v>43</v>
      </c>
      <c r="K934" t="s">
        <v>26</v>
      </c>
      <c r="L934">
        <v>1</v>
      </c>
      <c r="M934">
        <v>2</v>
      </c>
      <c r="N934">
        <v>2</v>
      </c>
      <c r="P934">
        <v>0</v>
      </c>
      <c r="Q934">
        <v>46</v>
      </c>
      <c r="R934" t="s">
        <v>27</v>
      </c>
      <c r="T934" s="1">
        <v>10096.969999999999</v>
      </c>
      <c r="U934" s="1">
        <f t="shared" si="14"/>
        <v>2019</v>
      </c>
      <c r="V934" s="11">
        <v>2</v>
      </c>
      <c r="W934">
        <v>2</v>
      </c>
      <c r="Z934">
        <v>4</v>
      </c>
      <c r="AA934">
        <v>4</v>
      </c>
      <c r="AC934">
        <v>1</v>
      </c>
    </row>
    <row r="935" spans="1:29" x14ac:dyDescent="0.2">
      <c r="A935">
        <v>934</v>
      </c>
      <c r="B935">
        <v>0</v>
      </c>
      <c r="C935">
        <v>0</v>
      </c>
      <c r="D935">
        <v>0</v>
      </c>
      <c r="E935">
        <v>0</v>
      </c>
      <c r="F935">
        <v>2</v>
      </c>
      <c r="G935">
        <v>1</v>
      </c>
      <c r="H935">
        <v>0</v>
      </c>
      <c r="J935">
        <v>48</v>
      </c>
      <c r="K935" t="s">
        <v>26</v>
      </c>
      <c r="L935">
        <v>1</v>
      </c>
      <c r="M935">
        <v>2</v>
      </c>
      <c r="N935">
        <v>2</v>
      </c>
      <c r="P935">
        <v>0</v>
      </c>
      <c r="Q935">
        <v>45</v>
      </c>
      <c r="R935" t="s">
        <v>26</v>
      </c>
      <c r="T935" s="1">
        <v>7348.14</v>
      </c>
      <c r="U935" s="1">
        <f t="shared" si="14"/>
        <v>1470</v>
      </c>
      <c r="V935" s="11">
        <v>1</v>
      </c>
      <c r="W935">
        <v>3</v>
      </c>
      <c r="Z935">
        <v>3</v>
      </c>
      <c r="AA935">
        <v>3</v>
      </c>
      <c r="AC935">
        <v>3</v>
      </c>
    </row>
    <row r="936" spans="1:29" x14ac:dyDescent="0.2">
      <c r="A936">
        <v>935</v>
      </c>
      <c r="B936">
        <v>0</v>
      </c>
      <c r="C936">
        <v>0</v>
      </c>
      <c r="D936">
        <v>0</v>
      </c>
      <c r="E936">
        <v>2</v>
      </c>
      <c r="F936">
        <v>0</v>
      </c>
      <c r="G936">
        <v>1</v>
      </c>
      <c r="H936">
        <v>1</v>
      </c>
      <c r="J936">
        <v>37</v>
      </c>
      <c r="K936" t="s">
        <v>26</v>
      </c>
      <c r="L936">
        <v>0</v>
      </c>
      <c r="M936">
        <v>3</v>
      </c>
      <c r="N936">
        <v>3</v>
      </c>
      <c r="P936">
        <v>1</v>
      </c>
      <c r="Q936">
        <v>32</v>
      </c>
      <c r="R936" t="s">
        <v>27</v>
      </c>
      <c r="T936" s="1">
        <v>4673.3900000000003</v>
      </c>
      <c r="U936" s="1">
        <f t="shared" si="14"/>
        <v>935</v>
      </c>
      <c r="V936" s="11">
        <v>1</v>
      </c>
      <c r="W936">
        <v>2</v>
      </c>
      <c r="Z936">
        <v>4</v>
      </c>
      <c r="AA936">
        <v>2</v>
      </c>
      <c r="AC936">
        <v>2</v>
      </c>
    </row>
    <row r="937" spans="1:29" x14ac:dyDescent="0.2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v>40</v>
      </c>
      <c r="K937" t="s">
        <v>27</v>
      </c>
      <c r="L937">
        <v>1</v>
      </c>
      <c r="M937">
        <v>3</v>
      </c>
      <c r="N937">
        <v>3</v>
      </c>
      <c r="P937">
        <v>1</v>
      </c>
      <c r="Q937">
        <v>59</v>
      </c>
      <c r="R937" t="s">
        <v>26</v>
      </c>
      <c r="T937" s="1">
        <v>12233.83</v>
      </c>
      <c r="U937" s="1">
        <f t="shared" si="14"/>
        <v>2447</v>
      </c>
      <c r="V937" s="11">
        <v>2</v>
      </c>
      <c r="W937">
        <v>1</v>
      </c>
      <c r="Z937">
        <v>2</v>
      </c>
      <c r="AA937">
        <v>2</v>
      </c>
      <c r="AC937">
        <v>1</v>
      </c>
    </row>
    <row r="938" spans="1:29" x14ac:dyDescent="0.2">
      <c r="A938">
        <v>937</v>
      </c>
      <c r="B938">
        <v>1</v>
      </c>
      <c r="C938">
        <v>1</v>
      </c>
      <c r="D938">
        <v>1</v>
      </c>
      <c r="E938">
        <v>3</v>
      </c>
      <c r="F938">
        <v>1</v>
      </c>
      <c r="G938">
        <v>1</v>
      </c>
      <c r="H938">
        <v>1</v>
      </c>
      <c r="J938">
        <v>52</v>
      </c>
      <c r="K938" t="s">
        <v>27</v>
      </c>
      <c r="L938">
        <v>1</v>
      </c>
      <c r="M938">
        <v>3</v>
      </c>
      <c r="N938">
        <v>3</v>
      </c>
      <c r="P938">
        <v>1</v>
      </c>
      <c r="Q938">
        <v>44</v>
      </c>
      <c r="R938" t="s">
        <v>27</v>
      </c>
      <c r="T938" s="1">
        <v>32108.66</v>
      </c>
      <c r="U938" s="1">
        <f t="shared" si="14"/>
        <v>6422</v>
      </c>
      <c r="V938" s="11">
        <v>4</v>
      </c>
      <c r="W938">
        <v>2</v>
      </c>
      <c r="Z938">
        <v>1</v>
      </c>
      <c r="AA938">
        <v>2</v>
      </c>
      <c r="AC938">
        <v>1</v>
      </c>
    </row>
    <row r="939" spans="1:29" x14ac:dyDescent="0.2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1</v>
      </c>
      <c r="J939">
        <v>39</v>
      </c>
      <c r="K939" t="s">
        <v>26</v>
      </c>
      <c r="L939">
        <v>0</v>
      </c>
      <c r="M939">
        <v>1</v>
      </c>
      <c r="N939">
        <v>1</v>
      </c>
      <c r="P939">
        <v>1</v>
      </c>
      <c r="Q939">
        <v>39</v>
      </c>
      <c r="R939" t="s">
        <v>26</v>
      </c>
      <c r="T939" s="1">
        <v>8965.7999999999993</v>
      </c>
      <c r="U939" s="1">
        <f t="shared" si="14"/>
        <v>1793</v>
      </c>
      <c r="V939" s="11">
        <v>1</v>
      </c>
      <c r="W939">
        <v>2</v>
      </c>
      <c r="Z939">
        <v>2</v>
      </c>
      <c r="AA939">
        <v>3</v>
      </c>
      <c r="AC939">
        <v>1</v>
      </c>
    </row>
    <row r="940" spans="1:29" x14ac:dyDescent="0.2">
      <c r="A940">
        <v>939</v>
      </c>
      <c r="B940">
        <v>1</v>
      </c>
      <c r="C940">
        <v>1</v>
      </c>
      <c r="D940">
        <v>1</v>
      </c>
      <c r="E940">
        <v>3</v>
      </c>
      <c r="F940">
        <v>0</v>
      </c>
      <c r="G940">
        <v>0</v>
      </c>
      <c r="H940">
        <v>1</v>
      </c>
      <c r="J940">
        <v>33</v>
      </c>
      <c r="K940" t="s">
        <v>26</v>
      </c>
      <c r="L940">
        <v>1</v>
      </c>
      <c r="M940">
        <v>3</v>
      </c>
      <c r="N940">
        <v>3</v>
      </c>
      <c r="P940">
        <v>1</v>
      </c>
      <c r="Q940">
        <v>18</v>
      </c>
      <c r="R940" t="s">
        <v>27</v>
      </c>
      <c r="T940" s="1">
        <v>2304</v>
      </c>
      <c r="U940" s="1">
        <f t="shared" si="14"/>
        <v>461</v>
      </c>
      <c r="V940" s="11">
        <v>1</v>
      </c>
      <c r="W940">
        <v>3</v>
      </c>
      <c r="Z940">
        <v>2</v>
      </c>
      <c r="AA940">
        <v>3</v>
      </c>
      <c r="AC940">
        <v>2</v>
      </c>
    </row>
    <row r="941" spans="1:29" x14ac:dyDescent="0.2">
      <c r="A941">
        <v>940</v>
      </c>
      <c r="B941">
        <v>0</v>
      </c>
      <c r="C941">
        <v>0</v>
      </c>
      <c r="D941">
        <v>0</v>
      </c>
      <c r="E941">
        <v>0</v>
      </c>
      <c r="F941">
        <v>2</v>
      </c>
      <c r="G941">
        <v>3</v>
      </c>
      <c r="H941">
        <v>1</v>
      </c>
      <c r="J941">
        <v>46</v>
      </c>
      <c r="K941" t="s">
        <v>26</v>
      </c>
      <c r="L941">
        <v>1</v>
      </c>
      <c r="M941">
        <v>1</v>
      </c>
      <c r="N941">
        <v>1</v>
      </c>
      <c r="P941">
        <v>1</v>
      </c>
      <c r="Q941">
        <v>53</v>
      </c>
      <c r="R941" t="s">
        <v>27</v>
      </c>
      <c r="T941" s="1">
        <v>9487.64</v>
      </c>
      <c r="U941" s="1">
        <f t="shared" si="14"/>
        <v>1898</v>
      </c>
      <c r="V941" s="11">
        <v>1</v>
      </c>
      <c r="W941">
        <v>2</v>
      </c>
      <c r="Z941">
        <v>2</v>
      </c>
      <c r="AA941">
        <v>4</v>
      </c>
      <c r="AC941">
        <v>3</v>
      </c>
    </row>
    <row r="942" spans="1:29" x14ac:dyDescent="0.2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4</v>
      </c>
      <c r="H942">
        <v>1</v>
      </c>
      <c r="J942">
        <v>43</v>
      </c>
      <c r="K942" t="s">
        <v>27</v>
      </c>
      <c r="L942">
        <v>1</v>
      </c>
      <c r="M942">
        <v>3</v>
      </c>
      <c r="N942">
        <v>3</v>
      </c>
      <c r="P942">
        <v>1</v>
      </c>
      <c r="Q942">
        <v>18</v>
      </c>
      <c r="R942" t="s">
        <v>27</v>
      </c>
      <c r="T942" s="1">
        <v>1121.8699999999999</v>
      </c>
      <c r="U942" s="1">
        <f t="shared" si="14"/>
        <v>224</v>
      </c>
      <c r="V942" s="11">
        <v>1</v>
      </c>
      <c r="W942">
        <v>2</v>
      </c>
      <c r="Z942">
        <v>3</v>
      </c>
      <c r="AA942">
        <v>3</v>
      </c>
      <c r="AC942">
        <v>1</v>
      </c>
    </row>
    <row r="943" spans="1:29" x14ac:dyDescent="0.2">
      <c r="A943">
        <v>942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3</v>
      </c>
      <c r="H943">
        <v>2</v>
      </c>
      <c r="J943">
        <v>45</v>
      </c>
      <c r="K943" t="s">
        <v>26</v>
      </c>
      <c r="L943">
        <v>1</v>
      </c>
      <c r="M943">
        <v>3</v>
      </c>
      <c r="N943">
        <v>3</v>
      </c>
      <c r="P943">
        <v>1</v>
      </c>
      <c r="Q943">
        <v>50</v>
      </c>
      <c r="R943" t="s">
        <v>26</v>
      </c>
      <c r="T943" s="1">
        <v>9549.57</v>
      </c>
      <c r="U943" s="1">
        <f t="shared" si="14"/>
        <v>1910</v>
      </c>
      <c r="V943" s="11">
        <v>1</v>
      </c>
      <c r="W943">
        <v>2</v>
      </c>
      <c r="Z943">
        <v>2</v>
      </c>
      <c r="AA943">
        <v>3</v>
      </c>
      <c r="AC943">
        <v>3</v>
      </c>
    </row>
    <row r="944" spans="1:29" x14ac:dyDescent="0.2">
      <c r="A944">
        <v>943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J944">
        <v>56</v>
      </c>
      <c r="K944" t="s">
        <v>27</v>
      </c>
      <c r="L944">
        <v>1</v>
      </c>
      <c r="M944">
        <v>2</v>
      </c>
      <c r="N944">
        <v>2</v>
      </c>
      <c r="P944">
        <v>1</v>
      </c>
      <c r="Q944">
        <v>18</v>
      </c>
      <c r="R944" t="s">
        <v>26</v>
      </c>
      <c r="T944" s="1">
        <v>2217.4699999999998</v>
      </c>
      <c r="U944" s="1">
        <f t="shared" si="14"/>
        <v>443</v>
      </c>
      <c r="V944" s="11">
        <v>1</v>
      </c>
      <c r="W944">
        <v>2</v>
      </c>
      <c r="Z944">
        <v>2</v>
      </c>
      <c r="AA944">
        <v>3</v>
      </c>
      <c r="AC944">
        <v>2</v>
      </c>
    </row>
    <row r="945" spans="1:29" x14ac:dyDescent="0.2">
      <c r="A945">
        <v>944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2</v>
      </c>
      <c r="H945">
        <v>1</v>
      </c>
      <c r="J945">
        <v>48</v>
      </c>
      <c r="K945" t="s">
        <v>26</v>
      </c>
      <c r="L945">
        <v>1</v>
      </c>
      <c r="M945">
        <v>4</v>
      </c>
      <c r="N945">
        <v>4</v>
      </c>
      <c r="P945">
        <v>1</v>
      </c>
      <c r="Q945">
        <v>19</v>
      </c>
      <c r="R945" t="s">
        <v>27</v>
      </c>
      <c r="T945" s="1">
        <v>1628.47</v>
      </c>
      <c r="U945" s="1">
        <f t="shared" si="14"/>
        <v>326</v>
      </c>
      <c r="V945" s="11">
        <v>1</v>
      </c>
      <c r="W945">
        <v>2</v>
      </c>
      <c r="Z945">
        <v>2</v>
      </c>
      <c r="AA945">
        <v>1</v>
      </c>
      <c r="AC945">
        <v>1</v>
      </c>
    </row>
    <row r="946" spans="1:29" x14ac:dyDescent="0.2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3</v>
      </c>
      <c r="J946">
        <v>47</v>
      </c>
      <c r="K946" t="s">
        <v>26</v>
      </c>
      <c r="L946">
        <v>0</v>
      </c>
      <c r="M946">
        <v>2</v>
      </c>
      <c r="N946">
        <v>4</v>
      </c>
      <c r="P946">
        <v>1</v>
      </c>
      <c r="Q946">
        <v>62</v>
      </c>
      <c r="R946" t="s">
        <v>27</v>
      </c>
      <c r="T946" s="1">
        <v>12982.87</v>
      </c>
      <c r="U946" s="1">
        <f t="shared" si="14"/>
        <v>2597</v>
      </c>
      <c r="V946" s="11">
        <v>2</v>
      </c>
      <c r="W946">
        <v>1</v>
      </c>
      <c r="Z946">
        <v>1</v>
      </c>
      <c r="AA946">
        <v>3</v>
      </c>
      <c r="AC946">
        <v>1</v>
      </c>
    </row>
    <row r="947" spans="1:29" x14ac:dyDescent="0.2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1</v>
      </c>
      <c r="J947">
        <v>49</v>
      </c>
      <c r="K947" t="s">
        <v>27</v>
      </c>
      <c r="L947">
        <v>0</v>
      </c>
      <c r="M947">
        <v>3</v>
      </c>
      <c r="N947">
        <v>3</v>
      </c>
      <c r="P947">
        <v>1</v>
      </c>
      <c r="Q947">
        <v>56</v>
      </c>
      <c r="R947" t="s">
        <v>26</v>
      </c>
      <c r="T947" s="1">
        <v>11674.13</v>
      </c>
      <c r="U947" s="1">
        <f t="shared" si="14"/>
        <v>2335</v>
      </c>
      <c r="V947" s="11">
        <v>2</v>
      </c>
      <c r="W947">
        <v>2</v>
      </c>
      <c r="Z947">
        <v>2</v>
      </c>
      <c r="AA947">
        <v>4</v>
      </c>
      <c r="AC947">
        <v>1</v>
      </c>
    </row>
    <row r="948" spans="1:29" x14ac:dyDescent="0.2">
      <c r="A948">
        <v>947</v>
      </c>
      <c r="B948">
        <v>0</v>
      </c>
      <c r="C948">
        <v>0</v>
      </c>
      <c r="D948">
        <v>0</v>
      </c>
      <c r="E948">
        <v>2</v>
      </c>
      <c r="F948">
        <v>2</v>
      </c>
      <c r="G948">
        <v>3</v>
      </c>
      <c r="H948">
        <v>2</v>
      </c>
      <c r="J948">
        <v>53</v>
      </c>
      <c r="K948" t="s">
        <v>26</v>
      </c>
      <c r="L948">
        <v>1</v>
      </c>
      <c r="M948">
        <v>4</v>
      </c>
      <c r="N948">
        <v>4</v>
      </c>
      <c r="P948">
        <v>0</v>
      </c>
      <c r="Q948">
        <v>42</v>
      </c>
      <c r="R948" t="s">
        <v>27</v>
      </c>
      <c r="T948" s="1">
        <v>7160.09</v>
      </c>
      <c r="U948" s="1">
        <f t="shared" si="14"/>
        <v>1432</v>
      </c>
      <c r="V948" s="11">
        <v>1</v>
      </c>
      <c r="W948">
        <v>1</v>
      </c>
      <c r="Z948">
        <v>4</v>
      </c>
      <c r="AA948">
        <v>1</v>
      </c>
      <c r="AC948">
        <v>2</v>
      </c>
    </row>
    <row r="949" spans="1:29" x14ac:dyDescent="0.2">
      <c r="A949">
        <v>948</v>
      </c>
      <c r="B949">
        <v>1</v>
      </c>
      <c r="C949">
        <v>0</v>
      </c>
      <c r="D949">
        <v>1</v>
      </c>
      <c r="E949">
        <v>0</v>
      </c>
      <c r="F949">
        <v>2</v>
      </c>
      <c r="G949">
        <v>1</v>
      </c>
      <c r="H949">
        <v>2</v>
      </c>
      <c r="J949">
        <v>55</v>
      </c>
      <c r="K949" t="s">
        <v>27</v>
      </c>
      <c r="L949">
        <v>1</v>
      </c>
      <c r="M949">
        <v>3</v>
      </c>
      <c r="N949">
        <v>3</v>
      </c>
      <c r="P949">
        <v>1</v>
      </c>
      <c r="Q949">
        <v>37</v>
      </c>
      <c r="R949" t="s">
        <v>27</v>
      </c>
      <c r="T949" s="1">
        <v>39047.29</v>
      </c>
      <c r="U949" s="1">
        <f t="shared" si="14"/>
        <v>7809</v>
      </c>
      <c r="V949" s="11">
        <v>4</v>
      </c>
      <c r="W949">
        <v>2</v>
      </c>
      <c r="Z949">
        <v>4</v>
      </c>
      <c r="AA949">
        <v>3</v>
      </c>
      <c r="AC949">
        <v>3</v>
      </c>
    </row>
    <row r="950" spans="1:29" x14ac:dyDescent="0.2">
      <c r="A950">
        <v>949</v>
      </c>
      <c r="B950">
        <v>0</v>
      </c>
      <c r="C950">
        <v>0</v>
      </c>
      <c r="D950">
        <v>0</v>
      </c>
      <c r="E950">
        <v>0</v>
      </c>
      <c r="F950">
        <v>3</v>
      </c>
      <c r="G950">
        <v>3</v>
      </c>
      <c r="H950">
        <v>4</v>
      </c>
      <c r="J950">
        <v>57</v>
      </c>
      <c r="K950" t="s">
        <v>27</v>
      </c>
      <c r="L950">
        <v>1</v>
      </c>
      <c r="M950">
        <v>2</v>
      </c>
      <c r="N950">
        <v>2</v>
      </c>
      <c r="P950">
        <v>1</v>
      </c>
      <c r="Q950">
        <v>42</v>
      </c>
      <c r="R950" t="s">
        <v>27</v>
      </c>
      <c r="T950" s="1">
        <v>6358.78</v>
      </c>
      <c r="U950" s="1">
        <f t="shared" si="14"/>
        <v>1272</v>
      </c>
      <c r="V950" s="11">
        <v>1</v>
      </c>
      <c r="W950">
        <v>2</v>
      </c>
      <c r="Z950">
        <v>4</v>
      </c>
      <c r="AA950">
        <v>1</v>
      </c>
      <c r="AC950">
        <v>3</v>
      </c>
    </row>
    <row r="951" spans="1:29" x14ac:dyDescent="0.2">
      <c r="A951">
        <v>950</v>
      </c>
      <c r="B951">
        <v>1</v>
      </c>
      <c r="C951">
        <v>1</v>
      </c>
      <c r="D951">
        <v>1</v>
      </c>
      <c r="E951">
        <v>3</v>
      </c>
      <c r="F951">
        <v>0</v>
      </c>
      <c r="G951">
        <v>3</v>
      </c>
      <c r="H951">
        <v>0</v>
      </c>
      <c r="J951">
        <v>45</v>
      </c>
      <c r="K951" t="s">
        <v>26</v>
      </c>
      <c r="L951">
        <v>1</v>
      </c>
      <c r="M951">
        <v>2</v>
      </c>
      <c r="N951">
        <v>2</v>
      </c>
      <c r="P951">
        <v>1</v>
      </c>
      <c r="Q951">
        <v>25</v>
      </c>
      <c r="R951" t="s">
        <v>27</v>
      </c>
      <c r="T951" s="1">
        <v>19933.46</v>
      </c>
      <c r="U951" s="1">
        <f t="shared" si="14"/>
        <v>3987</v>
      </c>
      <c r="V951" s="11">
        <v>2</v>
      </c>
      <c r="W951">
        <v>3</v>
      </c>
      <c r="Z951">
        <v>1</v>
      </c>
      <c r="AA951">
        <v>3</v>
      </c>
      <c r="AC951">
        <v>2</v>
      </c>
    </row>
    <row r="952" spans="1:29" x14ac:dyDescent="0.2">
      <c r="A952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3</v>
      </c>
      <c r="H952">
        <v>2</v>
      </c>
      <c r="J952">
        <v>56</v>
      </c>
      <c r="K952" t="s">
        <v>26</v>
      </c>
      <c r="L952">
        <v>1</v>
      </c>
      <c r="M952">
        <v>3</v>
      </c>
      <c r="N952">
        <v>3</v>
      </c>
      <c r="P952">
        <v>1</v>
      </c>
      <c r="Q952">
        <v>57</v>
      </c>
      <c r="R952" t="s">
        <v>27</v>
      </c>
      <c r="T952" s="1">
        <v>11534.87</v>
      </c>
      <c r="U952" s="1">
        <f t="shared" si="14"/>
        <v>2307</v>
      </c>
      <c r="V952" s="11">
        <v>2</v>
      </c>
      <c r="W952">
        <v>1</v>
      </c>
      <c r="Z952">
        <v>2</v>
      </c>
      <c r="AA952">
        <v>1</v>
      </c>
      <c r="AC952">
        <v>1</v>
      </c>
    </row>
    <row r="953" spans="1:29" x14ac:dyDescent="0.2">
      <c r="A953">
        <v>952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1</v>
      </c>
      <c r="H953">
        <v>2</v>
      </c>
      <c r="J953">
        <v>44</v>
      </c>
      <c r="K953" t="s">
        <v>27</v>
      </c>
      <c r="L953">
        <v>1</v>
      </c>
      <c r="M953">
        <v>1</v>
      </c>
      <c r="N953">
        <v>4</v>
      </c>
      <c r="P953">
        <v>1</v>
      </c>
      <c r="Q953">
        <v>44</v>
      </c>
      <c r="R953" t="s">
        <v>27</v>
      </c>
      <c r="T953" s="1">
        <v>47462.89</v>
      </c>
      <c r="U953" s="1">
        <f t="shared" si="14"/>
        <v>9493</v>
      </c>
      <c r="V953" s="11">
        <v>4</v>
      </c>
      <c r="W953">
        <v>3</v>
      </c>
      <c r="Z953">
        <v>4</v>
      </c>
      <c r="AA953">
        <v>1</v>
      </c>
      <c r="AC953">
        <v>2</v>
      </c>
    </row>
    <row r="954" spans="1:29" x14ac:dyDescent="0.2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J954">
        <v>45</v>
      </c>
      <c r="K954" t="s">
        <v>26</v>
      </c>
      <c r="L954">
        <v>1</v>
      </c>
      <c r="M954">
        <v>4</v>
      </c>
      <c r="N954">
        <v>4</v>
      </c>
      <c r="P954">
        <v>1</v>
      </c>
      <c r="Q954">
        <v>30</v>
      </c>
      <c r="R954" t="s">
        <v>26</v>
      </c>
      <c r="T954" s="1">
        <v>4527.18</v>
      </c>
      <c r="U954" s="1">
        <f t="shared" si="14"/>
        <v>905</v>
      </c>
      <c r="V954" s="11">
        <v>1</v>
      </c>
      <c r="W954">
        <v>1</v>
      </c>
      <c r="Z954">
        <v>2</v>
      </c>
      <c r="AA954">
        <v>1</v>
      </c>
      <c r="AC954">
        <v>2</v>
      </c>
    </row>
    <row r="955" spans="1:29" x14ac:dyDescent="0.2">
      <c r="A955">
        <v>954</v>
      </c>
      <c r="B955">
        <v>1</v>
      </c>
      <c r="C955">
        <v>1</v>
      </c>
      <c r="D955">
        <v>1</v>
      </c>
      <c r="E955">
        <v>3</v>
      </c>
      <c r="F955">
        <v>0</v>
      </c>
      <c r="G955">
        <v>1</v>
      </c>
      <c r="H955">
        <v>2</v>
      </c>
      <c r="J955">
        <v>33</v>
      </c>
      <c r="K955" t="s">
        <v>26</v>
      </c>
      <c r="L955">
        <v>0</v>
      </c>
      <c r="M955">
        <v>1</v>
      </c>
      <c r="N955">
        <v>1</v>
      </c>
      <c r="P955">
        <v>1</v>
      </c>
      <c r="Q955">
        <v>44</v>
      </c>
      <c r="R955" t="s">
        <v>27</v>
      </c>
      <c r="T955" s="1">
        <v>38998.550000000003</v>
      </c>
      <c r="U955" s="1">
        <f t="shared" si="14"/>
        <v>7800</v>
      </c>
      <c r="V955" s="11">
        <v>4</v>
      </c>
      <c r="W955">
        <v>3</v>
      </c>
      <c r="Z955">
        <v>2</v>
      </c>
      <c r="AA955">
        <v>1</v>
      </c>
      <c r="AC955">
        <v>2</v>
      </c>
    </row>
    <row r="956" spans="1:29" x14ac:dyDescent="0.2">
      <c r="A956">
        <v>955</v>
      </c>
      <c r="B956">
        <v>1</v>
      </c>
      <c r="C956">
        <v>0</v>
      </c>
      <c r="D956">
        <v>1</v>
      </c>
      <c r="E956">
        <v>0</v>
      </c>
      <c r="F956">
        <v>3</v>
      </c>
      <c r="G956">
        <v>3</v>
      </c>
      <c r="H956">
        <v>1</v>
      </c>
      <c r="J956">
        <v>35</v>
      </c>
      <c r="K956" t="s">
        <v>26</v>
      </c>
      <c r="L956">
        <v>1</v>
      </c>
      <c r="M956">
        <v>2</v>
      </c>
      <c r="N956">
        <v>3</v>
      </c>
      <c r="P956">
        <v>1</v>
      </c>
      <c r="Q956">
        <v>34</v>
      </c>
      <c r="R956" t="s">
        <v>27</v>
      </c>
      <c r="T956" s="1">
        <v>20009.63</v>
      </c>
      <c r="U956" s="1">
        <f t="shared" si="14"/>
        <v>4002</v>
      </c>
      <c r="V956" s="11">
        <v>3</v>
      </c>
      <c r="W956">
        <v>2</v>
      </c>
      <c r="Z956">
        <v>3</v>
      </c>
      <c r="AA956">
        <v>1</v>
      </c>
      <c r="AC956">
        <v>3</v>
      </c>
    </row>
    <row r="957" spans="1:29" x14ac:dyDescent="0.2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3</v>
      </c>
      <c r="H957">
        <v>1</v>
      </c>
      <c r="J957">
        <v>57</v>
      </c>
      <c r="K957" t="s">
        <v>27</v>
      </c>
      <c r="L957">
        <v>0</v>
      </c>
      <c r="M957">
        <v>2</v>
      </c>
      <c r="N957">
        <v>2</v>
      </c>
      <c r="P957">
        <v>1</v>
      </c>
      <c r="Q957">
        <v>31</v>
      </c>
      <c r="R957" t="s">
        <v>27</v>
      </c>
      <c r="T957" s="1">
        <v>3875.73</v>
      </c>
      <c r="U957" s="1">
        <f t="shared" si="14"/>
        <v>775</v>
      </c>
      <c r="V957" s="11">
        <v>1</v>
      </c>
      <c r="W957">
        <v>3</v>
      </c>
      <c r="Z957">
        <v>1</v>
      </c>
      <c r="AA957">
        <v>1</v>
      </c>
      <c r="AC957">
        <v>3</v>
      </c>
    </row>
    <row r="958" spans="1:29" x14ac:dyDescent="0.2">
      <c r="A958">
        <v>957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1</v>
      </c>
      <c r="H958">
        <v>1</v>
      </c>
      <c r="J958">
        <v>34</v>
      </c>
      <c r="K958" t="s">
        <v>26</v>
      </c>
      <c r="L958">
        <v>1</v>
      </c>
      <c r="M958">
        <v>2</v>
      </c>
      <c r="N958">
        <v>2</v>
      </c>
      <c r="P958">
        <v>1</v>
      </c>
      <c r="Q958">
        <v>54</v>
      </c>
      <c r="R958" t="s">
        <v>27</v>
      </c>
      <c r="T958" s="1">
        <v>41999.519999999997</v>
      </c>
      <c r="U958" s="1">
        <f t="shared" si="14"/>
        <v>8400</v>
      </c>
      <c r="V958" s="11">
        <v>4</v>
      </c>
      <c r="W958">
        <v>3</v>
      </c>
      <c r="Z958">
        <v>3</v>
      </c>
      <c r="AA958">
        <v>5</v>
      </c>
      <c r="AC958">
        <v>2</v>
      </c>
    </row>
    <row r="959" spans="1:29" x14ac:dyDescent="0.2">
      <c r="A959">
        <v>958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1</v>
      </c>
      <c r="J959">
        <v>30</v>
      </c>
      <c r="K959" t="s">
        <v>26</v>
      </c>
      <c r="L959">
        <v>0</v>
      </c>
      <c r="M959">
        <v>3</v>
      </c>
      <c r="N959">
        <v>3</v>
      </c>
      <c r="P959">
        <v>1</v>
      </c>
      <c r="Q959">
        <v>24</v>
      </c>
      <c r="R959" t="s">
        <v>27</v>
      </c>
      <c r="T959" s="1">
        <v>12609.89</v>
      </c>
      <c r="U959" s="1">
        <f t="shared" si="14"/>
        <v>2522</v>
      </c>
      <c r="V959" s="11">
        <v>2</v>
      </c>
      <c r="W959">
        <v>1</v>
      </c>
      <c r="Z959">
        <v>2</v>
      </c>
      <c r="AA959">
        <v>4</v>
      </c>
      <c r="AC959">
        <v>2</v>
      </c>
    </row>
    <row r="960" spans="1:29" x14ac:dyDescent="0.2">
      <c r="A960">
        <v>959</v>
      </c>
      <c r="B960">
        <v>1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1</v>
      </c>
      <c r="J960">
        <v>42</v>
      </c>
      <c r="K960" t="s">
        <v>26</v>
      </c>
      <c r="L960">
        <v>1</v>
      </c>
      <c r="M960">
        <v>1</v>
      </c>
      <c r="N960">
        <v>4</v>
      </c>
      <c r="P960">
        <v>1</v>
      </c>
      <c r="Q960">
        <v>43</v>
      </c>
      <c r="R960" t="s">
        <v>27</v>
      </c>
      <c r="T960" s="1">
        <v>41034.22</v>
      </c>
      <c r="U960" s="1">
        <f t="shared" si="14"/>
        <v>8207</v>
      </c>
      <c r="V960" s="11">
        <v>4</v>
      </c>
      <c r="W960">
        <v>2</v>
      </c>
      <c r="Z960">
        <v>2</v>
      </c>
      <c r="AA960">
        <v>1</v>
      </c>
      <c r="AC960">
        <v>1</v>
      </c>
    </row>
    <row r="961" spans="1:29" x14ac:dyDescent="0.2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J961">
        <v>45</v>
      </c>
      <c r="K961" t="s">
        <v>27</v>
      </c>
      <c r="L961">
        <v>1</v>
      </c>
      <c r="M961">
        <v>3</v>
      </c>
      <c r="N961">
        <v>3</v>
      </c>
      <c r="P961">
        <v>1</v>
      </c>
      <c r="Q961">
        <v>48</v>
      </c>
      <c r="R961" t="s">
        <v>27</v>
      </c>
      <c r="T961" s="1">
        <v>28468.92</v>
      </c>
      <c r="U961" s="1">
        <f t="shared" si="14"/>
        <v>5694</v>
      </c>
      <c r="V961" s="11">
        <v>3</v>
      </c>
      <c r="W961">
        <v>2</v>
      </c>
      <c r="Z961">
        <v>4</v>
      </c>
      <c r="AA961">
        <v>2</v>
      </c>
      <c r="AC961">
        <v>2</v>
      </c>
    </row>
    <row r="962" spans="1:29" x14ac:dyDescent="0.2">
      <c r="A962">
        <v>961</v>
      </c>
      <c r="B962">
        <v>0</v>
      </c>
      <c r="C962">
        <v>0</v>
      </c>
      <c r="D962">
        <v>0</v>
      </c>
      <c r="E962">
        <v>4</v>
      </c>
      <c r="F962">
        <v>0</v>
      </c>
      <c r="G962">
        <v>1</v>
      </c>
      <c r="H962">
        <v>4</v>
      </c>
      <c r="J962">
        <v>58</v>
      </c>
      <c r="K962" t="s">
        <v>27</v>
      </c>
      <c r="L962">
        <v>1</v>
      </c>
      <c r="M962">
        <v>3</v>
      </c>
      <c r="N962">
        <v>3</v>
      </c>
      <c r="P962">
        <v>1</v>
      </c>
      <c r="Q962">
        <v>19</v>
      </c>
      <c r="R962" t="s">
        <v>26</v>
      </c>
      <c r="T962" s="1">
        <v>2730.11</v>
      </c>
      <c r="U962" s="1">
        <f t="shared" si="14"/>
        <v>546</v>
      </c>
      <c r="V962" s="11">
        <v>1</v>
      </c>
      <c r="W962">
        <v>2</v>
      </c>
      <c r="Z962">
        <v>1</v>
      </c>
      <c r="AA962">
        <v>2</v>
      </c>
      <c r="AC962">
        <v>3</v>
      </c>
    </row>
    <row r="963" spans="1:29" x14ac:dyDescent="0.2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J963">
        <v>38</v>
      </c>
      <c r="K963" t="s">
        <v>26</v>
      </c>
      <c r="L963">
        <v>0</v>
      </c>
      <c r="M963">
        <v>2</v>
      </c>
      <c r="N963">
        <v>2</v>
      </c>
      <c r="P963">
        <v>1</v>
      </c>
      <c r="Q963">
        <v>29</v>
      </c>
      <c r="R963" t="s">
        <v>26</v>
      </c>
      <c r="T963" s="1">
        <v>3353.28</v>
      </c>
      <c r="U963" s="1">
        <f t="shared" ref="U963:U1026" si="15">ROUND(T963/5,0)</f>
        <v>671</v>
      </c>
      <c r="V963" s="11">
        <v>1</v>
      </c>
      <c r="W963">
        <v>3</v>
      </c>
      <c r="Z963">
        <v>3</v>
      </c>
      <c r="AA963">
        <v>4</v>
      </c>
      <c r="AC963">
        <v>2</v>
      </c>
    </row>
    <row r="964" spans="1:29" x14ac:dyDescent="0.2">
      <c r="A964">
        <v>963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3</v>
      </c>
      <c r="J964">
        <v>42</v>
      </c>
      <c r="K964" t="s">
        <v>27</v>
      </c>
      <c r="L964">
        <v>1</v>
      </c>
      <c r="M964">
        <v>2</v>
      </c>
      <c r="N964">
        <v>1</v>
      </c>
      <c r="P964">
        <v>1</v>
      </c>
      <c r="Q964">
        <v>63</v>
      </c>
      <c r="R964" t="s">
        <v>26</v>
      </c>
      <c r="T964" s="1">
        <v>14474.68</v>
      </c>
      <c r="U964" s="1">
        <f t="shared" si="15"/>
        <v>2895</v>
      </c>
      <c r="V964" s="11">
        <v>2</v>
      </c>
      <c r="W964">
        <v>3</v>
      </c>
      <c r="Z964">
        <v>4</v>
      </c>
      <c r="AA964">
        <v>2</v>
      </c>
      <c r="AC964">
        <v>3</v>
      </c>
    </row>
    <row r="965" spans="1:29" x14ac:dyDescent="0.2">
      <c r="A965">
        <v>964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J965">
        <v>38</v>
      </c>
      <c r="K965" t="s">
        <v>26</v>
      </c>
      <c r="L965">
        <v>0</v>
      </c>
      <c r="M965">
        <v>3</v>
      </c>
      <c r="N965">
        <v>4</v>
      </c>
      <c r="P965">
        <v>0</v>
      </c>
      <c r="Q965">
        <v>46</v>
      </c>
      <c r="R965" t="s">
        <v>27</v>
      </c>
      <c r="T965" s="1">
        <v>9500.57</v>
      </c>
      <c r="U965" s="1">
        <f t="shared" si="15"/>
        <v>1900</v>
      </c>
      <c r="V965" s="11">
        <v>1</v>
      </c>
      <c r="W965">
        <v>2</v>
      </c>
      <c r="Z965">
        <v>2</v>
      </c>
      <c r="AA965">
        <v>1</v>
      </c>
      <c r="AC965">
        <v>2</v>
      </c>
    </row>
    <row r="966" spans="1:29" x14ac:dyDescent="0.2">
      <c r="A966">
        <v>965</v>
      </c>
      <c r="B966">
        <v>1</v>
      </c>
      <c r="C966">
        <v>1</v>
      </c>
      <c r="D966">
        <v>1</v>
      </c>
      <c r="E966">
        <v>3</v>
      </c>
      <c r="F966">
        <v>0</v>
      </c>
      <c r="G966">
        <v>1</v>
      </c>
      <c r="H966">
        <v>0</v>
      </c>
      <c r="J966">
        <v>31</v>
      </c>
      <c r="K966" t="s">
        <v>27</v>
      </c>
      <c r="L966">
        <v>1</v>
      </c>
      <c r="M966">
        <v>2</v>
      </c>
      <c r="N966">
        <v>1</v>
      </c>
      <c r="P966">
        <v>0</v>
      </c>
      <c r="Q966">
        <v>52</v>
      </c>
      <c r="R966" t="s">
        <v>27</v>
      </c>
      <c r="T966" s="1">
        <v>26467.1</v>
      </c>
      <c r="U966" s="1">
        <f t="shared" si="15"/>
        <v>5293</v>
      </c>
      <c r="V966" s="11">
        <v>3</v>
      </c>
      <c r="W966">
        <v>2</v>
      </c>
      <c r="Z966">
        <v>3</v>
      </c>
      <c r="AA966">
        <v>5</v>
      </c>
      <c r="AC966">
        <v>2</v>
      </c>
    </row>
    <row r="967" spans="1:29" x14ac:dyDescent="0.2">
      <c r="A967">
        <v>966</v>
      </c>
      <c r="B967">
        <v>1</v>
      </c>
      <c r="C967">
        <v>1</v>
      </c>
      <c r="D967">
        <v>1</v>
      </c>
      <c r="E967">
        <v>2</v>
      </c>
      <c r="F967">
        <v>1</v>
      </c>
      <c r="G967">
        <v>0</v>
      </c>
      <c r="H967">
        <v>1</v>
      </c>
      <c r="J967">
        <v>53</v>
      </c>
      <c r="K967" t="s">
        <v>27</v>
      </c>
      <c r="L967">
        <v>1</v>
      </c>
      <c r="M967">
        <v>4</v>
      </c>
      <c r="N967">
        <v>4</v>
      </c>
      <c r="P967">
        <v>0</v>
      </c>
      <c r="Q967">
        <v>53</v>
      </c>
      <c r="R967" t="s">
        <v>27</v>
      </c>
      <c r="T967" s="1">
        <v>4746.34</v>
      </c>
      <c r="U967" s="1">
        <f t="shared" si="15"/>
        <v>949</v>
      </c>
      <c r="V967" s="11">
        <v>1</v>
      </c>
      <c r="W967">
        <v>1</v>
      </c>
      <c r="Z967">
        <v>4</v>
      </c>
      <c r="AA967">
        <v>3</v>
      </c>
      <c r="AC967">
        <v>1</v>
      </c>
    </row>
    <row r="968" spans="1:29" x14ac:dyDescent="0.2">
      <c r="A968">
        <v>967</v>
      </c>
      <c r="B968">
        <v>1</v>
      </c>
      <c r="C968">
        <v>0</v>
      </c>
      <c r="D968">
        <v>1</v>
      </c>
      <c r="E968">
        <v>0</v>
      </c>
      <c r="F968">
        <v>4</v>
      </c>
      <c r="G968">
        <v>1</v>
      </c>
      <c r="H968">
        <v>3</v>
      </c>
      <c r="J968">
        <v>43</v>
      </c>
      <c r="K968" t="s">
        <v>26</v>
      </c>
      <c r="L968">
        <v>1</v>
      </c>
      <c r="M968">
        <v>2</v>
      </c>
      <c r="N968">
        <v>2</v>
      </c>
      <c r="P968">
        <v>1</v>
      </c>
      <c r="Q968">
        <v>51</v>
      </c>
      <c r="R968" t="s">
        <v>27</v>
      </c>
      <c r="T968" s="1">
        <v>23967.38</v>
      </c>
      <c r="U968" s="1">
        <f t="shared" si="15"/>
        <v>4793</v>
      </c>
      <c r="V968" s="11">
        <v>3</v>
      </c>
      <c r="W968">
        <v>2</v>
      </c>
      <c r="Z968">
        <v>1</v>
      </c>
      <c r="AA968">
        <v>2</v>
      </c>
      <c r="AC968">
        <v>3</v>
      </c>
    </row>
    <row r="969" spans="1:29" x14ac:dyDescent="0.2">
      <c r="A969">
        <v>968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1</v>
      </c>
      <c r="H969">
        <v>5</v>
      </c>
      <c r="J969">
        <v>53</v>
      </c>
      <c r="K969" t="s">
        <v>27</v>
      </c>
      <c r="L969">
        <v>0</v>
      </c>
      <c r="M969">
        <v>3</v>
      </c>
      <c r="N969">
        <v>3</v>
      </c>
      <c r="P969">
        <v>1</v>
      </c>
      <c r="Q969">
        <v>44</v>
      </c>
      <c r="R969" t="s">
        <v>27</v>
      </c>
      <c r="T969" s="1">
        <v>7518.03</v>
      </c>
      <c r="U969" s="1">
        <f t="shared" si="15"/>
        <v>1504</v>
      </c>
      <c r="V969" s="11">
        <v>1</v>
      </c>
      <c r="W969">
        <v>3</v>
      </c>
      <c r="Z969">
        <v>1</v>
      </c>
      <c r="AA969">
        <v>1</v>
      </c>
      <c r="AC969">
        <v>1</v>
      </c>
    </row>
    <row r="970" spans="1:29" x14ac:dyDescent="0.2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1</v>
      </c>
      <c r="J970">
        <v>37</v>
      </c>
      <c r="K970" t="s">
        <v>27</v>
      </c>
      <c r="L970">
        <v>1</v>
      </c>
      <c r="M970">
        <v>3</v>
      </c>
      <c r="N970">
        <v>3</v>
      </c>
      <c r="P970">
        <v>1</v>
      </c>
      <c r="Q970">
        <v>21</v>
      </c>
      <c r="R970" t="s">
        <v>27</v>
      </c>
      <c r="T970" s="1">
        <v>3279.87</v>
      </c>
      <c r="U970" s="1">
        <f t="shared" si="15"/>
        <v>656</v>
      </c>
      <c r="V970" s="11">
        <v>1</v>
      </c>
      <c r="W970">
        <v>3</v>
      </c>
      <c r="Z970">
        <v>2</v>
      </c>
      <c r="AA970">
        <v>3</v>
      </c>
      <c r="AC970">
        <v>1</v>
      </c>
    </row>
    <row r="971" spans="1:29" x14ac:dyDescent="0.2">
      <c r="A971">
        <v>970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4</v>
      </c>
      <c r="H971">
        <v>3</v>
      </c>
      <c r="J971">
        <v>58</v>
      </c>
      <c r="K971" t="s">
        <v>27</v>
      </c>
      <c r="L971">
        <v>1</v>
      </c>
      <c r="M971">
        <v>2</v>
      </c>
      <c r="N971">
        <v>2</v>
      </c>
      <c r="P971">
        <v>1</v>
      </c>
      <c r="Q971">
        <v>39</v>
      </c>
      <c r="R971" t="s">
        <v>26</v>
      </c>
      <c r="T971" s="1">
        <v>8596.83</v>
      </c>
      <c r="U971" s="1">
        <f t="shared" si="15"/>
        <v>1719</v>
      </c>
      <c r="V971" s="11">
        <v>1</v>
      </c>
      <c r="W971">
        <v>2</v>
      </c>
      <c r="Z971">
        <v>2</v>
      </c>
      <c r="AA971">
        <v>4</v>
      </c>
      <c r="AC971">
        <v>1</v>
      </c>
    </row>
    <row r="972" spans="1:29" x14ac:dyDescent="0.2">
      <c r="A972">
        <v>971</v>
      </c>
      <c r="B972">
        <v>0</v>
      </c>
      <c r="C972">
        <v>0</v>
      </c>
      <c r="D972">
        <v>0</v>
      </c>
      <c r="E972">
        <v>0</v>
      </c>
      <c r="F972">
        <v>3</v>
      </c>
      <c r="G972">
        <v>3</v>
      </c>
      <c r="H972">
        <v>2</v>
      </c>
      <c r="J972">
        <v>53</v>
      </c>
      <c r="K972" t="s">
        <v>27</v>
      </c>
      <c r="L972">
        <v>0</v>
      </c>
      <c r="M972">
        <v>1</v>
      </c>
      <c r="N972">
        <v>1</v>
      </c>
      <c r="P972">
        <v>0</v>
      </c>
      <c r="Q972">
        <v>50</v>
      </c>
      <c r="R972" t="s">
        <v>26</v>
      </c>
      <c r="T972" s="1">
        <v>10702.64</v>
      </c>
      <c r="U972" s="1">
        <f t="shared" si="15"/>
        <v>2141</v>
      </c>
      <c r="V972" s="11">
        <v>2</v>
      </c>
      <c r="W972">
        <v>2</v>
      </c>
      <c r="Z972">
        <v>1</v>
      </c>
      <c r="AA972">
        <v>3</v>
      </c>
      <c r="AC972">
        <v>1</v>
      </c>
    </row>
    <row r="973" spans="1:29" x14ac:dyDescent="0.2">
      <c r="A973">
        <v>972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1</v>
      </c>
      <c r="J973">
        <v>42</v>
      </c>
      <c r="K973" t="s">
        <v>26</v>
      </c>
      <c r="L973">
        <v>0</v>
      </c>
      <c r="M973">
        <v>1</v>
      </c>
      <c r="N973">
        <v>1</v>
      </c>
      <c r="P973">
        <v>1</v>
      </c>
      <c r="Q973">
        <v>34</v>
      </c>
      <c r="R973" t="s">
        <v>26</v>
      </c>
      <c r="T973" s="1">
        <v>4992.38</v>
      </c>
      <c r="U973" s="1">
        <f t="shared" si="15"/>
        <v>998</v>
      </c>
      <c r="V973" s="11">
        <v>1</v>
      </c>
      <c r="W973">
        <v>1</v>
      </c>
      <c r="Z973">
        <v>4</v>
      </c>
      <c r="AA973">
        <v>4</v>
      </c>
      <c r="AC973">
        <v>1</v>
      </c>
    </row>
    <row r="974" spans="1:29" x14ac:dyDescent="0.2">
      <c r="A974">
        <v>973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J974">
        <v>29</v>
      </c>
      <c r="K974" t="s">
        <v>26</v>
      </c>
      <c r="L974">
        <v>0</v>
      </c>
      <c r="M974">
        <v>4</v>
      </c>
      <c r="N974">
        <v>4</v>
      </c>
      <c r="P974">
        <v>1</v>
      </c>
      <c r="Q974">
        <v>22</v>
      </c>
      <c r="R974" t="s">
        <v>26</v>
      </c>
      <c r="T974" s="1">
        <v>2527.8200000000002</v>
      </c>
      <c r="U974" s="1">
        <f t="shared" si="15"/>
        <v>506</v>
      </c>
      <c r="V974" s="11">
        <v>1</v>
      </c>
      <c r="W974">
        <v>1</v>
      </c>
      <c r="Z974">
        <v>1</v>
      </c>
      <c r="AA974">
        <v>1</v>
      </c>
      <c r="AC974">
        <v>1</v>
      </c>
    </row>
    <row r="975" spans="1:29" x14ac:dyDescent="0.2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1</v>
      </c>
      <c r="J975">
        <v>35</v>
      </c>
      <c r="K975" t="s">
        <v>27</v>
      </c>
      <c r="L975">
        <v>1</v>
      </c>
      <c r="M975">
        <v>2</v>
      </c>
      <c r="N975">
        <v>2</v>
      </c>
      <c r="P975">
        <v>1</v>
      </c>
      <c r="Q975">
        <v>19</v>
      </c>
      <c r="R975" t="s">
        <v>26</v>
      </c>
      <c r="T975" s="1">
        <v>1759.34</v>
      </c>
      <c r="U975" s="1">
        <f t="shared" si="15"/>
        <v>352</v>
      </c>
      <c r="V975" s="11">
        <v>1</v>
      </c>
      <c r="W975">
        <v>1</v>
      </c>
      <c r="Z975">
        <v>4</v>
      </c>
      <c r="AA975">
        <v>2</v>
      </c>
      <c r="AC975">
        <v>3</v>
      </c>
    </row>
    <row r="976" spans="1:29" x14ac:dyDescent="0.2">
      <c r="A976">
        <v>975</v>
      </c>
      <c r="B976">
        <v>0</v>
      </c>
      <c r="C976">
        <v>0</v>
      </c>
      <c r="D976">
        <v>0</v>
      </c>
      <c r="E976">
        <v>2</v>
      </c>
      <c r="F976">
        <v>0</v>
      </c>
      <c r="G976">
        <v>0</v>
      </c>
      <c r="H976">
        <v>1</v>
      </c>
      <c r="J976">
        <v>36</v>
      </c>
      <c r="K976" t="s">
        <v>26</v>
      </c>
      <c r="L976">
        <v>1</v>
      </c>
      <c r="M976">
        <v>3</v>
      </c>
      <c r="N976">
        <v>3</v>
      </c>
      <c r="P976">
        <v>1</v>
      </c>
      <c r="Q976">
        <v>26</v>
      </c>
      <c r="R976" t="s">
        <v>27</v>
      </c>
      <c r="T976" s="1">
        <v>2322.62</v>
      </c>
      <c r="U976" s="1">
        <f t="shared" si="15"/>
        <v>465</v>
      </c>
      <c r="V976" s="11">
        <v>1</v>
      </c>
      <c r="W976">
        <v>2</v>
      </c>
      <c r="Z976">
        <v>2</v>
      </c>
      <c r="AA976">
        <v>1</v>
      </c>
      <c r="AC976">
        <v>1</v>
      </c>
    </row>
    <row r="977" spans="1:29" x14ac:dyDescent="0.2">
      <c r="A977">
        <v>976</v>
      </c>
      <c r="B977">
        <v>1</v>
      </c>
      <c r="C977">
        <v>0</v>
      </c>
      <c r="D977">
        <v>1</v>
      </c>
      <c r="E977">
        <v>1</v>
      </c>
      <c r="F977">
        <v>1</v>
      </c>
      <c r="G977">
        <v>0</v>
      </c>
      <c r="H977">
        <v>0</v>
      </c>
      <c r="J977">
        <v>58</v>
      </c>
      <c r="K977" t="s">
        <v>27</v>
      </c>
      <c r="L977">
        <v>1</v>
      </c>
      <c r="M977">
        <v>3</v>
      </c>
      <c r="N977">
        <v>3</v>
      </c>
      <c r="P977">
        <v>0</v>
      </c>
      <c r="Q977">
        <v>29</v>
      </c>
      <c r="R977" t="s">
        <v>27</v>
      </c>
      <c r="T977" s="1">
        <v>16138.76</v>
      </c>
      <c r="U977" s="1">
        <f t="shared" si="15"/>
        <v>3228</v>
      </c>
      <c r="V977" s="11">
        <v>2</v>
      </c>
      <c r="W977">
        <v>3</v>
      </c>
      <c r="Z977">
        <v>4</v>
      </c>
      <c r="AA977">
        <v>1</v>
      </c>
      <c r="AC977">
        <v>2</v>
      </c>
    </row>
    <row r="978" spans="1:29" x14ac:dyDescent="0.2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v>35</v>
      </c>
      <c r="K978" t="s">
        <v>26</v>
      </c>
      <c r="L978">
        <v>0</v>
      </c>
      <c r="M978">
        <v>4</v>
      </c>
      <c r="N978">
        <v>4</v>
      </c>
      <c r="P978">
        <v>0</v>
      </c>
      <c r="Q978">
        <v>48</v>
      </c>
      <c r="R978" t="s">
        <v>27</v>
      </c>
      <c r="T978" s="1">
        <v>7804.16</v>
      </c>
      <c r="U978" s="1">
        <f t="shared" si="15"/>
        <v>1561</v>
      </c>
      <c r="V978" s="11">
        <v>1</v>
      </c>
      <c r="W978">
        <v>2</v>
      </c>
      <c r="Z978">
        <v>3</v>
      </c>
      <c r="AA978">
        <v>1</v>
      </c>
      <c r="AC978">
        <v>3</v>
      </c>
    </row>
    <row r="979" spans="1:29" x14ac:dyDescent="0.2">
      <c r="A979">
        <v>978</v>
      </c>
      <c r="B979">
        <v>0</v>
      </c>
      <c r="C979">
        <v>0</v>
      </c>
      <c r="D979">
        <v>0</v>
      </c>
      <c r="E979">
        <v>0</v>
      </c>
      <c r="F979">
        <v>2</v>
      </c>
      <c r="G979">
        <v>3</v>
      </c>
      <c r="H979">
        <v>1</v>
      </c>
      <c r="J979">
        <v>47</v>
      </c>
      <c r="K979" t="s">
        <v>27</v>
      </c>
      <c r="L979">
        <v>1</v>
      </c>
      <c r="M979">
        <v>4</v>
      </c>
      <c r="N979">
        <v>4</v>
      </c>
      <c r="P979">
        <v>1</v>
      </c>
      <c r="Q979">
        <v>26</v>
      </c>
      <c r="R979" t="s">
        <v>27</v>
      </c>
      <c r="T979" s="1">
        <v>2902.91</v>
      </c>
      <c r="U979" s="1">
        <f t="shared" si="15"/>
        <v>581</v>
      </c>
      <c r="V979" s="11">
        <v>1</v>
      </c>
      <c r="W979">
        <v>2</v>
      </c>
      <c r="Z979">
        <v>4</v>
      </c>
      <c r="AA979">
        <v>1</v>
      </c>
      <c r="AC979">
        <v>3</v>
      </c>
    </row>
    <row r="980" spans="1:29" x14ac:dyDescent="0.2">
      <c r="A980">
        <v>979</v>
      </c>
      <c r="B980">
        <v>0</v>
      </c>
      <c r="C980">
        <v>0</v>
      </c>
      <c r="D980">
        <v>0</v>
      </c>
      <c r="E980">
        <v>0</v>
      </c>
      <c r="F980">
        <v>2</v>
      </c>
      <c r="G980">
        <v>3</v>
      </c>
      <c r="H980">
        <v>2</v>
      </c>
      <c r="J980">
        <v>33</v>
      </c>
      <c r="K980" t="s">
        <v>26</v>
      </c>
      <c r="L980">
        <v>1</v>
      </c>
      <c r="M980">
        <v>1</v>
      </c>
      <c r="N980">
        <v>1</v>
      </c>
      <c r="P980">
        <v>1</v>
      </c>
      <c r="Q980">
        <v>45</v>
      </c>
      <c r="R980" t="s">
        <v>26</v>
      </c>
      <c r="T980" s="1">
        <v>9704.67</v>
      </c>
      <c r="U980" s="1">
        <f t="shared" si="15"/>
        <v>1941</v>
      </c>
      <c r="V980" s="11">
        <v>1</v>
      </c>
      <c r="W980">
        <v>1</v>
      </c>
      <c r="Z980">
        <v>4</v>
      </c>
      <c r="AA980">
        <v>1</v>
      </c>
      <c r="AC980">
        <v>3</v>
      </c>
    </row>
    <row r="981" spans="1:29" x14ac:dyDescent="0.2">
      <c r="A981">
        <v>980</v>
      </c>
      <c r="B981">
        <v>1</v>
      </c>
      <c r="C981">
        <v>1</v>
      </c>
      <c r="D981">
        <v>1</v>
      </c>
      <c r="E981">
        <v>3</v>
      </c>
      <c r="F981">
        <v>0</v>
      </c>
      <c r="G981">
        <v>3</v>
      </c>
      <c r="H981">
        <v>0</v>
      </c>
      <c r="J981">
        <v>37</v>
      </c>
      <c r="K981" t="s">
        <v>26</v>
      </c>
      <c r="L981">
        <v>1</v>
      </c>
      <c r="M981">
        <v>2</v>
      </c>
      <c r="N981">
        <v>2</v>
      </c>
      <c r="P981">
        <v>0</v>
      </c>
      <c r="Q981">
        <v>36</v>
      </c>
      <c r="R981" t="s">
        <v>26</v>
      </c>
      <c r="T981" s="1">
        <v>4889.04</v>
      </c>
      <c r="U981" s="1">
        <f t="shared" si="15"/>
        <v>978</v>
      </c>
      <c r="V981" s="11">
        <v>1</v>
      </c>
      <c r="W981">
        <v>3</v>
      </c>
      <c r="Z981">
        <v>1</v>
      </c>
      <c r="AA981">
        <v>4</v>
      </c>
      <c r="AC981">
        <v>2</v>
      </c>
    </row>
    <row r="982" spans="1:29" x14ac:dyDescent="0.2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1</v>
      </c>
      <c r="J982">
        <v>52</v>
      </c>
      <c r="K982" t="s">
        <v>27</v>
      </c>
      <c r="L982">
        <v>1</v>
      </c>
      <c r="M982">
        <v>2</v>
      </c>
      <c r="N982">
        <v>2</v>
      </c>
      <c r="P982">
        <v>1</v>
      </c>
      <c r="Q982">
        <v>54</v>
      </c>
      <c r="R982" t="s">
        <v>27</v>
      </c>
      <c r="T982" s="1">
        <v>25517.11</v>
      </c>
      <c r="U982" s="1">
        <f t="shared" si="15"/>
        <v>5103</v>
      </c>
      <c r="V982" s="11">
        <v>3</v>
      </c>
      <c r="W982">
        <v>1</v>
      </c>
      <c r="Z982">
        <v>4</v>
      </c>
      <c r="AA982">
        <v>1</v>
      </c>
      <c r="AC982">
        <v>2</v>
      </c>
    </row>
    <row r="983" spans="1:29" x14ac:dyDescent="0.2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3</v>
      </c>
      <c r="H983">
        <v>1</v>
      </c>
      <c r="J983">
        <v>48</v>
      </c>
      <c r="K983" t="s">
        <v>27</v>
      </c>
      <c r="L983">
        <v>1</v>
      </c>
      <c r="M983">
        <v>1</v>
      </c>
      <c r="N983">
        <v>1</v>
      </c>
      <c r="P983">
        <v>1</v>
      </c>
      <c r="Q983">
        <v>34</v>
      </c>
      <c r="R983" t="s">
        <v>27</v>
      </c>
      <c r="T983" s="1">
        <v>4500.34</v>
      </c>
      <c r="U983" s="1">
        <f t="shared" si="15"/>
        <v>900</v>
      </c>
      <c r="V983" s="11">
        <v>1</v>
      </c>
      <c r="W983">
        <v>3</v>
      </c>
      <c r="Z983">
        <v>2</v>
      </c>
      <c r="AA983">
        <v>2</v>
      </c>
      <c r="AC983">
        <v>3</v>
      </c>
    </row>
    <row r="984" spans="1:29" x14ac:dyDescent="0.2">
      <c r="A984">
        <v>983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0</v>
      </c>
      <c r="J984">
        <v>49</v>
      </c>
      <c r="K984" t="s">
        <v>26</v>
      </c>
      <c r="L984">
        <v>0</v>
      </c>
      <c r="M984">
        <v>2</v>
      </c>
      <c r="N984">
        <v>4</v>
      </c>
      <c r="P984">
        <v>0</v>
      </c>
      <c r="Q984">
        <v>31</v>
      </c>
      <c r="R984" t="s">
        <v>27</v>
      </c>
      <c r="T984" s="1">
        <v>19199.939999999999</v>
      </c>
      <c r="U984" s="1">
        <f t="shared" si="15"/>
        <v>3840</v>
      </c>
      <c r="V984" s="11">
        <v>2</v>
      </c>
      <c r="W984">
        <v>2</v>
      </c>
      <c r="Z984">
        <v>2</v>
      </c>
      <c r="AA984">
        <v>4</v>
      </c>
      <c r="AC984">
        <v>3</v>
      </c>
    </row>
    <row r="985" spans="1:29" x14ac:dyDescent="0.2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J985">
        <v>42</v>
      </c>
      <c r="K985" t="s">
        <v>26</v>
      </c>
      <c r="L985">
        <v>0</v>
      </c>
      <c r="M985">
        <v>4</v>
      </c>
      <c r="N985">
        <v>4</v>
      </c>
      <c r="P985">
        <v>1</v>
      </c>
      <c r="Q985">
        <v>27</v>
      </c>
      <c r="R985" t="s">
        <v>26</v>
      </c>
      <c r="T985" s="1">
        <v>16796.41</v>
      </c>
      <c r="U985" s="1">
        <f t="shared" si="15"/>
        <v>3359</v>
      </c>
      <c r="V985" s="11">
        <v>2</v>
      </c>
      <c r="W985">
        <v>2</v>
      </c>
      <c r="Z985">
        <v>1</v>
      </c>
      <c r="AA985">
        <v>2</v>
      </c>
      <c r="AC985">
        <v>1</v>
      </c>
    </row>
    <row r="986" spans="1:29" x14ac:dyDescent="0.2">
      <c r="A986">
        <v>985</v>
      </c>
      <c r="B986">
        <v>0</v>
      </c>
      <c r="C986">
        <v>0</v>
      </c>
      <c r="D986">
        <v>0</v>
      </c>
      <c r="E986">
        <v>2</v>
      </c>
      <c r="F986">
        <v>0</v>
      </c>
      <c r="G986">
        <v>1</v>
      </c>
      <c r="H986">
        <v>1</v>
      </c>
      <c r="J986">
        <v>28</v>
      </c>
      <c r="K986" t="s">
        <v>27</v>
      </c>
      <c r="L986">
        <v>0</v>
      </c>
      <c r="M986">
        <v>4</v>
      </c>
      <c r="N986">
        <v>4</v>
      </c>
      <c r="P986">
        <v>1</v>
      </c>
      <c r="Q986">
        <v>20</v>
      </c>
      <c r="R986" t="s">
        <v>27</v>
      </c>
      <c r="T986" s="1">
        <v>4915.0600000000004</v>
      </c>
      <c r="U986" s="1">
        <f t="shared" si="15"/>
        <v>983</v>
      </c>
      <c r="V986" s="11">
        <v>1</v>
      </c>
      <c r="W986">
        <v>3</v>
      </c>
      <c r="Z986">
        <v>3</v>
      </c>
      <c r="AA986">
        <v>2</v>
      </c>
      <c r="AC986">
        <v>2</v>
      </c>
    </row>
    <row r="987" spans="1:29" x14ac:dyDescent="0.2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J987">
        <v>36</v>
      </c>
      <c r="K987" t="s">
        <v>27</v>
      </c>
      <c r="L987">
        <v>0</v>
      </c>
      <c r="M987">
        <v>1</v>
      </c>
      <c r="N987">
        <v>1</v>
      </c>
      <c r="P987">
        <v>1</v>
      </c>
      <c r="Q987">
        <v>44</v>
      </c>
      <c r="R987" t="s">
        <v>26</v>
      </c>
      <c r="T987" s="1">
        <v>7624.63</v>
      </c>
      <c r="U987" s="1">
        <f t="shared" si="15"/>
        <v>1525</v>
      </c>
      <c r="V987" s="11">
        <v>1</v>
      </c>
      <c r="W987">
        <v>2</v>
      </c>
      <c r="Z987">
        <v>2</v>
      </c>
      <c r="AA987">
        <v>2</v>
      </c>
      <c r="AC987">
        <v>2</v>
      </c>
    </row>
    <row r="988" spans="1:29" x14ac:dyDescent="0.2">
      <c r="A988">
        <v>987</v>
      </c>
      <c r="B988">
        <v>1</v>
      </c>
      <c r="C988">
        <v>1</v>
      </c>
      <c r="D988">
        <v>1</v>
      </c>
      <c r="E988">
        <v>3</v>
      </c>
      <c r="F988">
        <v>0</v>
      </c>
      <c r="G988">
        <v>0</v>
      </c>
      <c r="H988">
        <v>2</v>
      </c>
      <c r="J988">
        <v>46</v>
      </c>
      <c r="K988" t="s">
        <v>26</v>
      </c>
      <c r="L988">
        <v>1</v>
      </c>
      <c r="M988">
        <v>2</v>
      </c>
      <c r="N988">
        <v>2</v>
      </c>
      <c r="P988">
        <v>1</v>
      </c>
      <c r="Q988">
        <v>43</v>
      </c>
      <c r="R988" t="s">
        <v>27</v>
      </c>
      <c r="T988" s="1">
        <v>8410.0499999999993</v>
      </c>
      <c r="U988" s="1">
        <f t="shared" si="15"/>
        <v>1682</v>
      </c>
      <c r="V988" s="11">
        <v>1</v>
      </c>
      <c r="W988">
        <v>2</v>
      </c>
      <c r="Z988">
        <v>3</v>
      </c>
      <c r="AA988">
        <v>4</v>
      </c>
      <c r="AC988">
        <v>2</v>
      </c>
    </row>
    <row r="989" spans="1:29" x14ac:dyDescent="0.2">
      <c r="A989">
        <v>988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1</v>
      </c>
      <c r="J989">
        <v>36</v>
      </c>
      <c r="K989" t="s">
        <v>26</v>
      </c>
      <c r="L989">
        <v>1</v>
      </c>
      <c r="M989">
        <v>2</v>
      </c>
      <c r="N989">
        <v>2</v>
      </c>
      <c r="P989">
        <v>1</v>
      </c>
      <c r="Q989">
        <v>45</v>
      </c>
      <c r="R989" t="s">
        <v>26</v>
      </c>
      <c r="T989" s="1">
        <v>28340.19</v>
      </c>
      <c r="U989" s="1">
        <f t="shared" si="15"/>
        <v>5668</v>
      </c>
      <c r="V989" s="11">
        <v>3</v>
      </c>
      <c r="W989">
        <v>2</v>
      </c>
      <c r="Z989">
        <v>1</v>
      </c>
      <c r="AA989">
        <v>2</v>
      </c>
      <c r="AC989">
        <v>2</v>
      </c>
    </row>
    <row r="990" spans="1:29" x14ac:dyDescent="0.2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1</v>
      </c>
      <c r="J990">
        <v>56</v>
      </c>
      <c r="K990" t="s">
        <v>27</v>
      </c>
      <c r="L990">
        <v>0</v>
      </c>
      <c r="M990">
        <v>1</v>
      </c>
      <c r="N990">
        <v>1</v>
      </c>
      <c r="P990">
        <v>1</v>
      </c>
      <c r="Q990">
        <v>34</v>
      </c>
      <c r="R990" t="s">
        <v>27</v>
      </c>
      <c r="T990" s="1">
        <v>4518.83</v>
      </c>
      <c r="U990" s="1">
        <f t="shared" si="15"/>
        <v>904</v>
      </c>
      <c r="V990" s="11">
        <v>1</v>
      </c>
      <c r="W990">
        <v>2</v>
      </c>
      <c r="Z990">
        <v>2</v>
      </c>
      <c r="AA990">
        <v>2</v>
      </c>
      <c r="AC990">
        <v>2</v>
      </c>
    </row>
    <row r="991" spans="1:29" x14ac:dyDescent="0.2">
      <c r="A991">
        <v>990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J991">
        <v>29</v>
      </c>
      <c r="K991" t="s">
        <v>26</v>
      </c>
      <c r="L991">
        <v>0</v>
      </c>
      <c r="M991">
        <v>3</v>
      </c>
      <c r="N991">
        <v>4</v>
      </c>
      <c r="P991">
        <v>0</v>
      </c>
      <c r="Q991">
        <v>24</v>
      </c>
      <c r="R991" t="s">
        <v>26</v>
      </c>
      <c r="T991" s="1">
        <v>14571.89</v>
      </c>
      <c r="U991" s="1">
        <f t="shared" si="15"/>
        <v>2914</v>
      </c>
      <c r="V991" s="11">
        <v>2</v>
      </c>
      <c r="W991">
        <v>2</v>
      </c>
      <c r="Z991">
        <v>2</v>
      </c>
      <c r="AA991">
        <v>2</v>
      </c>
      <c r="AC991">
        <v>1</v>
      </c>
    </row>
    <row r="992" spans="1:29" x14ac:dyDescent="0.2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J992">
        <v>29</v>
      </c>
      <c r="K992" t="s">
        <v>26</v>
      </c>
      <c r="L992">
        <v>1</v>
      </c>
      <c r="M992">
        <v>1</v>
      </c>
      <c r="N992">
        <v>1</v>
      </c>
      <c r="P992">
        <v>0</v>
      </c>
      <c r="Q992">
        <v>26</v>
      </c>
      <c r="R992" t="s">
        <v>26</v>
      </c>
      <c r="T992" s="1">
        <v>3378.91</v>
      </c>
      <c r="U992" s="1">
        <f t="shared" si="15"/>
        <v>676</v>
      </c>
      <c r="V992" s="11">
        <v>1</v>
      </c>
      <c r="W992">
        <v>1</v>
      </c>
      <c r="Z992">
        <v>2</v>
      </c>
      <c r="AA992">
        <v>3</v>
      </c>
      <c r="AC992">
        <v>2</v>
      </c>
    </row>
    <row r="993" spans="1:29" x14ac:dyDescent="0.2">
      <c r="A993">
        <v>992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3</v>
      </c>
      <c r="H993">
        <v>1</v>
      </c>
      <c r="J993">
        <v>47</v>
      </c>
      <c r="K993" t="s">
        <v>26</v>
      </c>
      <c r="L993">
        <v>1</v>
      </c>
      <c r="M993">
        <v>2</v>
      </c>
      <c r="N993">
        <v>2</v>
      </c>
      <c r="P993">
        <v>1</v>
      </c>
      <c r="Q993">
        <v>38</v>
      </c>
      <c r="R993" t="s">
        <v>26</v>
      </c>
      <c r="T993" s="1">
        <v>7144.86</v>
      </c>
      <c r="U993" s="1">
        <f t="shared" si="15"/>
        <v>1429</v>
      </c>
      <c r="V993" s="11">
        <v>1</v>
      </c>
      <c r="W993">
        <v>3</v>
      </c>
      <c r="Z993">
        <v>2</v>
      </c>
      <c r="AA993">
        <v>2</v>
      </c>
      <c r="AC993">
        <v>1</v>
      </c>
    </row>
    <row r="994" spans="1:29" x14ac:dyDescent="0.2">
      <c r="A994">
        <v>993</v>
      </c>
      <c r="B994">
        <v>1</v>
      </c>
      <c r="C994">
        <v>1</v>
      </c>
      <c r="D994">
        <v>1</v>
      </c>
      <c r="E994">
        <v>0</v>
      </c>
      <c r="F994">
        <v>4</v>
      </c>
      <c r="G994">
        <v>1</v>
      </c>
      <c r="H994">
        <v>2</v>
      </c>
      <c r="J994">
        <v>37</v>
      </c>
      <c r="K994" t="s">
        <v>27</v>
      </c>
      <c r="L994">
        <v>1</v>
      </c>
      <c r="M994">
        <v>2</v>
      </c>
      <c r="N994">
        <v>2</v>
      </c>
      <c r="P994">
        <v>1</v>
      </c>
      <c r="Q994">
        <v>50</v>
      </c>
      <c r="R994" t="s">
        <v>26</v>
      </c>
      <c r="T994" s="1">
        <v>10118.42</v>
      </c>
      <c r="U994" s="1">
        <f t="shared" si="15"/>
        <v>2024</v>
      </c>
      <c r="V994" s="11">
        <v>2</v>
      </c>
      <c r="W994">
        <v>1</v>
      </c>
      <c r="Z994">
        <v>1</v>
      </c>
      <c r="AA994">
        <v>1</v>
      </c>
      <c r="AC994">
        <v>2</v>
      </c>
    </row>
    <row r="995" spans="1:29" x14ac:dyDescent="0.2">
      <c r="A995">
        <v>994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3</v>
      </c>
      <c r="H995">
        <v>0</v>
      </c>
      <c r="J995">
        <v>49</v>
      </c>
      <c r="K995" t="s">
        <v>26</v>
      </c>
      <c r="L995">
        <v>1</v>
      </c>
      <c r="M995">
        <v>2</v>
      </c>
      <c r="N995">
        <v>2</v>
      </c>
      <c r="P995">
        <v>1</v>
      </c>
      <c r="Q995">
        <v>38</v>
      </c>
      <c r="R995" t="s">
        <v>27</v>
      </c>
      <c r="T995" s="1">
        <v>5484.47</v>
      </c>
      <c r="U995" s="1">
        <f t="shared" si="15"/>
        <v>1097</v>
      </c>
      <c r="V995" s="11">
        <v>1</v>
      </c>
      <c r="W995">
        <v>2</v>
      </c>
      <c r="Z995">
        <v>3</v>
      </c>
      <c r="AA995">
        <v>1</v>
      </c>
      <c r="AC995">
        <v>2</v>
      </c>
    </row>
    <row r="996" spans="1:29" x14ac:dyDescent="0.2">
      <c r="A996">
        <v>995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1</v>
      </c>
      <c r="J996">
        <v>34</v>
      </c>
      <c r="K996" t="s">
        <v>27</v>
      </c>
      <c r="L996">
        <v>1</v>
      </c>
      <c r="M996">
        <v>2</v>
      </c>
      <c r="N996">
        <v>3</v>
      </c>
      <c r="P996">
        <v>0</v>
      </c>
      <c r="Q996">
        <v>27</v>
      </c>
      <c r="R996" t="s">
        <v>26</v>
      </c>
      <c r="T996" s="1">
        <v>16420.490000000002</v>
      </c>
      <c r="U996" s="1">
        <f t="shared" si="15"/>
        <v>3284</v>
      </c>
      <c r="V996" s="11">
        <v>2</v>
      </c>
      <c r="W996">
        <v>2</v>
      </c>
      <c r="Z996">
        <v>2</v>
      </c>
      <c r="AA996">
        <v>2</v>
      </c>
      <c r="AC996">
        <v>1</v>
      </c>
    </row>
    <row r="997" spans="1:29" x14ac:dyDescent="0.2">
      <c r="A997">
        <v>996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1</v>
      </c>
      <c r="J997">
        <v>49</v>
      </c>
      <c r="K997" t="s">
        <v>27</v>
      </c>
      <c r="L997">
        <v>1</v>
      </c>
      <c r="M997">
        <v>3</v>
      </c>
      <c r="N997">
        <v>3</v>
      </c>
      <c r="P997">
        <v>1</v>
      </c>
      <c r="Q997">
        <v>39</v>
      </c>
      <c r="R997" t="s">
        <v>26</v>
      </c>
      <c r="T997" s="1">
        <v>7986.48</v>
      </c>
      <c r="U997" s="1">
        <f t="shared" si="15"/>
        <v>1597</v>
      </c>
      <c r="V997" s="11">
        <v>1</v>
      </c>
      <c r="W997">
        <v>2</v>
      </c>
      <c r="Z997">
        <v>2</v>
      </c>
      <c r="AA997">
        <v>3</v>
      </c>
      <c r="AC997">
        <v>3</v>
      </c>
    </row>
    <row r="998" spans="1:29" x14ac:dyDescent="0.2">
      <c r="A998">
        <v>997</v>
      </c>
      <c r="B998">
        <v>1</v>
      </c>
      <c r="C998">
        <v>1</v>
      </c>
      <c r="D998">
        <v>1</v>
      </c>
      <c r="E998">
        <v>3</v>
      </c>
      <c r="F998">
        <v>0</v>
      </c>
      <c r="G998">
        <v>1</v>
      </c>
      <c r="H998">
        <v>2</v>
      </c>
      <c r="J998">
        <v>32</v>
      </c>
      <c r="K998" t="s">
        <v>27</v>
      </c>
      <c r="L998">
        <v>0</v>
      </c>
      <c r="M998">
        <v>1</v>
      </c>
      <c r="N998">
        <v>1</v>
      </c>
      <c r="P998">
        <v>1</v>
      </c>
      <c r="Q998">
        <v>39</v>
      </c>
      <c r="R998" t="s">
        <v>26</v>
      </c>
      <c r="T998" s="1">
        <v>7418.52</v>
      </c>
      <c r="U998" s="1">
        <f t="shared" si="15"/>
        <v>1484</v>
      </c>
      <c r="V998" s="11">
        <v>1</v>
      </c>
      <c r="W998">
        <v>1</v>
      </c>
      <c r="Z998">
        <v>2</v>
      </c>
      <c r="AA998">
        <v>1</v>
      </c>
      <c r="AC998">
        <v>2</v>
      </c>
    </row>
    <row r="999" spans="1:29" x14ac:dyDescent="0.2">
      <c r="A999">
        <v>998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2</v>
      </c>
      <c r="H999">
        <v>2</v>
      </c>
      <c r="J999">
        <v>33</v>
      </c>
      <c r="K999" t="s">
        <v>27</v>
      </c>
      <c r="L999">
        <v>1</v>
      </c>
      <c r="M999">
        <v>1</v>
      </c>
      <c r="N999">
        <v>1</v>
      </c>
      <c r="P999">
        <v>1</v>
      </c>
      <c r="Q999">
        <v>63</v>
      </c>
      <c r="R999" t="s">
        <v>26</v>
      </c>
      <c r="T999" s="1">
        <v>13887.97</v>
      </c>
      <c r="U999" s="1">
        <f t="shared" si="15"/>
        <v>2778</v>
      </c>
      <c r="V999" s="11">
        <v>2</v>
      </c>
      <c r="W999">
        <v>1</v>
      </c>
      <c r="Z999">
        <v>3</v>
      </c>
      <c r="AA999">
        <v>4</v>
      </c>
      <c r="AC999">
        <v>3</v>
      </c>
    </row>
    <row r="1000" spans="1:29" x14ac:dyDescent="0.2">
      <c r="A1000">
        <v>999</v>
      </c>
      <c r="B1000">
        <v>0</v>
      </c>
      <c r="C1000">
        <v>0</v>
      </c>
      <c r="D1000">
        <v>0</v>
      </c>
      <c r="E1000">
        <v>0</v>
      </c>
      <c r="F1000">
        <v>3</v>
      </c>
      <c r="G1000">
        <v>1</v>
      </c>
      <c r="H1000">
        <v>3</v>
      </c>
      <c r="J1000">
        <v>42</v>
      </c>
      <c r="K1000" t="s">
        <v>26</v>
      </c>
      <c r="L1000">
        <v>1</v>
      </c>
      <c r="M1000">
        <v>4</v>
      </c>
      <c r="N1000">
        <v>4</v>
      </c>
      <c r="P1000">
        <v>1</v>
      </c>
      <c r="Q1000">
        <v>33</v>
      </c>
      <c r="R1000" t="s">
        <v>26</v>
      </c>
      <c r="T1000" s="1">
        <v>6551.75</v>
      </c>
      <c r="U1000" s="1">
        <f t="shared" si="15"/>
        <v>1310</v>
      </c>
      <c r="V1000" s="11">
        <v>1</v>
      </c>
      <c r="W1000">
        <v>1</v>
      </c>
      <c r="Z1000">
        <v>4</v>
      </c>
      <c r="AA1000">
        <v>5</v>
      </c>
      <c r="AC1000">
        <v>2</v>
      </c>
    </row>
    <row r="1001" spans="1:29" x14ac:dyDescent="0.2">
      <c r="A1001">
        <v>1000</v>
      </c>
      <c r="B1001">
        <v>1</v>
      </c>
      <c r="C1001">
        <v>1</v>
      </c>
      <c r="D1001">
        <v>1</v>
      </c>
      <c r="E1001">
        <v>0</v>
      </c>
      <c r="F1001">
        <v>3</v>
      </c>
      <c r="G1001">
        <v>1</v>
      </c>
      <c r="H1001">
        <v>0</v>
      </c>
      <c r="J1001">
        <v>55</v>
      </c>
      <c r="K1001" t="s">
        <v>27</v>
      </c>
      <c r="L1001">
        <v>1</v>
      </c>
      <c r="M1001">
        <v>1</v>
      </c>
      <c r="N1001">
        <v>1</v>
      </c>
      <c r="P1001">
        <v>0</v>
      </c>
      <c r="Q1001">
        <v>36</v>
      </c>
      <c r="R1001" t="s">
        <v>26</v>
      </c>
      <c r="T1001" s="1">
        <v>5267.82</v>
      </c>
      <c r="U1001" s="1">
        <f t="shared" si="15"/>
        <v>1054</v>
      </c>
      <c r="V1001" s="11">
        <v>1</v>
      </c>
      <c r="W1001">
        <v>1</v>
      </c>
      <c r="Z1001">
        <v>2</v>
      </c>
      <c r="AA1001">
        <v>4</v>
      </c>
      <c r="AC1001">
        <v>2</v>
      </c>
    </row>
    <row r="1002" spans="1:29" x14ac:dyDescent="0.2">
      <c r="A1002">
        <v>1001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5</v>
      </c>
      <c r="H1002">
        <v>0</v>
      </c>
      <c r="J1002">
        <v>30</v>
      </c>
      <c r="K1002" t="s">
        <v>27</v>
      </c>
      <c r="L1002">
        <v>0</v>
      </c>
      <c r="M1002">
        <v>2</v>
      </c>
      <c r="N1002">
        <v>2</v>
      </c>
      <c r="P1002">
        <v>1</v>
      </c>
      <c r="Q1002">
        <v>30</v>
      </c>
      <c r="R1002" t="s">
        <v>27</v>
      </c>
      <c r="T1002" s="1">
        <v>17361.77</v>
      </c>
      <c r="U1002" s="1">
        <f t="shared" si="15"/>
        <v>3472</v>
      </c>
      <c r="V1002" s="11">
        <v>2</v>
      </c>
      <c r="W1002">
        <v>3</v>
      </c>
      <c r="Z1002">
        <v>3</v>
      </c>
      <c r="AA1002">
        <v>2</v>
      </c>
      <c r="AC1002">
        <v>2</v>
      </c>
    </row>
    <row r="1003" spans="1:29" x14ac:dyDescent="0.2">
      <c r="A1003">
        <v>1002</v>
      </c>
      <c r="B1003">
        <v>1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J1003">
        <v>51</v>
      </c>
      <c r="K1003" t="s">
        <v>27</v>
      </c>
      <c r="L1003">
        <v>1</v>
      </c>
      <c r="M1003">
        <v>1</v>
      </c>
      <c r="N1003">
        <v>1</v>
      </c>
      <c r="P1003">
        <v>1</v>
      </c>
      <c r="Q1003">
        <v>24</v>
      </c>
      <c r="R1003" t="s">
        <v>27</v>
      </c>
      <c r="T1003" s="1">
        <v>34472.839999999997</v>
      </c>
      <c r="U1003" s="1">
        <f t="shared" si="15"/>
        <v>6895</v>
      </c>
      <c r="V1003" s="11">
        <v>4</v>
      </c>
      <c r="W1003">
        <v>2</v>
      </c>
      <c r="Z1003">
        <v>3</v>
      </c>
      <c r="AA1003">
        <v>2</v>
      </c>
      <c r="AC1003">
        <v>2</v>
      </c>
    </row>
    <row r="1004" spans="1:29" x14ac:dyDescent="0.2">
      <c r="A1004">
        <v>1003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0</v>
      </c>
      <c r="J1004">
        <v>43</v>
      </c>
      <c r="K1004" t="s">
        <v>27</v>
      </c>
      <c r="L1004">
        <v>1</v>
      </c>
      <c r="M1004">
        <v>2</v>
      </c>
      <c r="N1004">
        <v>2</v>
      </c>
      <c r="P1004">
        <v>0</v>
      </c>
      <c r="Q1004">
        <v>24</v>
      </c>
      <c r="R1004" t="s">
        <v>27</v>
      </c>
      <c r="T1004" s="1">
        <v>1972.95</v>
      </c>
      <c r="U1004" s="1">
        <f t="shared" si="15"/>
        <v>395</v>
      </c>
      <c r="V1004" s="11">
        <v>1</v>
      </c>
      <c r="W1004">
        <v>2</v>
      </c>
      <c r="Z1004">
        <v>4</v>
      </c>
      <c r="AA1004">
        <v>1</v>
      </c>
      <c r="AC1004">
        <v>1</v>
      </c>
    </row>
    <row r="1005" spans="1:29" x14ac:dyDescent="0.2">
      <c r="A1005">
        <v>1004</v>
      </c>
      <c r="B1005">
        <v>1</v>
      </c>
      <c r="C1005">
        <v>1</v>
      </c>
      <c r="D1005">
        <v>1</v>
      </c>
      <c r="E1005">
        <v>0</v>
      </c>
      <c r="F1005">
        <v>3</v>
      </c>
      <c r="G1005">
        <v>1</v>
      </c>
      <c r="H1005">
        <v>0</v>
      </c>
      <c r="J1005">
        <v>41</v>
      </c>
      <c r="K1005" t="s">
        <v>27</v>
      </c>
      <c r="L1005">
        <v>1</v>
      </c>
      <c r="M1005">
        <v>2</v>
      </c>
      <c r="N1005">
        <v>2</v>
      </c>
      <c r="P1005">
        <v>1</v>
      </c>
      <c r="Q1005">
        <v>48</v>
      </c>
      <c r="R1005" t="s">
        <v>27</v>
      </c>
      <c r="T1005" s="1">
        <v>21232.18</v>
      </c>
      <c r="U1005" s="1">
        <f t="shared" si="15"/>
        <v>4246</v>
      </c>
      <c r="V1005" s="11">
        <v>3</v>
      </c>
      <c r="W1005">
        <v>2</v>
      </c>
      <c r="Z1005">
        <v>3</v>
      </c>
      <c r="AA1005">
        <v>2</v>
      </c>
      <c r="AC1005">
        <v>2</v>
      </c>
    </row>
    <row r="1006" spans="1:29" x14ac:dyDescent="0.2">
      <c r="A1006">
        <v>1005</v>
      </c>
      <c r="B1006">
        <v>0</v>
      </c>
      <c r="C1006">
        <v>0</v>
      </c>
      <c r="D1006">
        <v>0</v>
      </c>
      <c r="E1006">
        <v>2</v>
      </c>
      <c r="F1006">
        <v>0</v>
      </c>
      <c r="G1006">
        <v>1</v>
      </c>
      <c r="H1006">
        <v>5</v>
      </c>
      <c r="J1006">
        <v>33</v>
      </c>
      <c r="K1006" t="s">
        <v>26</v>
      </c>
      <c r="L1006">
        <v>0</v>
      </c>
      <c r="M1006">
        <v>4</v>
      </c>
      <c r="N1006">
        <v>4</v>
      </c>
      <c r="P1006">
        <v>1</v>
      </c>
      <c r="Q1006">
        <v>47</v>
      </c>
      <c r="R1006" t="s">
        <v>27</v>
      </c>
      <c r="T1006" s="1">
        <v>8627.5400000000009</v>
      </c>
      <c r="U1006" s="1">
        <f t="shared" si="15"/>
        <v>1726</v>
      </c>
      <c r="V1006" s="11">
        <v>1</v>
      </c>
      <c r="W1006">
        <v>1</v>
      </c>
      <c r="Z1006">
        <v>2</v>
      </c>
      <c r="AA1006">
        <v>5</v>
      </c>
      <c r="AC1006">
        <v>3</v>
      </c>
    </row>
    <row r="1007" spans="1:29" x14ac:dyDescent="0.2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5</v>
      </c>
      <c r="H1007">
        <v>0</v>
      </c>
      <c r="J1007">
        <v>40</v>
      </c>
      <c r="K1007" t="s">
        <v>27</v>
      </c>
      <c r="L1007">
        <v>0</v>
      </c>
      <c r="M1007">
        <v>1</v>
      </c>
      <c r="N1007">
        <v>1</v>
      </c>
      <c r="P1007">
        <v>1</v>
      </c>
      <c r="Q1007">
        <v>29</v>
      </c>
      <c r="R1007" t="s">
        <v>27</v>
      </c>
      <c r="T1007" s="1">
        <v>4433.3900000000003</v>
      </c>
      <c r="U1007" s="1">
        <f t="shared" si="15"/>
        <v>887</v>
      </c>
      <c r="V1007" s="11">
        <v>1</v>
      </c>
      <c r="W1007">
        <v>2</v>
      </c>
      <c r="Z1007">
        <v>4</v>
      </c>
      <c r="AA1007">
        <v>4</v>
      </c>
      <c r="AC1007">
        <v>3</v>
      </c>
    </row>
    <row r="1008" spans="1:29" x14ac:dyDescent="0.2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3</v>
      </c>
      <c r="H1008">
        <v>0</v>
      </c>
      <c r="J1008">
        <v>41</v>
      </c>
      <c r="K1008" t="s">
        <v>27</v>
      </c>
      <c r="L1008">
        <v>1</v>
      </c>
      <c r="M1008">
        <v>4</v>
      </c>
      <c r="N1008">
        <v>4</v>
      </c>
      <c r="P1008">
        <v>1</v>
      </c>
      <c r="Q1008">
        <v>41</v>
      </c>
      <c r="R1008" t="s">
        <v>27</v>
      </c>
      <c r="T1008" s="1">
        <v>4438.26</v>
      </c>
      <c r="U1008" s="1">
        <f t="shared" si="15"/>
        <v>888</v>
      </c>
      <c r="V1008" s="11">
        <v>1</v>
      </c>
      <c r="W1008">
        <v>3</v>
      </c>
      <c r="Z1008">
        <v>2</v>
      </c>
      <c r="AA1008">
        <v>1</v>
      </c>
      <c r="AC1008">
        <v>1</v>
      </c>
    </row>
    <row r="1009" spans="1:29" x14ac:dyDescent="0.2">
      <c r="A1009">
        <v>1008</v>
      </c>
      <c r="B1009">
        <v>1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1</v>
      </c>
      <c r="J1009">
        <v>31</v>
      </c>
      <c r="K1009" t="s">
        <v>26</v>
      </c>
      <c r="L1009">
        <v>1</v>
      </c>
      <c r="M1009">
        <v>2</v>
      </c>
      <c r="N1009">
        <v>4</v>
      </c>
      <c r="P1009">
        <v>0</v>
      </c>
      <c r="Q1009">
        <v>47</v>
      </c>
      <c r="R1009" t="s">
        <v>27</v>
      </c>
      <c r="T1009" s="1">
        <v>24915.22</v>
      </c>
      <c r="U1009" s="1">
        <f t="shared" si="15"/>
        <v>4983</v>
      </c>
      <c r="V1009" s="11">
        <v>3</v>
      </c>
      <c r="W1009">
        <v>2</v>
      </c>
      <c r="Z1009">
        <v>1</v>
      </c>
      <c r="AA1009">
        <v>4</v>
      </c>
      <c r="AC1009">
        <v>1</v>
      </c>
    </row>
    <row r="1010" spans="1:29" x14ac:dyDescent="0.2">
      <c r="A1010">
        <v>1009</v>
      </c>
      <c r="B1010">
        <v>1</v>
      </c>
      <c r="C1010">
        <v>1</v>
      </c>
      <c r="D1010">
        <v>1</v>
      </c>
      <c r="E1010">
        <v>2</v>
      </c>
      <c r="F1010">
        <v>0</v>
      </c>
      <c r="G1010">
        <v>3</v>
      </c>
      <c r="H1010">
        <v>0</v>
      </c>
      <c r="J1010">
        <v>31</v>
      </c>
      <c r="K1010" t="s">
        <v>27</v>
      </c>
      <c r="L1010">
        <v>1</v>
      </c>
      <c r="M1010">
        <v>2</v>
      </c>
      <c r="N1010">
        <v>2</v>
      </c>
      <c r="P1010">
        <v>1</v>
      </c>
      <c r="Q1010">
        <v>25</v>
      </c>
      <c r="R1010" t="s">
        <v>27</v>
      </c>
      <c r="T1010" s="1">
        <v>23241.47</v>
      </c>
      <c r="U1010" s="1">
        <f t="shared" si="15"/>
        <v>4648</v>
      </c>
      <c r="V1010" s="11">
        <v>3</v>
      </c>
      <c r="W1010">
        <v>3</v>
      </c>
      <c r="Z1010">
        <v>4</v>
      </c>
      <c r="AA1010">
        <v>1</v>
      </c>
      <c r="AC1010">
        <v>2</v>
      </c>
    </row>
    <row r="1011" spans="1:29" x14ac:dyDescent="0.2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1</v>
      </c>
      <c r="J1011">
        <v>42</v>
      </c>
      <c r="K1011" t="s">
        <v>27</v>
      </c>
      <c r="L1011">
        <v>0</v>
      </c>
      <c r="M1011">
        <v>3</v>
      </c>
      <c r="N1011">
        <v>3</v>
      </c>
      <c r="P1011">
        <v>1</v>
      </c>
      <c r="Q1011">
        <v>42</v>
      </c>
      <c r="R1011" t="s">
        <v>27</v>
      </c>
      <c r="T1011" s="1">
        <v>9957.7199999999993</v>
      </c>
      <c r="U1011" s="1">
        <f t="shared" si="15"/>
        <v>1992</v>
      </c>
      <c r="V1011" s="11">
        <v>1</v>
      </c>
      <c r="W1011">
        <v>1</v>
      </c>
      <c r="Z1011">
        <v>2</v>
      </c>
      <c r="AA1011">
        <v>2</v>
      </c>
      <c r="AC1011">
        <v>2</v>
      </c>
    </row>
    <row r="1012" spans="1:29" x14ac:dyDescent="0.2">
      <c r="A1012">
        <v>1011</v>
      </c>
      <c r="B1012">
        <v>1</v>
      </c>
      <c r="C1012">
        <v>1</v>
      </c>
      <c r="D1012">
        <v>1</v>
      </c>
      <c r="E1012">
        <v>0</v>
      </c>
      <c r="F1012">
        <v>5</v>
      </c>
      <c r="G1012">
        <v>0</v>
      </c>
      <c r="H1012">
        <v>3</v>
      </c>
      <c r="J1012">
        <v>42</v>
      </c>
      <c r="K1012" t="s">
        <v>27</v>
      </c>
      <c r="L1012">
        <v>0</v>
      </c>
      <c r="M1012">
        <v>2</v>
      </c>
      <c r="N1012">
        <v>2</v>
      </c>
      <c r="P1012">
        <v>1</v>
      </c>
      <c r="Q1012">
        <v>48</v>
      </c>
      <c r="R1012" t="s">
        <v>26</v>
      </c>
      <c r="T1012" s="1">
        <v>8269.0400000000009</v>
      </c>
      <c r="U1012" s="1">
        <f t="shared" si="15"/>
        <v>1654</v>
      </c>
      <c r="V1012" s="11">
        <v>1</v>
      </c>
      <c r="W1012">
        <v>2</v>
      </c>
      <c r="Z1012">
        <v>4</v>
      </c>
      <c r="AA1012">
        <v>2</v>
      </c>
      <c r="AC1012">
        <v>3</v>
      </c>
    </row>
    <row r="1013" spans="1:29" x14ac:dyDescent="0.2">
      <c r="A1013">
        <v>1012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1</v>
      </c>
      <c r="H1013">
        <v>1</v>
      </c>
      <c r="J1013">
        <v>42</v>
      </c>
      <c r="K1013" t="s">
        <v>26</v>
      </c>
      <c r="L1013">
        <v>1</v>
      </c>
      <c r="M1013">
        <v>2</v>
      </c>
      <c r="N1013">
        <v>2</v>
      </c>
      <c r="P1013">
        <v>0</v>
      </c>
      <c r="Q1013">
        <v>43</v>
      </c>
      <c r="R1013" t="s">
        <v>27</v>
      </c>
      <c r="T1013" s="1">
        <v>18767.740000000002</v>
      </c>
      <c r="U1013" s="1">
        <f t="shared" si="15"/>
        <v>3754</v>
      </c>
      <c r="V1013" s="11">
        <v>2</v>
      </c>
      <c r="W1013">
        <v>3</v>
      </c>
      <c r="Z1013">
        <v>3</v>
      </c>
      <c r="AA1013">
        <v>1</v>
      </c>
      <c r="AC1013">
        <v>2</v>
      </c>
    </row>
    <row r="1014" spans="1:29" x14ac:dyDescent="0.2">
      <c r="A1014">
        <v>1013</v>
      </c>
      <c r="B1014">
        <v>0</v>
      </c>
      <c r="C1014">
        <v>0</v>
      </c>
      <c r="D1014">
        <v>0</v>
      </c>
      <c r="E1014">
        <v>2</v>
      </c>
      <c r="F1014">
        <v>0</v>
      </c>
      <c r="G1014">
        <v>3</v>
      </c>
      <c r="H1014">
        <v>5</v>
      </c>
      <c r="J1014">
        <v>37</v>
      </c>
      <c r="K1014" t="s">
        <v>27</v>
      </c>
      <c r="L1014">
        <v>0</v>
      </c>
      <c r="M1014">
        <v>2</v>
      </c>
      <c r="N1014">
        <v>2</v>
      </c>
      <c r="P1014">
        <v>1</v>
      </c>
      <c r="Q1014">
        <v>61</v>
      </c>
      <c r="R1014" t="s">
        <v>26</v>
      </c>
      <c r="T1014" s="1">
        <v>36580.28</v>
      </c>
      <c r="U1014" s="1">
        <f t="shared" si="15"/>
        <v>7316</v>
      </c>
      <c r="V1014" s="11">
        <v>4</v>
      </c>
      <c r="W1014">
        <v>1</v>
      </c>
      <c r="Z1014">
        <v>3</v>
      </c>
      <c r="AA1014">
        <v>2</v>
      </c>
      <c r="AC1014">
        <v>1</v>
      </c>
    </row>
    <row r="1015" spans="1:29" x14ac:dyDescent="0.2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3</v>
      </c>
      <c r="J1015">
        <v>34</v>
      </c>
      <c r="K1015" t="s">
        <v>26</v>
      </c>
      <c r="L1015">
        <v>0</v>
      </c>
      <c r="M1015">
        <v>3</v>
      </c>
      <c r="N1015">
        <v>3</v>
      </c>
      <c r="P1015">
        <v>1</v>
      </c>
      <c r="Q1015">
        <v>48</v>
      </c>
      <c r="R1015" t="s">
        <v>27</v>
      </c>
      <c r="T1015" s="1">
        <v>8765.25</v>
      </c>
      <c r="U1015" s="1">
        <f t="shared" si="15"/>
        <v>1753</v>
      </c>
      <c r="V1015" s="11">
        <v>1</v>
      </c>
      <c r="W1015">
        <v>1</v>
      </c>
      <c r="Z1015">
        <v>1</v>
      </c>
      <c r="AA1015">
        <v>5</v>
      </c>
      <c r="AC1015">
        <v>1</v>
      </c>
    </row>
    <row r="1016" spans="1:29" x14ac:dyDescent="0.2">
      <c r="A1016">
        <v>1015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1</v>
      </c>
      <c r="H1016">
        <v>1</v>
      </c>
      <c r="J1016">
        <v>45</v>
      </c>
      <c r="K1016" t="s">
        <v>27</v>
      </c>
      <c r="L1016">
        <v>1</v>
      </c>
      <c r="M1016">
        <v>2</v>
      </c>
      <c r="N1016">
        <v>2</v>
      </c>
      <c r="P1016">
        <v>0</v>
      </c>
      <c r="Q1016">
        <v>38</v>
      </c>
      <c r="R1016" t="s">
        <v>26</v>
      </c>
      <c r="T1016" s="1">
        <v>5383.54</v>
      </c>
      <c r="U1016" s="1">
        <f t="shared" si="15"/>
        <v>1077</v>
      </c>
      <c r="V1016" s="11">
        <v>1</v>
      </c>
      <c r="W1016">
        <v>2</v>
      </c>
      <c r="Z1016">
        <v>1</v>
      </c>
      <c r="AA1016">
        <v>2</v>
      </c>
      <c r="AC1016">
        <v>2</v>
      </c>
    </row>
    <row r="1017" spans="1:29" x14ac:dyDescent="0.2">
      <c r="A1017">
        <v>1016</v>
      </c>
      <c r="B1017">
        <v>0</v>
      </c>
      <c r="C1017">
        <v>0</v>
      </c>
      <c r="D1017">
        <v>0</v>
      </c>
      <c r="E1017">
        <v>1</v>
      </c>
      <c r="F1017">
        <v>2</v>
      </c>
      <c r="G1017">
        <v>1</v>
      </c>
      <c r="H1017">
        <v>1</v>
      </c>
      <c r="J1017">
        <v>33</v>
      </c>
      <c r="K1017" t="s">
        <v>27</v>
      </c>
      <c r="L1017">
        <v>1</v>
      </c>
      <c r="M1017">
        <v>2</v>
      </c>
      <c r="N1017">
        <v>2</v>
      </c>
      <c r="P1017">
        <v>1</v>
      </c>
      <c r="Q1017">
        <v>59</v>
      </c>
      <c r="R1017" t="s">
        <v>27</v>
      </c>
      <c r="T1017" s="1">
        <v>12124.99</v>
      </c>
      <c r="U1017" s="1">
        <f t="shared" si="15"/>
        <v>2425</v>
      </c>
      <c r="V1017" s="11">
        <v>2</v>
      </c>
      <c r="W1017">
        <v>1</v>
      </c>
      <c r="Z1017">
        <v>4</v>
      </c>
      <c r="AA1017">
        <v>2</v>
      </c>
      <c r="AC1017">
        <v>3</v>
      </c>
    </row>
    <row r="1018" spans="1:29" x14ac:dyDescent="0.2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1</v>
      </c>
      <c r="J1018">
        <v>56</v>
      </c>
      <c r="K1018" t="s">
        <v>27</v>
      </c>
      <c r="L1018">
        <v>1</v>
      </c>
      <c r="M1018">
        <v>3</v>
      </c>
      <c r="N1018">
        <v>3</v>
      </c>
      <c r="P1018">
        <v>1</v>
      </c>
      <c r="Q1018">
        <v>19</v>
      </c>
      <c r="R1018" t="s">
        <v>26</v>
      </c>
      <c r="T1018" s="1">
        <v>2709.24</v>
      </c>
      <c r="U1018" s="1">
        <f t="shared" si="15"/>
        <v>542</v>
      </c>
      <c r="V1018" s="11">
        <v>1</v>
      </c>
      <c r="W1018">
        <v>2</v>
      </c>
      <c r="Z1018">
        <v>1</v>
      </c>
      <c r="AA1018">
        <v>2</v>
      </c>
      <c r="AC1018">
        <v>2</v>
      </c>
    </row>
    <row r="1019" spans="1:29" x14ac:dyDescent="0.2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J1019">
        <v>31</v>
      </c>
      <c r="K1019" t="s">
        <v>27</v>
      </c>
      <c r="L1019">
        <v>1</v>
      </c>
      <c r="M1019">
        <v>3</v>
      </c>
      <c r="N1019">
        <v>3</v>
      </c>
      <c r="P1019">
        <v>1</v>
      </c>
      <c r="Q1019">
        <v>26</v>
      </c>
      <c r="R1019" t="s">
        <v>26</v>
      </c>
      <c r="T1019" s="1">
        <v>3987.93</v>
      </c>
      <c r="U1019" s="1">
        <f t="shared" si="15"/>
        <v>798</v>
      </c>
      <c r="V1019" s="11">
        <v>1</v>
      </c>
      <c r="W1019">
        <v>3</v>
      </c>
      <c r="Z1019">
        <v>2</v>
      </c>
      <c r="AA1019">
        <v>3</v>
      </c>
      <c r="AC1019">
        <v>3</v>
      </c>
    </row>
    <row r="1020" spans="1:29" x14ac:dyDescent="0.2">
      <c r="A1020">
        <v>1019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1</v>
      </c>
      <c r="H1020">
        <v>1</v>
      </c>
      <c r="J1020">
        <v>37</v>
      </c>
      <c r="K1020" t="s">
        <v>26</v>
      </c>
      <c r="L1020">
        <v>0</v>
      </c>
      <c r="M1020">
        <v>2</v>
      </c>
      <c r="N1020">
        <v>2</v>
      </c>
      <c r="P1020">
        <v>1</v>
      </c>
      <c r="Q1020">
        <v>54</v>
      </c>
      <c r="R1020" t="s">
        <v>26</v>
      </c>
      <c r="T1020" s="1">
        <v>12495.29</v>
      </c>
      <c r="U1020" s="1">
        <f t="shared" si="15"/>
        <v>2499</v>
      </c>
      <c r="V1020" s="11">
        <v>2</v>
      </c>
      <c r="W1020">
        <v>1</v>
      </c>
      <c r="Z1020">
        <v>3</v>
      </c>
      <c r="AA1020">
        <v>1</v>
      </c>
      <c r="AC1020">
        <v>1</v>
      </c>
    </row>
    <row r="1021" spans="1:29" x14ac:dyDescent="0.2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J1021">
        <v>37</v>
      </c>
      <c r="K1021" t="s">
        <v>26</v>
      </c>
      <c r="L1021">
        <v>0</v>
      </c>
      <c r="M1021">
        <v>2</v>
      </c>
      <c r="N1021">
        <v>2</v>
      </c>
      <c r="P1021">
        <v>1</v>
      </c>
      <c r="Q1021">
        <v>21</v>
      </c>
      <c r="R1021" t="s">
        <v>26</v>
      </c>
      <c r="T1021" s="1">
        <v>26018.95</v>
      </c>
      <c r="U1021" s="1">
        <f t="shared" si="15"/>
        <v>5204</v>
      </c>
      <c r="V1021" s="11">
        <v>3</v>
      </c>
      <c r="W1021">
        <v>3</v>
      </c>
      <c r="Z1021">
        <v>3</v>
      </c>
      <c r="AA1021">
        <v>5</v>
      </c>
      <c r="AC1021">
        <v>3</v>
      </c>
    </row>
    <row r="1022" spans="1:29" x14ac:dyDescent="0.2">
      <c r="A1022">
        <v>1021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0</v>
      </c>
      <c r="J1022">
        <v>50</v>
      </c>
      <c r="K1022" t="s">
        <v>26</v>
      </c>
      <c r="L1022">
        <v>1</v>
      </c>
      <c r="M1022">
        <v>3</v>
      </c>
      <c r="N1022">
        <v>3</v>
      </c>
      <c r="P1022">
        <v>0</v>
      </c>
      <c r="Q1022">
        <v>51</v>
      </c>
      <c r="R1022" t="s">
        <v>27</v>
      </c>
      <c r="T1022" s="1">
        <v>8798.59</v>
      </c>
      <c r="U1022" s="1">
        <f t="shared" si="15"/>
        <v>1760</v>
      </c>
      <c r="V1022" s="11">
        <v>1</v>
      </c>
      <c r="W1022">
        <v>3</v>
      </c>
      <c r="Z1022">
        <v>2</v>
      </c>
      <c r="AA1022">
        <v>5</v>
      </c>
      <c r="AC1022">
        <v>1</v>
      </c>
    </row>
    <row r="1023" spans="1:29" x14ac:dyDescent="0.2">
      <c r="A1023">
        <v>1022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1</v>
      </c>
      <c r="H1023">
        <v>1</v>
      </c>
      <c r="J1023">
        <v>31</v>
      </c>
      <c r="K1023" t="s">
        <v>27</v>
      </c>
      <c r="L1023">
        <v>1</v>
      </c>
      <c r="M1023">
        <v>1</v>
      </c>
      <c r="N1023">
        <v>1</v>
      </c>
      <c r="P1023">
        <v>1</v>
      </c>
      <c r="Q1023">
        <v>30</v>
      </c>
      <c r="R1023" t="s">
        <v>26</v>
      </c>
      <c r="T1023" s="1">
        <v>35595.589999999997</v>
      </c>
      <c r="U1023" s="1">
        <f t="shared" si="15"/>
        <v>7119</v>
      </c>
      <c r="V1023" s="11">
        <v>4</v>
      </c>
      <c r="W1023">
        <v>3</v>
      </c>
      <c r="Z1023">
        <v>1</v>
      </c>
      <c r="AA1023">
        <v>4</v>
      </c>
      <c r="AC1023">
        <v>2</v>
      </c>
    </row>
    <row r="1024" spans="1:29" x14ac:dyDescent="0.2">
      <c r="A1024">
        <v>1023</v>
      </c>
      <c r="B1024">
        <v>1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1</v>
      </c>
      <c r="J1024">
        <v>32</v>
      </c>
      <c r="K1024" t="s">
        <v>26</v>
      </c>
      <c r="L1024">
        <v>0</v>
      </c>
      <c r="M1024">
        <v>2</v>
      </c>
      <c r="N1024">
        <v>2</v>
      </c>
      <c r="P1024">
        <v>1</v>
      </c>
      <c r="Q1024">
        <v>47</v>
      </c>
      <c r="R1024" t="s">
        <v>27</v>
      </c>
      <c r="T1024" s="1">
        <v>42211.14</v>
      </c>
      <c r="U1024" s="1">
        <f t="shared" si="15"/>
        <v>8442</v>
      </c>
      <c r="V1024" s="11">
        <v>4</v>
      </c>
      <c r="W1024">
        <v>3</v>
      </c>
      <c r="Z1024">
        <v>2</v>
      </c>
      <c r="AA1024">
        <v>1</v>
      </c>
      <c r="AC1024">
        <v>2</v>
      </c>
    </row>
    <row r="1025" spans="1:29" x14ac:dyDescent="0.2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1</v>
      </c>
      <c r="J1025">
        <v>57</v>
      </c>
      <c r="K1025" t="s">
        <v>26</v>
      </c>
      <c r="L1025">
        <v>1</v>
      </c>
      <c r="M1025">
        <v>3</v>
      </c>
      <c r="N1025">
        <v>3</v>
      </c>
      <c r="P1025">
        <v>1</v>
      </c>
      <c r="Q1025">
        <v>18</v>
      </c>
      <c r="R1025" t="s">
        <v>27</v>
      </c>
      <c r="T1025" s="1">
        <v>1711.03</v>
      </c>
      <c r="U1025" s="1">
        <f t="shared" si="15"/>
        <v>342</v>
      </c>
      <c r="V1025" s="11">
        <v>1</v>
      </c>
      <c r="W1025">
        <v>1</v>
      </c>
      <c r="Z1025">
        <v>4</v>
      </c>
      <c r="AA1025">
        <v>3</v>
      </c>
      <c r="AC1025">
        <v>1</v>
      </c>
    </row>
    <row r="1026" spans="1:29" x14ac:dyDescent="0.2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1</v>
      </c>
      <c r="J1026">
        <v>31</v>
      </c>
      <c r="K1026" t="s">
        <v>26</v>
      </c>
      <c r="L1026">
        <v>0</v>
      </c>
      <c r="M1026">
        <v>1</v>
      </c>
      <c r="N1026">
        <v>1</v>
      </c>
      <c r="P1026">
        <v>1</v>
      </c>
      <c r="Q1026">
        <v>47</v>
      </c>
      <c r="R1026" t="s">
        <v>26</v>
      </c>
      <c r="T1026" s="1">
        <v>8569.86</v>
      </c>
      <c r="U1026" s="1">
        <f t="shared" si="15"/>
        <v>1714</v>
      </c>
      <c r="V1026" s="11">
        <v>1</v>
      </c>
      <c r="W1026">
        <v>3</v>
      </c>
      <c r="Z1026">
        <v>4</v>
      </c>
      <c r="AA1026">
        <v>3</v>
      </c>
      <c r="AC1026">
        <v>3</v>
      </c>
    </row>
    <row r="1027" spans="1:29" x14ac:dyDescent="0.2">
      <c r="A1027">
        <v>1026</v>
      </c>
      <c r="B1027">
        <v>0</v>
      </c>
      <c r="C1027">
        <v>0</v>
      </c>
      <c r="D1027">
        <v>0</v>
      </c>
      <c r="E1027">
        <v>0</v>
      </c>
      <c r="F1027">
        <v>2</v>
      </c>
      <c r="G1027">
        <v>1</v>
      </c>
      <c r="H1027">
        <v>1</v>
      </c>
      <c r="J1027">
        <v>51</v>
      </c>
      <c r="K1027" t="s">
        <v>26</v>
      </c>
      <c r="L1027">
        <v>0</v>
      </c>
      <c r="M1027">
        <v>3</v>
      </c>
      <c r="N1027">
        <v>3</v>
      </c>
      <c r="P1027">
        <v>1</v>
      </c>
      <c r="Q1027">
        <v>21</v>
      </c>
      <c r="R1027" t="s">
        <v>26</v>
      </c>
      <c r="T1027" s="1">
        <v>2020.18</v>
      </c>
      <c r="U1027" s="1">
        <f t="shared" ref="U1027:U1090" si="16">ROUND(T1027/5,0)</f>
        <v>404</v>
      </c>
      <c r="V1027" s="11">
        <v>1</v>
      </c>
      <c r="W1027">
        <v>2</v>
      </c>
      <c r="Z1027">
        <v>1</v>
      </c>
      <c r="AA1027">
        <v>1</v>
      </c>
      <c r="AC1027">
        <v>2</v>
      </c>
    </row>
    <row r="1028" spans="1:29" x14ac:dyDescent="0.2">
      <c r="A1028">
        <v>1027</v>
      </c>
      <c r="B1028">
        <v>1</v>
      </c>
      <c r="C1028">
        <v>0</v>
      </c>
      <c r="D1028">
        <v>1</v>
      </c>
      <c r="E1028">
        <v>0</v>
      </c>
      <c r="F1028">
        <v>0</v>
      </c>
      <c r="G1028">
        <v>1</v>
      </c>
      <c r="H1028">
        <v>1</v>
      </c>
      <c r="J1028">
        <v>45</v>
      </c>
      <c r="K1028" t="s">
        <v>27</v>
      </c>
      <c r="L1028">
        <v>1</v>
      </c>
      <c r="M1028">
        <v>3</v>
      </c>
      <c r="N1028">
        <v>3</v>
      </c>
      <c r="P1028">
        <v>1</v>
      </c>
      <c r="Q1028">
        <v>19</v>
      </c>
      <c r="R1028" t="s">
        <v>27</v>
      </c>
      <c r="T1028" s="1">
        <v>16450.89</v>
      </c>
      <c r="U1028" s="1">
        <f t="shared" si="16"/>
        <v>3290</v>
      </c>
      <c r="V1028" s="11">
        <v>2</v>
      </c>
      <c r="W1028">
        <v>3</v>
      </c>
      <c r="Z1028">
        <v>3</v>
      </c>
      <c r="AA1028">
        <v>1</v>
      </c>
      <c r="AC1028">
        <v>1</v>
      </c>
    </row>
    <row r="1029" spans="1:29" x14ac:dyDescent="0.2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1</v>
      </c>
      <c r="J1029">
        <v>31</v>
      </c>
      <c r="K1029" t="s">
        <v>27</v>
      </c>
      <c r="L1029">
        <v>1</v>
      </c>
      <c r="M1029">
        <v>2</v>
      </c>
      <c r="N1029">
        <v>2</v>
      </c>
      <c r="P1029">
        <v>0</v>
      </c>
      <c r="Q1029">
        <v>23</v>
      </c>
      <c r="R1029" t="s">
        <v>27</v>
      </c>
      <c r="T1029" s="1">
        <v>21595.38</v>
      </c>
      <c r="U1029" s="1">
        <f t="shared" si="16"/>
        <v>4319</v>
      </c>
      <c r="V1029" s="11">
        <v>3</v>
      </c>
      <c r="W1029">
        <v>3</v>
      </c>
      <c r="Z1029">
        <v>4</v>
      </c>
      <c r="AA1029">
        <v>2</v>
      </c>
      <c r="AC1029">
        <v>2</v>
      </c>
    </row>
    <row r="1030" spans="1:29" x14ac:dyDescent="0.2">
      <c r="A1030">
        <v>1029</v>
      </c>
      <c r="B1030">
        <v>0</v>
      </c>
      <c r="C1030">
        <v>0</v>
      </c>
      <c r="D1030">
        <v>0</v>
      </c>
      <c r="E1030">
        <v>2</v>
      </c>
      <c r="F1030">
        <v>0</v>
      </c>
      <c r="G1030">
        <v>2</v>
      </c>
      <c r="H1030">
        <v>1</v>
      </c>
      <c r="J1030">
        <v>39</v>
      </c>
      <c r="K1030" t="s">
        <v>27</v>
      </c>
      <c r="L1030">
        <v>1</v>
      </c>
      <c r="M1030">
        <v>2</v>
      </c>
      <c r="N1030">
        <v>2</v>
      </c>
      <c r="P1030">
        <v>1</v>
      </c>
      <c r="Q1030">
        <v>54</v>
      </c>
      <c r="R1030" t="s">
        <v>27</v>
      </c>
      <c r="T1030" s="1">
        <v>9850.43</v>
      </c>
      <c r="U1030" s="1">
        <f t="shared" si="16"/>
        <v>1970</v>
      </c>
      <c r="V1030" s="11">
        <v>1</v>
      </c>
      <c r="W1030">
        <v>3</v>
      </c>
      <c r="Z1030">
        <v>2</v>
      </c>
      <c r="AA1030">
        <v>1</v>
      </c>
      <c r="AC1030">
        <v>2</v>
      </c>
    </row>
    <row r="1031" spans="1:29" x14ac:dyDescent="0.2">
      <c r="A1031">
        <v>1030</v>
      </c>
      <c r="B1031">
        <v>0</v>
      </c>
      <c r="C1031">
        <v>0</v>
      </c>
      <c r="D1031">
        <v>0</v>
      </c>
      <c r="E1031">
        <v>2</v>
      </c>
      <c r="F1031">
        <v>1</v>
      </c>
      <c r="G1031">
        <v>2</v>
      </c>
      <c r="H1031">
        <v>1</v>
      </c>
      <c r="J1031">
        <v>47</v>
      </c>
      <c r="K1031" t="s">
        <v>27</v>
      </c>
      <c r="L1031">
        <v>0</v>
      </c>
      <c r="M1031">
        <v>3</v>
      </c>
      <c r="N1031">
        <v>3</v>
      </c>
      <c r="P1031">
        <v>1</v>
      </c>
      <c r="Q1031">
        <v>37</v>
      </c>
      <c r="R1031" t="s">
        <v>26</v>
      </c>
      <c r="T1031" s="1">
        <v>6877.98</v>
      </c>
      <c r="U1031" s="1">
        <f t="shared" si="16"/>
        <v>1376</v>
      </c>
      <c r="V1031" s="11">
        <v>1</v>
      </c>
      <c r="W1031">
        <v>2</v>
      </c>
      <c r="Z1031">
        <v>2</v>
      </c>
      <c r="AA1031">
        <v>3</v>
      </c>
      <c r="AC1031">
        <v>2</v>
      </c>
    </row>
    <row r="1032" spans="1:29" x14ac:dyDescent="0.2">
      <c r="A1032">
        <v>1031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5</v>
      </c>
      <c r="H1032">
        <v>0</v>
      </c>
      <c r="J1032">
        <v>41</v>
      </c>
      <c r="K1032" t="s">
        <v>27</v>
      </c>
      <c r="L1032">
        <v>1</v>
      </c>
      <c r="M1032">
        <v>2</v>
      </c>
      <c r="N1032">
        <v>2</v>
      </c>
      <c r="P1032">
        <v>1</v>
      </c>
      <c r="Q1032">
        <v>46</v>
      </c>
      <c r="R1032" t="s">
        <v>26</v>
      </c>
      <c r="T1032" s="1">
        <v>21677.279999999999</v>
      </c>
      <c r="U1032" s="1">
        <f t="shared" si="16"/>
        <v>4335</v>
      </c>
      <c r="V1032" s="11">
        <v>3</v>
      </c>
      <c r="W1032">
        <v>2</v>
      </c>
      <c r="Z1032">
        <v>1</v>
      </c>
      <c r="AA1032">
        <v>2</v>
      </c>
      <c r="AC1032">
        <v>2</v>
      </c>
    </row>
    <row r="1033" spans="1:29" x14ac:dyDescent="0.2">
      <c r="A1033">
        <v>1032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1</v>
      </c>
      <c r="J1033">
        <v>53</v>
      </c>
      <c r="K1033" t="s">
        <v>27</v>
      </c>
      <c r="L1033">
        <v>1</v>
      </c>
      <c r="M1033">
        <v>1</v>
      </c>
      <c r="N1033">
        <v>1</v>
      </c>
      <c r="P1033">
        <v>0</v>
      </c>
      <c r="Q1033">
        <v>55</v>
      </c>
      <c r="R1033" t="s">
        <v>26</v>
      </c>
      <c r="T1033" s="1">
        <v>44423.8</v>
      </c>
      <c r="U1033" s="1">
        <f t="shared" si="16"/>
        <v>8885</v>
      </c>
      <c r="V1033" s="11">
        <v>4</v>
      </c>
      <c r="W1033">
        <v>2</v>
      </c>
      <c r="Z1033">
        <v>2</v>
      </c>
      <c r="AA1033">
        <v>1</v>
      </c>
      <c r="AC1033">
        <v>2</v>
      </c>
    </row>
    <row r="1034" spans="1:29" x14ac:dyDescent="0.2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</v>
      </c>
      <c r="H1034">
        <v>0</v>
      </c>
      <c r="J1034">
        <v>44</v>
      </c>
      <c r="K1034" t="s">
        <v>26</v>
      </c>
      <c r="L1034">
        <v>0</v>
      </c>
      <c r="M1034">
        <v>2</v>
      </c>
      <c r="N1034">
        <v>2</v>
      </c>
      <c r="P1034">
        <v>1</v>
      </c>
      <c r="Q1034">
        <v>30</v>
      </c>
      <c r="R1034" t="s">
        <v>26</v>
      </c>
      <c r="T1034" s="1">
        <v>4137.5200000000004</v>
      </c>
      <c r="U1034" s="1">
        <f t="shared" si="16"/>
        <v>828</v>
      </c>
      <c r="V1034" s="11">
        <v>1</v>
      </c>
      <c r="W1034">
        <v>3</v>
      </c>
      <c r="Z1034">
        <v>4</v>
      </c>
      <c r="AA1034">
        <v>4</v>
      </c>
      <c r="AC1034">
        <v>1</v>
      </c>
    </row>
    <row r="1035" spans="1:29" x14ac:dyDescent="0.2">
      <c r="A1035">
        <v>1034</v>
      </c>
      <c r="B1035">
        <v>1</v>
      </c>
      <c r="C1035">
        <v>0</v>
      </c>
      <c r="D1035">
        <v>1</v>
      </c>
      <c r="E1035">
        <v>1</v>
      </c>
      <c r="F1035">
        <v>5</v>
      </c>
      <c r="G1035">
        <v>2</v>
      </c>
      <c r="H1035">
        <v>3</v>
      </c>
      <c r="J1035">
        <v>33</v>
      </c>
      <c r="K1035" t="s">
        <v>26</v>
      </c>
      <c r="L1035">
        <v>0</v>
      </c>
      <c r="M1035">
        <v>3</v>
      </c>
      <c r="N1035">
        <v>3</v>
      </c>
      <c r="P1035">
        <v>0</v>
      </c>
      <c r="Q1035">
        <v>18</v>
      </c>
      <c r="R1035" t="s">
        <v>27</v>
      </c>
      <c r="T1035" s="1">
        <v>13747.87</v>
      </c>
      <c r="U1035" s="1">
        <f t="shared" si="16"/>
        <v>2750</v>
      </c>
      <c r="V1035" s="11">
        <v>2</v>
      </c>
      <c r="W1035">
        <v>2</v>
      </c>
      <c r="Z1035">
        <v>4</v>
      </c>
      <c r="AA1035">
        <v>2</v>
      </c>
      <c r="AC1035">
        <v>2</v>
      </c>
    </row>
    <row r="1036" spans="1:29" x14ac:dyDescent="0.2">
      <c r="A1036">
        <v>1035</v>
      </c>
      <c r="B1036">
        <v>1</v>
      </c>
      <c r="C1036">
        <v>1</v>
      </c>
      <c r="D1036">
        <v>1</v>
      </c>
      <c r="E1036">
        <v>4</v>
      </c>
      <c r="F1036">
        <v>0</v>
      </c>
      <c r="G1036">
        <v>1</v>
      </c>
      <c r="H1036">
        <v>1</v>
      </c>
      <c r="J1036">
        <v>39</v>
      </c>
      <c r="K1036" t="s">
        <v>27</v>
      </c>
      <c r="L1036">
        <v>1</v>
      </c>
      <c r="M1036">
        <v>2</v>
      </c>
      <c r="N1036">
        <v>2</v>
      </c>
      <c r="P1036">
        <v>1</v>
      </c>
      <c r="Q1036">
        <v>61</v>
      </c>
      <c r="R1036" t="s">
        <v>27</v>
      </c>
      <c r="T1036" s="1">
        <v>12950.07</v>
      </c>
      <c r="U1036" s="1">
        <f t="shared" si="16"/>
        <v>2590</v>
      </c>
      <c r="V1036" s="11">
        <v>2</v>
      </c>
      <c r="W1036">
        <v>1</v>
      </c>
      <c r="Z1036">
        <v>1</v>
      </c>
      <c r="AA1036">
        <v>4</v>
      </c>
      <c r="AC1036">
        <v>3</v>
      </c>
    </row>
    <row r="1037" spans="1:29" x14ac:dyDescent="0.2">
      <c r="A1037">
        <v>1036</v>
      </c>
      <c r="B1037">
        <v>0</v>
      </c>
      <c r="C1037">
        <v>0</v>
      </c>
      <c r="D1037">
        <v>0</v>
      </c>
      <c r="E1037">
        <v>2</v>
      </c>
      <c r="F1037">
        <v>0</v>
      </c>
      <c r="G1037">
        <v>1</v>
      </c>
      <c r="H1037">
        <v>1</v>
      </c>
      <c r="J1037">
        <v>38</v>
      </c>
      <c r="K1037" t="s">
        <v>27</v>
      </c>
      <c r="L1037">
        <v>1</v>
      </c>
      <c r="M1037">
        <v>3</v>
      </c>
      <c r="N1037">
        <v>3</v>
      </c>
      <c r="P1037">
        <v>1</v>
      </c>
      <c r="Q1037">
        <v>54</v>
      </c>
      <c r="R1037" t="s">
        <v>26</v>
      </c>
      <c r="T1037" s="1">
        <v>12094.48</v>
      </c>
      <c r="U1037" s="1">
        <f t="shared" si="16"/>
        <v>2419</v>
      </c>
      <c r="V1037" s="11">
        <v>2</v>
      </c>
      <c r="W1037">
        <v>1</v>
      </c>
      <c r="Z1037">
        <v>3</v>
      </c>
      <c r="AA1037">
        <v>3</v>
      </c>
      <c r="AC1037">
        <v>2</v>
      </c>
    </row>
    <row r="1038" spans="1:29" x14ac:dyDescent="0.2">
      <c r="A1038">
        <v>1037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J1038">
        <v>33</v>
      </c>
      <c r="K1038" t="s">
        <v>26</v>
      </c>
      <c r="L1038">
        <v>1</v>
      </c>
      <c r="M1038">
        <v>1</v>
      </c>
      <c r="N1038">
        <v>1</v>
      </c>
      <c r="P1038">
        <v>0</v>
      </c>
      <c r="Q1038">
        <v>22</v>
      </c>
      <c r="R1038" t="s">
        <v>27</v>
      </c>
      <c r="T1038" s="1">
        <v>37484.449999999997</v>
      </c>
      <c r="U1038" s="1">
        <f t="shared" si="16"/>
        <v>7497</v>
      </c>
      <c r="V1038" s="11">
        <v>4</v>
      </c>
      <c r="W1038">
        <v>3</v>
      </c>
      <c r="Z1038">
        <v>2</v>
      </c>
      <c r="AA1038">
        <v>1</v>
      </c>
      <c r="AC1038">
        <v>3</v>
      </c>
    </row>
    <row r="1039" spans="1:29" x14ac:dyDescent="0.2">
      <c r="A1039">
        <v>1038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1</v>
      </c>
      <c r="J1039">
        <v>45</v>
      </c>
      <c r="K1039" t="s">
        <v>26</v>
      </c>
      <c r="L1039">
        <v>1</v>
      </c>
      <c r="M1039">
        <v>1</v>
      </c>
      <c r="N1039">
        <v>4</v>
      </c>
      <c r="P1039">
        <v>1</v>
      </c>
      <c r="Q1039">
        <v>45</v>
      </c>
      <c r="R1039" t="s">
        <v>26</v>
      </c>
      <c r="T1039" s="1">
        <v>39725.519999999997</v>
      </c>
      <c r="U1039" s="1">
        <f t="shared" si="16"/>
        <v>7945</v>
      </c>
      <c r="V1039" s="11">
        <v>4</v>
      </c>
      <c r="W1039">
        <v>3</v>
      </c>
      <c r="Z1039">
        <v>3</v>
      </c>
      <c r="AA1039">
        <v>3</v>
      </c>
      <c r="AC1039">
        <v>1</v>
      </c>
    </row>
    <row r="1040" spans="1:29" x14ac:dyDescent="0.2">
      <c r="A1040">
        <v>1039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2</v>
      </c>
      <c r="H1040">
        <v>2</v>
      </c>
      <c r="J1040">
        <v>39</v>
      </c>
      <c r="K1040" t="s">
        <v>26</v>
      </c>
      <c r="L1040">
        <v>1</v>
      </c>
      <c r="M1040">
        <v>3</v>
      </c>
      <c r="N1040">
        <v>3</v>
      </c>
      <c r="P1040">
        <v>0</v>
      </c>
      <c r="Q1040">
        <v>22</v>
      </c>
      <c r="R1040" t="s">
        <v>27</v>
      </c>
      <c r="T1040" s="1">
        <v>2250.84</v>
      </c>
      <c r="U1040" s="1">
        <f t="shared" si="16"/>
        <v>450</v>
      </c>
      <c r="V1040" s="11">
        <v>1</v>
      </c>
      <c r="W1040">
        <v>2</v>
      </c>
      <c r="Z1040">
        <v>4</v>
      </c>
      <c r="AA1040">
        <v>1</v>
      </c>
      <c r="AC1040">
        <v>3</v>
      </c>
    </row>
    <row r="1041" spans="1:29" x14ac:dyDescent="0.2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1</v>
      </c>
      <c r="J1041">
        <v>42</v>
      </c>
      <c r="K1041" t="s">
        <v>27</v>
      </c>
      <c r="L1041">
        <v>0</v>
      </c>
      <c r="M1041">
        <v>2</v>
      </c>
      <c r="N1041">
        <v>2</v>
      </c>
      <c r="P1041">
        <v>1</v>
      </c>
      <c r="Q1041">
        <v>19</v>
      </c>
      <c r="R1041" t="s">
        <v>27</v>
      </c>
      <c r="T1041" s="1">
        <v>22493.66</v>
      </c>
      <c r="U1041" s="1">
        <f t="shared" si="16"/>
        <v>4499</v>
      </c>
      <c r="V1041" s="11">
        <v>3</v>
      </c>
      <c r="W1041">
        <v>1</v>
      </c>
      <c r="Z1041">
        <v>3</v>
      </c>
      <c r="AA1041">
        <v>1</v>
      </c>
      <c r="AC1041">
        <v>1</v>
      </c>
    </row>
    <row r="1042" spans="1:29" x14ac:dyDescent="0.2">
      <c r="A1042">
        <v>1041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J1042">
        <v>53</v>
      </c>
      <c r="K1042" t="s">
        <v>26</v>
      </c>
      <c r="L1042">
        <v>0</v>
      </c>
      <c r="M1042">
        <v>1</v>
      </c>
      <c r="N1042">
        <v>1</v>
      </c>
      <c r="P1042">
        <v>1</v>
      </c>
      <c r="Q1042">
        <v>35</v>
      </c>
      <c r="R1042" t="s">
        <v>26</v>
      </c>
      <c r="T1042" s="1">
        <v>20234.849999999999</v>
      </c>
      <c r="U1042" s="1">
        <f t="shared" si="16"/>
        <v>4047</v>
      </c>
      <c r="V1042" s="11">
        <v>3</v>
      </c>
      <c r="W1042">
        <v>2</v>
      </c>
      <c r="Z1042">
        <v>2</v>
      </c>
      <c r="AA1042">
        <v>2</v>
      </c>
      <c r="AC1042">
        <v>3</v>
      </c>
    </row>
    <row r="1043" spans="1:29" x14ac:dyDescent="0.2">
      <c r="A1043">
        <v>1042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1</v>
      </c>
      <c r="H1043">
        <v>0</v>
      </c>
      <c r="J1043">
        <v>41</v>
      </c>
      <c r="K1043" t="s">
        <v>27</v>
      </c>
      <c r="L1043">
        <v>1</v>
      </c>
      <c r="M1043">
        <v>3</v>
      </c>
      <c r="N1043">
        <v>3</v>
      </c>
      <c r="P1043">
        <v>1</v>
      </c>
      <c r="Q1043">
        <v>18</v>
      </c>
      <c r="R1043" t="s">
        <v>27</v>
      </c>
      <c r="T1043" s="1">
        <v>1704.7</v>
      </c>
      <c r="U1043" s="1">
        <f t="shared" si="16"/>
        <v>341</v>
      </c>
      <c r="V1043" s="11">
        <v>1</v>
      </c>
      <c r="W1043">
        <v>3</v>
      </c>
      <c r="Z1043">
        <v>4</v>
      </c>
      <c r="AA1043">
        <v>2</v>
      </c>
      <c r="AC1043">
        <v>2</v>
      </c>
    </row>
    <row r="1044" spans="1:29" x14ac:dyDescent="0.2">
      <c r="A1044">
        <v>1043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1</v>
      </c>
      <c r="H1044">
        <v>0</v>
      </c>
      <c r="J1044">
        <v>36</v>
      </c>
      <c r="K1044" t="s">
        <v>26</v>
      </c>
      <c r="L1044">
        <v>1</v>
      </c>
      <c r="M1044">
        <v>2</v>
      </c>
      <c r="N1044">
        <v>3</v>
      </c>
      <c r="P1044">
        <v>1</v>
      </c>
      <c r="Q1044">
        <v>20</v>
      </c>
      <c r="R1044" t="s">
        <v>27</v>
      </c>
      <c r="T1044" s="1">
        <v>33475.82</v>
      </c>
      <c r="U1044" s="1">
        <f t="shared" si="16"/>
        <v>6695</v>
      </c>
      <c r="V1044" s="11">
        <v>4</v>
      </c>
      <c r="W1044">
        <v>2</v>
      </c>
      <c r="Z1044">
        <v>2</v>
      </c>
      <c r="AA1044">
        <v>3</v>
      </c>
      <c r="AC1044">
        <v>1</v>
      </c>
    </row>
    <row r="1045" spans="1:29" x14ac:dyDescent="0.2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1</v>
      </c>
      <c r="J1045">
        <v>57</v>
      </c>
      <c r="K1045" t="s">
        <v>26</v>
      </c>
      <c r="L1045">
        <v>1</v>
      </c>
      <c r="M1045">
        <v>3</v>
      </c>
      <c r="N1045">
        <v>3</v>
      </c>
      <c r="P1045">
        <v>0</v>
      </c>
      <c r="Q1045">
        <v>28</v>
      </c>
      <c r="R1045" t="s">
        <v>26</v>
      </c>
      <c r="T1045" s="1">
        <v>3161.45</v>
      </c>
      <c r="U1045" s="1">
        <f t="shared" si="16"/>
        <v>632</v>
      </c>
      <c r="V1045" s="11">
        <v>1</v>
      </c>
      <c r="W1045">
        <v>3</v>
      </c>
      <c r="Z1045">
        <v>1</v>
      </c>
      <c r="AA1045">
        <v>4</v>
      </c>
      <c r="AC1045">
        <v>3</v>
      </c>
    </row>
    <row r="1046" spans="1:29" x14ac:dyDescent="0.2">
      <c r="A1046">
        <v>1045</v>
      </c>
      <c r="B1046">
        <v>1</v>
      </c>
      <c r="C1046">
        <v>1</v>
      </c>
      <c r="D1046">
        <v>1</v>
      </c>
      <c r="E1046">
        <v>0</v>
      </c>
      <c r="F1046">
        <v>4</v>
      </c>
      <c r="G1046">
        <v>1</v>
      </c>
      <c r="H1046">
        <v>3</v>
      </c>
      <c r="J1046">
        <v>57</v>
      </c>
      <c r="K1046" t="s">
        <v>27</v>
      </c>
      <c r="L1046">
        <v>1</v>
      </c>
      <c r="M1046">
        <v>2</v>
      </c>
      <c r="N1046">
        <v>2</v>
      </c>
      <c r="P1046">
        <v>1</v>
      </c>
      <c r="Q1046">
        <v>55</v>
      </c>
      <c r="R1046" t="s">
        <v>27</v>
      </c>
      <c r="T1046" s="1">
        <v>11394.07</v>
      </c>
      <c r="U1046" s="1">
        <f t="shared" si="16"/>
        <v>2279</v>
      </c>
      <c r="V1046" s="11">
        <v>2</v>
      </c>
      <c r="W1046">
        <v>3</v>
      </c>
      <c r="Z1046">
        <v>2</v>
      </c>
      <c r="AA1046">
        <v>3</v>
      </c>
      <c r="AC1046">
        <v>1</v>
      </c>
    </row>
    <row r="1047" spans="1:29" x14ac:dyDescent="0.2">
      <c r="A1047">
        <v>1046</v>
      </c>
      <c r="B1047">
        <v>1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J1047">
        <v>45</v>
      </c>
      <c r="K1047" t="s">
        <v>27</v>
      </c>
      <c r="L1047">
        <v>0</v>
      </c>
      <c r="M1047">
        <v>2</v>
      </c>
      <c r="N1047">
        <v>2</v>
      </c>
      <c r="P1047">
        <v>1</v>
      </c>
      <c r="Q1047">
        <v>43</v>
      </c>
      <c r="R1047" t="s">
        <v>26</v>
      </c>
      <c r="T1047" s="1">
        <v>21880.82</v>
      </c>
      <c r="U1047" s="1">
        <f t="shared" si="16"/>
        <v>4376</v>
      </c>
      <c r="V1047" s="11">
        <v>3</v>
      </c>
      <c r="W1047">
        <v>3</v>
      </c>
      <c r="Z1047">
        <v>4</v>
      </c>
      <c r="AA1047">
        <v>1</v>
      </c>
      <c r="AC1047">
        <v>2</v>
      </c>
    </row>
    <row r="1048" spans="1:29" x14ac:dyDescent="0.2">
      <c r="A1048">
        <v>1047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1</v>
      </c>
      <c r="H1048">
        <v>1</v>
      </c>
      <c r="J1048">
        <v>30</v>
      </c>
      <c r="K1048" t="s">
        <v>26</v>
      </c>
      <c r="L1048">
        <v>0</v>
      </c>
      <c r="M1048">
        <v>2</v>
      </c>
      <c r="N1048">
        <v>2</v>
      </c>
      <c r="P1048">
        <v>1</v>
      </c>
      <c r="Q1048">
        <v>43</v>
      </c>
      <c r="R1048" t="s">
        <v>26</v>
      </c>
      <c r="T1048" s="1">
        <v>7325.05</v>
      </c>
      <c r="U1048" s="1">
        <f t="shared" si="16"/>
        <v>1465</v>
      </c>
      <c r="V1048" s="11">
        <v>1</v>
      </c>
      <c r="W1048">
        <v>2</v>
      </c>
      <c r="Z1048">
        <v>3</v>
      </c>
      <c r="AA1048">
        <v>1</v>
      </c>
      <c r="AC1048">
        <v>3</v>
      </c>
    </row>
    <row r="1049" spans="1:29" x14ac:dyDescent="0.2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4</v>
      </c>
      <c r="H1049">
        <v>1</v>
      </c>
      <c r="J1049">
        <v>48</v>
      </c>
      <c r="K1049" t="s">
        <v>26</v>
      </c>
      <c r="L1049">
        <v>1</v>
      </c>
      <c r="M1049">
        <v>1</v>
      </c>
      <c r="N1049">
        <v>1</v>
      </c>
      <c r="P1049">
        <v>0</v>
      </c>
      <c r="Q1049">
        <v>22</v>
      </c>
      <c r="R1049" t="s">
        <v>27</v>
      </c>
      <c r="T1049" s="1">
        <v>44501.4</v>
      </c>
      <c r="U1049" s="1">
        <f t="shared" si="16"/>
        <v>8900</v>
      </c>
      <c r="V1049" s="11">
        <v>4</v>
      </c>
      <c r="W1049">
        <v>3</v>
      </c>
      <c r="Z1049">
        <v>2</v>
      </c>
      <c r="AA1049">
        <v>1</v>
      </c>
      <c r="AC1049">
        <v>2</v>
      </c>
    </row>
    <row r="1050" spans="1:29" x14ac:dyDescent="0.2">
      <c r="A1050">
        <v>1049</v>
      </c>
      <c r="B1050">
        <v>1</v>
      </c>
      <c r="C1050">
        <v>1</v>
      </c>
      <c r="D1050">
        <v>1</v>
      </c>
      <c r="E1050">
        <v>3</v>
      </c>
      <c r="F1050">
        <v>0</v>
      </c>
      <c r="G1050">
        <v>1</v>
      </c>
      <c r="H1050">
        <v>1</v>
      </c>
      <c r="J1050">
        <v>41</v>
      </c>
      <c r="K1050" t="s">
        <v>27</v>
      </c>
      <c r="L1050">
        <v>0</v>
      </c>
      <c r="M1050">
        <v>1</v>
      </c>
      <c r="N1050">
        <v>1</v>
      </c>
      <c r="P1050">
        <v>1</v>
      </c>
      <c r="Q1050">
        <v>25</v>
      </c>
      <c r="R1050" t="s">
        <v>26</v>
      </c>
      <c r="T1050" s="1">
        <v>3594.17</v>
      </c>
      <c r="U1050" s="1">
        <f t="shared" si="16"/>
        <v>719</v>
      </c>
      <c r="V1050" s="11">
        <v>1</v>
      </c>
      <c r="W1050">
        <v>2</v>
      </c>
      <c r="Z1050">
        <v>2</v>
      </c>
      <c r="AA1050">
        <v>2</v>
      </c>
      <c r="AC1050">
        <v>1</v>
      </c>
    </row>
    <row r="1051" spans="1:29" x14ac:dyDescent="0.2">
      <c r="A1051">
        <v>1050</v>
      </c>
      <c r="B1051">
        <v>1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J1051">
        <v>43</v>
      </c>
      <c r="K1051" t="s">
        <v>26</v>
      </c>
      <c r="L1051">
        <v>0</v>
      </c>
      <c r="M1051">
        <v>1</v>
      </c>
      <c r="N1051">
        <v>1</v>
      </c>
      <c r="P1051">
        <v>1</v>
      </c>
      <c r="Q1051">
        <v>49</v>
      </c>
      <c r="R1051" t="s">
        <v>27</v>
      </c>
      <c r="T1051" s="1">
        <v>39727.61</v>
      </c>
      <c r="U1051" s="1">
        <f t="shared" si="16"/>
        <v>7946</v>
      </c>
      <c r="V1051" s="11">
        <v>4</v>
      </c>
      <c r="W1051">
        <v>3</v>
      </c>
      <c r="Z1051">
        <v>4</v>
      </c>
      <c r="AA1051">
        <v>1</v>
      </c>
      <c r="AC1051">
        <v>1</v>
      </c>
    </row>
    <row r="1052" spans="1:29" x14ac:dyDescent="0.2">
      <c r="A1052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J1052">
        <v>38</v>
      </c>
      <c r="K1052" t="s">
        <v>27</v>
      </c>
      <c r="L1052">
        <v>0</v>
      </c>
      <c r="M1052">
        <v>1</v>
      </c>
      <c r="N1052">
        <v>1</v>
      </c>
      <c r="P1052">
        <v>0</v>
      </c>
      <c r="Q1052">
        <v>44</v>
      </c>
      <c r="R1052" t="s">
        <v>26</v>
      </c>
      <c r="T1052" s="1">
        <v>8023.14</v>
      </c>
      <c r="U1052" s="1">
        <f t="shared" si="16"/>
        <v>1605</v>
      </c>
      <c r="V1052" s="11">
        <v>1</v>
      </c>
      <c r="W1052">
        <v>3</v>
      </c>
      <c r="Z1052">
        <v>4</v>
      </c>
      <c r="AA1052">
        <v>3</v>
      </c>
      <c r="AC1052">
        <v>3</v>
      </c>
    </row>
    <row r="1053" spans="1:29" x14ac:dyDescent="0.2">
      <c r="A1053">
        <v>1052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1</v>
      </c>
      <c r="J1053">
        <v>44</v>
      </c>
      <c r="K1053" t="s">
        <v>27</v>
      </c>
      <c r="L1053">
        <v>0</v>
      </c>
      <c r="M1053">
        <v>3</v>
      </c>
      <c r="N1053">
        <v>3</v>
      </c>
      <c r="P1053">
        <v>1</v>
      </c>
      <c r="Q1053">
        <v>64</v>
      </c>
      <c r="R1053" t="s">
        <v>27</v>
      </c>
      <c r="T1053" s="1">
        <v>14394.56</v>
      </c>
      <c r="U1053" s="1">
        <f t="shared" si="16"/>
        <v>2879</v>
      </c>
      <c r="V1053" s="11">
        <v>2</v>
      </c>
      <c r="W1053">
        <v>1</v>
      </c>
      <c r="Z1053">
        <v>2</v>
      </c>
      <c r="AA1053">
        <v>1</v>
      </c>
      <c r="AC1053">
        <v>2</v>
      </c>
    </row>
    <row r="1054" spans="1:29" x14ac:dyDescent="0.2">
      <c r="A1054">
        <v>1053</v>
      </c>
      <c r="B1054">
        <v>0</v>
      </c>
      <c r="C1054">
        <v>0</v>
      </c>
      <c r="D1054">
        <v>0</v>
      </c>
      <c r="E1054">
        <v>0</v>
      </c>
      <c r="F1054">
        <v>2</v>
      </c>
      <c r="G1054">
        <v>1</v>
      </c>
      <c r="H1054">
        <v>2</v>
      </c>
      <c r="J1054">
        <v>50</v>
      </c>
      <c r="K1054" t="s">
        <v>26</v>
      </c>
      <c r="L1054">
        <v>1</v>
      </c>
      <c r="M1054">
        <v>4</v>
      </c>
      <c r="N1054">
        <v>4</v>
      </c>
      <c r="P1054">
        <v>1</v>
      </c>
      <c r="Q1054">
        <v>49</v>
      </c>
      <c r="R1054" t="s">
        <v>27</v>
      </c>
      <c r="T1054" s="1">
        <v>9288.0300000000007</v>
      </c>
      <c r="U1054" s="1">
        <f t="shared" si="16"/>
        <v>1858</v>
      </c>
      <c r="V1054" s="11">
        <v>1</v>
      </c>
      <c r="W1054">
        <v>2</v>
      </c>
      <c r="Z1054">
        <v>4</v>
      </c>
      <c r="AA1054">
        <v>1</v>
      </c>
      <c r="AC1054">
        <v>3</v>
      </c>
    </row>
    <row r="1055" spans="1:29" x14ac:dyDescent="0.2">
      <c r="A1055">
        <v>1054</v>
      </c>
      <c r="B1055">
        <v>1</v>
      </c>
      <c r="C1055">
        <v>0</v>
      </c>
      <c r="D1055">
        <v>1</v>
      </c>
      <c r="E1055">
        <v>0</v>
      </c>
      <c r="F1055">
        <v>2</v>
      </c>
      <c r="G1055">
        <v>3</v>
      </c>
      <c r="H1055">
        <v>5</v>
      </c>
      <c r="J1055">
        <v>47</v>
      </c>
      <c r="K1055" t="s">
        <v>27</v>
      </c>
      <c r="L1055">
        <v>0</v>
      </c>
      <c r="M1055">
        <v>2</v>
      </c>
      <c r="N1055">
        <v>4</v>
      </c>
      <c r="P1055">
        <v>1</v>
      </c>
      <c r="Q1055">
        <v>47</v>
      </c>
      <c r="R1055" t="s">
        <v>27</v>
      </c>
      <c r="T1055" s="1">
        <v>25309.49</v>
      </c>
      <c r="U1055" s="1">
        <f t="shared" si="16"/>
        <v>5062</v>
      </c>
      <c r="V1055" s="11">
        <v>3</v>
      </c>
      <c r="W1055">
        <v>3</v>
      </c>
      <c r="Z1055">
        <v>2</v>
      </c>
      <c r="AA1055">
        <v>4</v>
      </c>
      <c r="AC1055">
        <v>2</v>
      </c>
    </row>
    <row r="1056" spans="1:29" x14ac:dyDescent="0.2">
      <c r="A1056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J1056">
        <v>40</v>
      </c>
      <c r="K1056" t="s">
        <v>26</v>
      </c>
      <c r="L1056">
        <v>1</v>
      </c>
      <c r="M1056">
        <v>3</v>
      </c>
      <c r="N1056">
        <v>3</v>
      </c>
      <c r="P1056">
        <v>0</v>
      </c>
      <c r="Q1056">
        <v>27</v>
      </c>
      <c r="R1056" t="s">
        <v>26</v>
      </c>
      <c r="T1056" s="1">
        <v>3353.47</v>
      </c>
      <c r="U1056" s="1">
        <f t="shared" si="16"/>
        <v>671</v>
      </c>
      <c r="V1056" s="11">
        <v>1</v>
      </c>
      <c r="W1056">
        <v>3</v>
      </c>
      <c r="Z1056">
        <v>1</v>
      </c>
      <c r="AA1056">
        <v>2</v>
      </c>
      <c r="AC1056">
        <v>2</v>
      </c>
    </row>
    <row r="1057" spans="1:29" x14ac:dyDescent="0.2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1</v>
      </c>
      <c r="J1057">
        <v>50</v>
      </c>
      <c r="K1057" t="s">
        <v>27</v>
      </c>
      <c r="L1057">
        <v>1</v>
      </c>
      <c r="M1057">
        <v>1</v>
      </c>
      <c r="N1057">
        <v>1</v>
      </c>
      <c r="P1057">
        <v>0</v>
      </c>
      <c r="Q1057">
        <v>55</v>
      </c>
      <c r="R1057" t="s">
        <v>27</v>
      </c>
      <c r="T1057" s="1">
        <v>10594.5</v>
      </c>
      <c r="U1057" s="1">
        <f t="shared" si="16"/>
        <v>2119</v>
      </c>
      <c r="V1057" s="11">
        <v>2</v>
      </c>
      <c r="W1057">
        <v>2</v>
      </c>
      <c r="Z1057">
        <v>1</v>
      </c>
      <c r="AA1057">
        <v>2</v>
      </c>
      <c r="AC1057">
        <v>1</v>
      </c>
    </row>
    <row r="1058" spans="1:29" x14ac:dyDescent="0.2">
      <c r="A1058">
        <v>1057</v>
      </c>
      <c r="B1058">
        <v>0</v>
      </c>
      <c r="C1058">
        <v>0</v>
      </c>
      <c r="D1058">
        <v>0</v>
      </c>
      <c r="E1058">
        <v>1</v>
      </c>
      <c r="F1058">
        <v>1</v>
      </c>
      <c r="G1058">
        <v>1</v>
      </c>
      <c r="H1058">
        <v>2</v>
      </c>
      <c r="J1058">
        <v>35</v>
      </c>
      <c r="K1058" t="s">
        <v>26</v>
      </c>
      <c r="L1058">
        <v>0</v>
      </c>
      <c r="M1058">
        <v>3</v>
      </c>
      <c r="N1058">
        <v>3</v>
      </c>
      <c r="P1058">
        <v>0</v>
      </c>
      <c r="Q1058">
        <v>48</v>
      </c>
      <c r="R1058" t="s">
        <v>26</v>
      </c>
      <c r="T1058" s="1">
        <v>8277.52</v>
      </c>
      <c r="U1058" s="1">
        <f t="shared" si="16"/>
        <v>1656</v>
      </c>
      <c r="V1058" s="11">
        <v>1</v>
      </c>
      <c r="W1058">
        <v>3</v>
      </c>
      <c r="Z1058">
        <v>4</v>
      </c>
      <c r="AA1058">
        <v>1</v>
      </c>
      <c r="AC1058">
        <v>3</v>
      </c>
    </row>
    <row r="1059" spans="1:29" x14ac:dyDescent="0.2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2</v>
      </c>
      <c r="H1059">
        <v>1</v>
      </c>
      <c r="J1059">
        <v>40</v>
      </c>
      <c r="K1059" t="s">
        <v>27</v>
      </c>
      <c r="L1059">
        <v>0</v>
      </c>
      <c r="M1059">
        <v>1</v>
      </c>
      <c r="N1059">
        <v>1</v>
      </c>
      <c r="P1059">
        <v>1</v>
      </c>
      <c r="Q1059">
        <v>45</v>
      </c>
      <c r="R1059" t="s">
        <v>26</v>
      </c>
      <c r="T1059" s="1">
        <v>17929.3</v>
      </c>
      <c r="U1059" s="1">
        <f t="shared" si="16"/>
        <v>3586</v>
      </c>
      <c r="V1059" s="11">
        <v>2</v>
      </c>
      <c r="W1059">
        <v>1</v>
      </c>
      <c r="Z1059">
        <v>2</v>
      </c>
      <c r="AA1059">
        <v>1</v>
      </c>
      <c r="AC1059">
        <v>3</v>
      </c>
    </row>
    <row r="1060" spans="1:29" x14ac:dyDescent="0.2">
      <c r="A1060">
        <v>1059</v>
      </c>
      <c r="B1060">
        <v>1</v>
      </c>
      <c r="C1060">
        <v>1</v>
      </c>
      <c r="D1060">
        <v>1</v>
      </c>
      <c r="E1060">
        <v>4</v>
      </c>
      <c r="F1060">
        <v>0</v>
      </c>
      <c r="G1060">
        <v>1</v>
      </c>
      <c r="H1060">
        <v>0</v>
      </c>
      <c r="J1060">
        <v>31</v>
      </c>
      <c r="K1060" t="s">
        <v>27</v>
      </c>
      <c r="L1060">
        <v>1</v>
      </c>
      <c r="M1060">
        <v>2</v>
      </c>
      <c r="N1060">
        <v>2</v>
      </c>
      <c r="P1060">
        <v>1</v>
      </c>
      <c r="Q1060">
        <v>24</v>
      </c>
      <c r="R1060" t="s">
        <v>26</v>
      </c>
      <c r="T1060" s="1">
        <v>2480.98</v>
      </c>
      <c r="U1060" s="1">
        <f t="shared" si="16"/>
        <v>496</v>
      </c>
      <c r="V1060" s="11">
        <v>1</v>
      </c>
      <c r="W1060">
        <v>1</v>
      </c>
      <c r="Z1060">
        <v>1</v>
      </c>
      <c r="AA1060">
        <v>1</v>
      </c>
      <c r="AC1060">
        <v>1</v>
      </c>
    </row>
    <row r="1061" spans="1:29" x14ac:dyDescent="0.2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1</v>
      </c>
      <c r="J1061">
        <v>43</v>
      </c>
      <c r="K1061" t="s">
        <v>27</v>
      </c>
      <c r="L1061">
        <v>1</v>
      </c>
      <c r="M1061">
        <v>3</v>
      </c>
      <c r="N1061">
        <v>3</v>
      </c>
      <c r="P1061">
        <v>1</v>
      </c>
      <c r="Q1061">
        <v>32</v>
      </c>
      <c r="R1061" t="s">
        <v>27</v>
      </c>
      <c r="T1061" s="1">
        <v>4462.72</v>
      </c>
      <c r="U1061" s="1">
        <f t="shared" si="16"/>
        <v>893</v>
      </c>
      <c r="V1061" s="11">
        <v>1</v>
      </c>
      <c r="W1061">
        <v>2</v>
      </c>
      <c r="Z1061">
        <v>3</v>
      </c>
      <c r="AA1061">
        <v>1</v>
      </c>
      <c r="AC1061">
        <v>2</v>
      </c>
    </row>
    <row r="1062" spans="1:29" x14ac:dyDescent="0.2">
      <c r="A1062">
        <v>1061</v>
      </c>
      <c r="B1062">
        <v>1</v>
      </c>
      <c r="C1062">
        <v>1</v>
      </c>
      <c r="D1062">
        <v>1</v>
      </c>
      <c r="E1062">
        <v>0</v>
      </c>
      <c r="F1062">
        <v>3</v>
      </c>
      <c r="G1062">
        <v>1</v>
      </c>
      <c r="H1062">
        <v>0</v>
      </c>
      <c r="J1062">
        <v>55</v>
      </c>
      <c r="K1062" t="s">
        <v>27</v>
      </c>
      <c r="L1062">
        <v>1</v>
      </c>
      <c r="M1062">
        <v>3</v>
      </c>
      <c r="N1062">
        <v>3</v>
      </c>
      <c r="P1062">
        <v>0</v>
      </c>
      <c r="Q1062">
        <v>55</v>
      </c>
      <c r="R1062" t="s">
        <v>27</v>
      </c>
      <c r="T1062" s="1">
        <v>1981.58</v>
      </c>
      <c r="U1062" s="1">
        <f t="shared" si="16"/>
        <v>396</v>
      </c>
      <c r="V1062" s="11">
        <v>1</v>
      </c>
      <c r="W1062">
        <v>3</v>
      </c>
      <c r="Z1062">
        <v>2</v>
      </c>
      <c r="AA1062">
        <v>2</v>
      </c>
      <c r="AC1062">
        <v>2</v>
      </c>
    </row>
    <row r="1063" spans="1:29" x14ac:dyDescent="0.2">
      <c r="A1063">
        <v>1062</v>
      </c>
      <c r="B1063">
        <v>1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2</v>
      </c>
      <c r="J1063">
        <v>43</v>
      </c>
      <c r="K1063" t="s">
        <v>27</v>
      </c>
      <c r="L1063">
        <v>1</v>
      </c>
      <c r="M1063">
        <v>2</v>
      </c>
      <c r="N1063">
        <v>2</v>
      </c>
      <c r="P1063">
        <v>1</v>
      </c>
      <c r="Q1063">
        <v>57</v>
      </c>
      <c r="R1063" t="s">
        <v>27</v>
      </c>
      <c r="T1063" s="1">
        <v>11554.22</v>
      </c>
      <c r="U1063" s="1">
        <f t="shared" si="16"/>
        <v>2311</v>
      </c>
      <c r="V1063" s="11">
        <v>2</v>
      </c>
      <c r="W1063">
        <v>2</v>
      </c>
      <c r="Z1063">
        <v>1</v>
      </c>
      <c r="AA1063">
        <v>3</v>
      </c>
      <c r="AC1063">
        <v>3</v>
      </c>
    </row>
    <row r="1064" spans="1:29" x14ac:dyDescent="0.2">
      <c r="A1064">
        <v>1063</v>
      </c>
      <c r="B1064">
        <v>1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1</v>
      </c>
      <c r="J1064">
        <v>48</v>
      </c>
      <c r="K1064" t="s">
        <v>26</v>
      </c>
      <c r="L1064">
        <v>0</v>
      </c>
      <c r="M1064">
        <v>1</v>
      </c>
      <c r="N1064">
        <v>1</v>
      </c>
      <c r="P1064">
        <v>0</v>
      </c>
      <c r="Q1064">
        <v>59</v>
      </c>
      <c r="R1064" t="s">
        <v>27</v>
      </c>
      <c r="T1064" s="1">
        <v>48970.25</v>
      </c>
      <c r="U1064" s="1">
        <f t="shared" si="16"/>
        <v>9794</v>
      </c>
      <c r="V1064" s="11">
        <v>4</v>
      </c>
      <c r="W1064">
        <v>2</v>
      </c>
      <c r="Z1064">
        <v>2</v>
      </c>
      <c r="AA1064">
        <v>5</v>
      </c>
      <c r="AC1064">
        <v>2</v>
      </c>
    </row>
    <row r="1065" spans="1:29" x14ac:dyDescent="0.2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J1065">
        <v>57</v>
      </c>
      <c r="K1065" t="s">
        <v>27</v>
      </c>
      <c r="L1065">
        <v>0</v>
      </c>
      <c r="M1065">
        <v>3</v>
      </c>
      <c r="N1065">
        <v>3</v>
      </c>
      <c r="P1065">
        <v>1</v>
      </c>
      <c r="Q1065">
        <v>36</v>
      </c>
      <c r="R1065" t="s">
        <v>27</v>
      </c>
      <c r="T1065" s="1">
        <v>6548.2</v>
      </c>
      <c r="U1065" s="1">
        <f t="shared" si="16"/>
        <v>1310</v>
      </c>
      <c r="V1065" s="11">
        <v>1</v>
      </c>
      <c r="W1065">
        <v>2</v>
      </c>
      <c r="Z1065">
        <v>1</v>
      </c>
      <c r="AA1065">
        <v>2</v>
      </c>
      <c r="AC1065">
        <v>1</v>
      </c>
    </row>
    <row r="1066" spans="1:29" x14ac:dyDescent="0.2">
      <c r="A1066"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J1066">
        <v>48</v>
      </c>
      <c r="K1066" t="s">
        <v>26</v>
      </c>
      <c r="L1066">
        <v>0</v>
      </c>
      <c r="M1066">
        <v>3</v>
      </c>
      <c r="N1066">
        <v>3</v>
      </c>
      <c r="P1066">
        <v>0</v>
      </c>
      <c r="Q1066">
        <v>29</v>
      </c>
      <c r="R1066" t="s">
        <v>26</v>
      </c>
      <c r="T1066" s="1">
        <v>5708.87</v>
      </c>
      <c r="U1066" s="1">
        <f t="shared" si="16"/>
        <v>1142</v>
      </c>
      <c r="V1066" s="11">
        <v>1</v>
      </c>
      <c r="W1066">
        <v>1</v>
      </c>
      <c r="Z1066">
        <v>2</v>
      </c>
      <c r="AA1066">
        <v>2</v>
      </c>
      <c r="AC1066">
        <v>2</v>
      </c>
    </row>
    <row r="1067" spans="1:29" x14ac:dyDescent="0.2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2</v>
      </c>
      <c r="H1067">
        <v>1</v>
      </c>
      <c r="J1067">
        <v>39</v>
      </c>
      <c r="K1067" t="s">
        <v>26</v>
      </c>
      <c r="L1067">
        <v>1</v>
      </c>
      <c r="M1067">
        <v>3</v>
      </c>
      <c r="N1067">
        <v>3</v>
      </c>
      <c r="P1067">
        <v>1</v>
      </c>
      <c r="Q1067">
        <v>42</v>
      </c>
      <c r="R1067" t="s">
        <v>26</v>
      </c>
      <c r="T1067" s="1">
        <v>7045.5</v>
      </c>
      <c r="U1067" s="1">
        <f t="shared" si="16"/>
        <v>1409</v>
      </c>
      <c r="V1067" s="11">
        <v>1</v>
      </c>
      <c r="W1067">
        <v>3</v>
      </c>
      <c r="Z1067">
        <v>3</v>
      </c>
      <c r="AA1067">
        <v>3</v>
      </c>
      <c r="AC1067">
        <v>2</v>
      </c>
    </row>
    <row r="1068" spans="1:29" x14ac:dyDescent="0.2">
      <c r="A1068">
        <v>1067</v>
      </c>
      <c r="B1068">
        <v>0</v>
      </c>
      <c r="C1068">
        <v>0</v>
      </c>
      <c r="D1068">
        <v>0</v>
      </c>
      <c r="E1068">
        <v>2</v>
      </c>
      <c r="F1068">
        <v>0</v>
      </c>
      <c r="G1068">
        <v>3</v>
      </c>
      <c r="H1068">
        <v>1</v>
      </c>
      <c r="J1068">
        <v>48</v>
      </c>
      <c r="K1068" t="s">
        <v>27</v>
      </c>
      <c r="L1068">
        <v>0</v>
      </c>
      <c r="M1068">
        <v>3</v>
      </c>
      <c r="N1068">
        <v>3</v>
      </c>
      <c r="P1068">
        <v>1</v>
      </c>
      <c r="Q1068">
        <v>48</v>
      </c>
      <c r="R1068" t="s">
        <v>27</v>
      </c>
      <c r="T1068" s="1">
        <v>8978.19</v>
      </c>
      <c r="U1068" s="1">
        <f t="shared" si="16"/>
        <v>1796</v>
      </c>
      <c r="V1068" s="11">
        <v>1</v>
      </c>
      <c r="W1068">
        <v>2</v>
      </c>
      <c r="Z1068">
        <v>1</v>
      </c>
      <c r="AA1068">
        <v>3</v>
      </c>
      <c r="AC1068">
        <v>2</v>
      </c>
    </row>
    <row r="1069" spans="1:29" x14ac:dyDescent="0.2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1</v>
      </c>
      <c r="J1069">
        <v>50</v>
      </c>
      <c r="K1069" t="s">
        <v>26</v>
      </c>
      <c r="L1069">
        <v>0</v>
      </c>
      <c r="M1069">
        <v>3</v>
      </c>
      <c r="N1069">
        <v>3</v>
      </c>
      <c r="P1069">
        <v>1</v>
      </c>
      <c r="Q1069">
        <v>39</v>
      </c>
      <c r="R1069" t="s">
        <v>27</v>
      </c>
      <c r="T1069" s="1">
        <v>5757.41</v>
      </c>
      <c r="U1069" s="1">
        <f t="shared" si="16"/>
        <v>1151</v>
      </c>
      <c r="V1069" s="11">
        <v>1</v>
      </c>
      <c r="W1069">
        <v>1</v>
      </c>
      <c r="Z1069">
        <v>4</v>
      </c>
      <c r="AA1069">
        <v>3</v>
      </c>
      <c r="AC1069">
        <v>1</v>
      </c>
    </row>
    <row r="1070" spans="1:29" x14ac:dyDescent="0.2">
      <c r="A1070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1</v>
      </c>
      <c r="J1070">
        <v>38</v>
      </c>
      <c r="K1070" t="s">
        <v>26</v>
      </c>
      <c r="L1070">
        <v>1</v>
      </c>
      <c r="M1070">
        <v>3</v>
      </c>
      <c r="N1070">
        <v>3</v>
      </c>
      <c r="P1070">
        <v>1</v>
      </c>
      <c r="Q1070">
        <v>63</v>
      </c>
      <c r="R1070" t="s">
        <v>27</v>
      </c>
      <c r="T1070" s="1">
        <v>14349.85</v>
      </c>
      <c r="U1070" s="1">
        <f t="shared" si="16"/>
        <v>2870</v>
      </c>
      <c r="V1070" s="11">
        <v>2</v>
      </c>
      <c r="W1070">
        <v>2</v>
      </c>
      <c r="Z1070">
        <v>4</v>
      </c>
      <c r="AA1070">
        <v>2</v>
      </c>
      <c r="AC1070">
        <v>2</v>
      </c>
    </row>
    <row r="1071" spans="1:29" x14ac:dyDescent="0.2">
      <c r="A1071">
        <v>1070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1</v>
      </c>
      <c r="J1071">
        <v>52</v>
      </c>
      <c r="K1071" t="s">
        <v>26</v>
      </c>
      <c r="L1071">
        <v>0</v>
      </c>
      <c r="M1071">
        <v>2</v>
      </c>
      <c r="N1071">
        <v>2</v>
      </c>
      <c r="P1071">
        <v>1</v>
      </c>
      <c r="Q1071">
        <v>54</v>
      </c>
      <c r="R1071" t="s">
        <v>26</v>
      </c>
      <c r="T1071" s="1">
        <v>10928.85</v>
      </c>
      <c r="U1071" s="1">
        <f t="shared" si="16"/>
        <v>2186</v>
      </c>
      <c r="V1071" s="11">
        <v>2</v>
      </c>
      <c r="W1071">
        <v>1</v>
      </c>
      <c r="Z1071">
        <v>4</v>
      </c>
      <c r="AA1071">
        <v>1</v>
      </c>
      <c r="AC1071">
        <v>2</v>
      </c>
    </row>
    <row r="1072" spans="1:29" x14ac:dyDescent="0.2">
      <c r="A1072">
        <v>1071</v>
      </c>
      <c r="B1072">
        <v>1</v>
      </c>
      <c r="C1072">
        <v>0</v>
      </c>
      <c r="D1072">
        <v>1</v>
      </c>
      <c r="E1072">
        <v>0</v>
      </c>
      <c r="F1072">
        <v>0</v>
      </c>
      <c r="G1072">
        <v>3</v>
      </c>
      <c r="H1072">
        <v>1</v>
      </c>
      <c r="J1072">
        <v>42</v>
      </c>
      <c r="K1072" t="s">
        <v>27</v>
      </c>
      <c r="L1072">
        <v>1</v>
      </c>
      <c r="M1072">
        <v>1</v>
      </c>
      <c r="N1072">
        <v>1</v>
      </c>
      <c r="P1072">
        <v>1</v>
      </c>
      <c r="Q1072">
        <v>37</v>
      </c>
      <c r="R1072" t="s">
        <v>27</v>
      </c>
      <c r="T1072" s="1">
        <v>39871.699999999997</v>
      </c>
      <c r="U1072" s="1">
        <f t="shared" si="16"/>
        <v>7974</v>
      </c>
      <c r="V1072" s="11">
        <v>4</v>
      </c>
      <c r="W1072">
        <v>3</v>
      </c>
      <c r="Z1072">
        <v>1</v>
      </c>
      <c r="AA1072">
        <v>2</v>
      </c>
      <c r="AC1072">
        <v>2</v>
      </c>
    </row>
    <row r="1073" spans="1:29" x14ac:dyDescent="0.2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J1073">
        <v>53</v>
      </c>
      <c r="K1073" t="s">
        <v>27</v>
      </c>
      <c r="L1073">
        <v>1</v>
      </c>
      <c r="M1073">
        <v>2</v>
      </c>
      <c r="N1073">
        <v>2</v>
      </c>
      <c r="P1073">
        <v>1</v>
      </c>
      <c r="Q1073">
        <v>63</v>
      </c>
      <c r="R1073" t="s">
        <v>27</v>
      </c>
      <c r="T1073" s="1">
        <v>13974.46</v>
      </c>
      <c r="U1073" s="1">
        <f t="shared" si="16"/>
        <v>2795</v>
      </c>
      <c r="V1073" s="11">
        <v>2</v>
      </c>
      <c r="W1073">
        <v>1</v>
      </c>
      <c r="Z1073">
        <v>2</v>
      </c>
      <c r="AA1073">
        <v>1</v>
      </c>
      <c r="AC1073">
        <v>1</v>
      </c>
    </row>
    <row r="1074" spans="1:29" x14ac:dyDescent="0.2">
      <c r="A1074">
        <v>1073</v>
      </c>
      <c r="B1074">
        <v>1</v>
      </c>
      <c r="C1074">
        <v>1</v>
      </c>
      <c r="D1074">
        <v>1</v>
      </c>
      <c r="E1074">
        <v>1</v>
      </c>
      <c r="F1074">
        <v>3</v>
      </c>
      <c r="G1074">
        <v>4</v>
      </c>
      <c r="H1074">
        <v>0</v>
      </c>
      <c r="J1074">
        <v>46</v>
      </c>
      <c r="K1074" t="s">
        <v>26</v>
      </c>
      <c r="L1074">
        <v>1</v>
      </c>
      <c r="M1074">
        <v>4</v>
      </c>
      <c r="N1074">
        <v>4</v>
      </c>
      <c r="P1074">
        <v>1</v>
      </c>
      <c r="Q1074">
        <v>21</v>
      </c>
      <c r="R1074" t="s">
        <v>27</v>
      </c>
      <c r="T1074" s="1">
        <v>1909.53</v>
      </c>
      <c r="U1074" s="1">
        <f t="shared" si="16"/>
        <v>382</v>
      </c>
      <c r="V1074" s="11">
        <v>1</v>
      </c>
      <c r="W1074">
        <v>2</v>
      </c>
      <c r="Z1074">
        <v>3</v>
      </c>
      <c r="AA1074">
        <v>5</v>
      </c>
      <c r="AC1074">
        <v>1</v>
      </c>
    </row>
    <row r="1075" spans="1:29" x14ac:dyDescent="0.2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4</v>
      </c>
      <c r="H1075">
        <v>1</v>
      </c>
      <c r="J1075">
        <v>35</v>
      </c>
      <c r="K1075" t="s">
        <v>27</v>
      </c>
      <c r="L1075">
        <v>1</v>
      </c>
      <c r="M1075">
        <v>1</v>
      </c>
      <c r="N1075">
        <v>1</v>
      </c>
      <c r="P1075">
        <v>1</v>
      </c>
      <c r="Q1075">
        <v>54</v>
      </c>
      <c r="R1075" t="s">
        <v>26</v>
      </c>
      <c r="T1075" s="1">
        <v>12096.65</v>
      </c>
      <c r="U1075" s="1">
        <f t="shared" si="16"/>
        <v>2419</v>
      </c>
      <c r="V1075" s="11">
        <v>2</v>
      </c>
      <c r="W1075">
        <v>3</v>
      </c>
      <c r="Z1075">
        <v>4</v>
      </c>
      <c r="AA1075">
        <v>1</v>
      </c>
      <c r="AC1075">
        <v>2</v>
      </c>
    </row>
    <row r="1076" spans="1:29" x14ac:dyDescent="0.2">
      <c r="A1076">
        <v>1075</v>
      </c>
      <c r="B1076">
        <v>0</v>
      </c>
      <c r="C1076">
        <v>0</v>
      </c>
      <c r="D1076">
        <v>0</v>
      </c>
      <c r="E1076">
        <v>2</v>
      </c>
      <c r="F1076">
        <v>0</v>
      </c>
      <c r="G1076">
        <v>3</v>
      </c>
      <c r="H1076">
        <v>0</v>
      </c>
      <c r="J1076">
        <v>33</v>
      </c>
      <c r="K1076" t="s">
        <v>26</v>
      </c>
      <c r="L1076">
        <v>1</v>
      </c>
      <c r="M1076">
        <v>2</v>
      </c>
      <c r="N1076">
        <v>2</v>
      </c>
      <c r="P1076">
        <v>0</v>
      </c>
      <c r="Q1076">
        <v>60</v>
      </c>
      <c r="R1076" t="s">
        <v>26</v>
      </c>
      <c r="T1076" s="1">
        <v>13204.29</v>
      </c>
      <c r="U1076" s="1">
        <f t="shared" si="16"/>
        <v>2641</v>
      </c>
      <c r="V1076" s="11">
        <v>2</v>
      </c>
      <c r="W1076">
        <v>2</v>
      </c>
      <c r="Z1076">
        <v>2</v>
      </c>
      <c r="AA1076">
        <v>1</v>
      </c>
      <c r="AC1076">
        <v>3</v>
      </c>
    </row>
    <row r="1077" spans="1:29" x14ac:dyDescent="0.2">
      <c r="A1077">
        <v>1076</v>
      </c>
      <c r="B1077">
        <v>0</v>
      </c>
      <c r="C1077">
        <v>0</v>
      </c>
      <c r="D1077">
        <v>0</v>
      </c>
      <c r="E1077">
        <v>0</v>
      </c>
      <c r="F1077">
        <v>2</v>
      </c>
      <c r="G1077">
        <v>0</v>
      </c>
      <c r="H1077">
        <v>1</v>
      </c>
      <c r="J1077">
        <v>45</v>
      </c>
      <c r="K1077" t="s">
        <v>27</v>
      </c>
      <c r="L1077">
        <v>1</v>
      </c>
      <c r="M1077">
        <v>3</v>
      </c>
      <c r="N1077">
        <v>3</v>
      </c>
      <c r="P1077">
        <v>0</v>
      </c>
      <c r="Q1077">
        <v>32</v>
      </c>
      <c r="R1077" t="s">
        <v>26</v>
      </c>
      <c r="T1077" s="1">
        <v>4562.84</v>
      </c>
      <c r="U1077" s="1">
        <f t="shared" si="16"/>
        <v>913</v>
      </c>
      <c r="V1077" s="11">
        <v>1</v>
      </c>
      <c r="W1077">
        <v>1</v>
      </c>
      <c r="Z1077">
        <v>2</v>
      </c>
      <c r="AA1077">
        <v>4</v>
      </c>
      <c r="AC1077">
        <v>2</v>
      </c>
    </row>
    <row r="1078" spans="1:29" x14ac:dyDescent="0.2">
      <c r="A1078">
        <v>1077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2</v>
      </c>
      <c r="J1078">
        <v>31</v>
      </c>
      <c r="K1078" t="s">
        <v>27</v>
      </c>
      <c r="L1078">
        <v>0</v>
      </c>
      <c r="M1078">
        <v>2</v>
      </c>
      <c r="N1078">
        <v>2</v>
      </c>
      <c r="P1078">
        <v>1</v>
      </c>
      <c r="Q1078">
        <v>47</v>
      </c>
      <c r="R1078" t="s">
        <v>26</v>
      </c>
      <c r="T1078" s="1">
        <v>8551.35</v>
      </c>
      <c r="U1078" s="1">
        <f t="shared" si="16"/>
        <v>1710</v>
      </c>
      <c r="V1078" s="11">
        <v>1</v>
      </c>
      <c r="W1078">
        <v>3</v>
      </c>
      <c r="Z1078">
        <v>3</v>
      </c>
      <c r="AA1078">
        <v>1</v>
      </c>
      <c r="AC1078">
        <v>3</v>
      </c>
    </row>
    <row r="1079" spans="1:29" x14ac:dyDescent="0.2">
      <c r="A1079">
        <v>1078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1</v>
      </c>
      <c r="H1079">
        <v>0</v>
      </c>
      <c r="J1079">
        <v>52</v>
      </c>
      <c r="K1079" t="s">
        <v>26</v>
      </c>
      <c r="L1079">
        <v>1</v>
      </c>
      <c r="M1079">
        <v>4</v>
      </c>
      <c r="N1079">
        <v>4</v>
      </c>
      <c r="P1079">
        <v>0</v>
      </c>
      <c r="Q1079">
        <v>21</v>
      </c>
      <c r="R1079" t="s">
        <v>27</v>
      </c>
      <c r="T1079" s="1">
        <v>2102.2600000000002</v>
      </c>
      <c r="U1079" s="1">
        <f t="shared" si="16"/>
        <v>420</v>
      </c>
      <c r="V1079" s="11">
        <v>1</v>
      </c>
      <c r="W1079">
        <v>3</v>
      </c>
      <c r="Z1079">
        <v>1</v>
      </c>
      <c r="AA1079">
        <v>1</v>
      </c>
      <c r="AC1079">
        <v>3</v>
      </c>
    </row>
    <row r="1080" spans="1:29" x14ac:dyDescent="0.2">
      <c r="A1080">
        <v>1079</v>
      </c>
      <c r="B1080">
        <v>1</v>
      </c>
      <c r="C1080">
        <v>1</v>
      </c>
      <c r="D1080">
        <v>1</v>
      </c>
      <c r="E1080">
        <v>3</v>
      </c>
      <c r="F1080">
        <v>0</v>
      </c>
      <c r="G1080">
        <v>1</v>
      </c>
      <c r="H1080">
        <v>1</v>
      </c>
      <c r="J1080">
        <v>29</v>
      </c>
      <c r="K1080" t="s">
        <v>26</v>
      </c>
      <c r="L1080">
        <v>1</v>
      </c>
      <c r="M1080">
        <v>1</v>
      </c>
      <c r="N1080">
        <v>1</v>
      </c>
      <c r="P1080">
        <v>1</v>
      </c>
      <c r="Q1080">
        <v>28</v>
      </c>
      <c r="R1080" t="s">
        <v>27</v>
      </c>
      <c r="T1080" s="1">
        <v>34672.15</v>
      </c>
      <c r="U1080" s="1">
        <f t="shared" si="16"/>
        <v>6934</v>
      </c>
      <c r="V1080" s="11">
        <v>4</v>
      </c>
      <c r="W1080">
        <v>1</v>
      </c>
      <c r="Z1080">
        <v>4</v>
      </c>
      <c r="AA1080">
        <v>1</v>
      </c>
      <c r="AC1080">
        <v>3</v>
      </c>
    </row>
    <row r="1081" spans="1:29" x14ac:dyDescent="0.2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5</v>
      </c>
      <c r="J1081">
        <v>37</v>
      </c>
      <c r="K1081" t="s">
        <v>27</v>
      </c>
      <c r="L1081">
        <v>1</v>
      </c>
      <c r="M1081">
        <v>3</v>
      </c>
      <c r="N1081">
        <v>3</v>
      </c>
      <c r="P1081">
        <v>1</v>
      </c>
      <c r="Q1081">
        <v>63</v>
      </c>
      <c r="R1081" t="s">
        <v>27</v>
      </c>
      <c r="T1081" s="1">
        <v>15161.53</v>
      </c>
      <c r="U1081" s="1">
        <f t="shared" si="16"/>
        <v>3032</v>
      </c>
      <c r="V1081" s="11">
        <v>2</v>
      </c>
      <c r="W1081">
        <v>2</v>
      </c>
      <c r="Z1081">
        <v>3</v>
      </c>
      <c r="AA1081">
        <v>5</v>
      </c>
      <c r="AC1081">
        <v>3</v>
      </c>
    </row>
    <row r="1082" spans="1:29" x14ac:dyDescent="0.2">
      <c r="A1082">
        <v>1081</v>
      </c>
      <c r="B1082">
        <v>0</v>
      </c>
      <c r="C1082">
        <v>0</v>
      </c>
      <c r="D1082">
        <v>0</v>
      </c>
      <c r="E1082">
        <v>1</v>
      </c>
      <c r="F1082">
        <v>0</v>
      </c>
      <c r="G1082">
        <v>1</v>
      </c>
      <c r="H1082">
        <v>1</v>
      </c>
      <c r="J1082">
        <v>40</v>
      </c>
      <c r="K1082" t="s">
        <v>26</v>
      </c>
      <c r="L1082">
        <v>1</v>
      </c>
      <c r="M1082">
        <v>2</v>
      </c>
      <c r="N1082">
        <v>2</v>
      </c>
      <c r="P1082">
        <v>1</v>
      </c>
      <c r="Q1082">
        <v>18</v>
      </c>
      <c r="R1082" t="s">
        <v>27</v>
      </c>
      <c r="T1082" s="1">
        <v>11884.05</v>
      </c>
      <c r="U1082" s="1">
        <f t="shared" si="16"/>
        <v>2377</v>
      </c>
      <c r="V1082" s="11">
        <v>2</v>
      </c>
      <c r="W1082">
        <v>2</v>
      </c>
      <c r="Z1082">
        <v>1</v>
      </c>
      <c r="AA1082">
        <v>2</v>
      </c>
      <c r="AC1082">
        <v>1</v>
      </c>
    </row>
    <row r="1083" spans="1:29" x14ac:dyDescent="0.2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J1083">
        <v>55</v>
      </c>
      <c r="K1083" t="s">
        <v>27</v>
      </c>
      <c r="L1083">
        <v>0</v>
      </c>
      <c r="M1083">
        <v>3</v>
      </c>
      <c r="N1083">
        <v>3</v>
      </c>
      <c r="P1083">
        <v>1</v>
      </c>
      <c r="Q1083">
        <v>32</v>
      </c>
      <c r="R1083" t="s">
        <v>27</v>
      </c>
      <c r="T1083" s="1">
        <v>4454.3999999999996</v>
      </c>
      <c r="U1083" s="1">
        <f t="shared" si="16"/>
        <v>891</v>
      </c>
      <c r="V1083" s="11">
        <v>1</v>
      </c>
      <c r="W1083">
        <v>2</v>
      </c>
      <c r="Z1083">
        <v>3</v>
      </c>
      <c r="AA1083">
        <v>3</v>
      </c>
      <c r="AC1083">
        <v>1</v>
      </c>
    </row>
    <row r="1084" spans="1:29" x14ac:dyDescent="0.2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J1084">
        <v>38</v>
      </c>
      <c r="K1084" t="s">
        <v>27</v>
      </c>
      <c r="L1084">
        <v>1</v>
      </c>
      <c r="M1084">
        <v>3</v>
      </c>
      <c r="N1084">
        <v>3</v>
      </c>
      <c r="P1084">
        <v>1</v>
      </c>
      <c r="Q1084">
        <v>38</v>
      </c>
      <c r="R1084" t="s">
        <v>27</v>
      </c>
      <c r="T1084" s="1">
        <v>5855.9</v>
      </c>
      <c r="U1084" s="1">
        <f t="shared" si="16"/>
        <v>1171</v>
      </c>
      <c r="V1084" s="11">
        <v>1</v>
      </c>
      <c r="W1084">
        <v>3</v>
      </c>
      <c r="Z1084">
        <v>3</v>
      </c>
      <c r="AA1084">
        <v>2</v>
      </c>
      <c r="AC1084">
        <v>1</v>
      </c>
    </row>
    <row r="1085" spans="1:29" x14ac:dyDescent="0.2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J1085">
        <v>58</v>
      </c>
      <c r="K1085" t="s">
        <v>26</v>
      </c>
      <c r="L1085">
        <v>0</v>
      </c>
      <c r="M1085">
        <v>3</v>
      </c>
      <c r="N1085">
        <v>3</v>
      </c>
      <c r="P1085">
        <v>1</v>
      </c>
      <c r="Q1085">
        <v>32</v>
      </c>
      <c r="R1085" t="s">
        <v>27</v>
      </c>
      <c r="T1085" s="1">
        <v>4076.5</v>
      </c>
      <c r="U1085" s="1">
        <f t="shared" si="16"/>
        <v>815</v>
      </c>
      <c r="V1085" s="11">
        <v>1</v>
      </c>
      <c r="W1085">
        <v>2</v>
      </c>
      <c r="Z1085">
        <v>1</v>
      </c>
      <c r="AA1085">
        <v>2</v>
      </c>
      <c r="AC1085">
        <v>3</v>
      </c>
    </row>
    <row r="1086" spans="1:29" x14ac:dyDescent="0.2">
      <c r="A1086">
        <v>1085</v>
      </c>
      <c r="B1086">
        <v>1</v>
      </c>
      <c r="C1086">
        <v>1</v>
      </c>
      <c r="D1086">
        <v>1</v>
      </c>
      <c r="E1086">
        <v>2</v>
      </c>
      <c r="F1086">
        <v>1</v>
      </c>
      <c r="G1086">
        <v>2</v>
      </c>
      <c r="H1086">
        <v>0</v>
      </c>
      <c r="J1086">
        <v>31</v>
      </c>
      <c r="K1086" t="s">
        <v>26</v>
      </c>
      <c r="L1086">
        <v>0</v>
      </c>
      <c r="M1086">
        <v>2</v>
      </c>
      <c r="N1086">
        <v>2</v>
      </c>
      <c r="P1086">
        <v>1</v>
      </c>
      <c r="Q1086">
        <v>62</v>
      </c>
      <c r="R1086" t="s">
        <v>26</v>
      </c>
      <c r="T1086" s="1">
        <v>15019.76</v>
      </c>
      <c r="U1086" s="1">
        <f t="shared" si="16"/>
        <v>3004</v>
      </c>
      <c r="V1086" s="11">
        <v>2</v>
      </c>
      <c r="W1086">
        <v>3</v>
      </c>
      <c r="Z1086">
        <v>2</v>
      </c>
      <c r="AA1086">
        <v>5</v>
      </c>
      <c r="AC1086">
        <v>2</v>
      </c>
    </row>
    <row r="1087" spans="1:29" x14ac:dyDescent="0.2">
      <c r="A1087">
        <v>1086</v>
      </c>
      <c r="B1087">
        <v>1</v>
      </c>
      <c r="C1087">
        <v>0</v>
      </c>
      <c r="D1087">
        <v>1</v>
      </c>
      <c r="E1087">
        <v>0</v>
      </c>
      <c r="F1087">
        <v>0</v>
      </c>
      <c r="G1087">
        <v>1</v>
      </c>
      <c r="H1087">
        <v>0</v>
      </c>
      <c r="J1087">
        <v>47</v>
      </c>
      <c r="K1087" t="s">
        <v>27</v>
      </c>
      <c r="L1087">
        <v>0</v>
      </c>
      <c r="M1087">
        <v>1</v>
      </c>
      <c r="N1087">
        <v>1</v>
      </c>
      <c r="P1087">
        <v>1</v>
      </c>
      <c r="Q1087">
        <v>39</v>
      </c>
      <c r="R1087" t="s">
        <v>26</v>
      </c>
      <c r="T1087" s="1">
        <v>19023.259999999998</v>
      </c>
      <c r="U1087" s="1">
        <f t="shared" si="16"/>
        <v>3805</v>
      </c>
      <c r="V1087" s="11">
        <v>2</v>
      </c>
      <c r="W1087">
        <v>1</v>
      </c>
      <c r="Z1087">
        <v>4</v>
      </c>
      <c r="AA1087">
        <v>3</v>
      </c>
      <c r="AC1087">
        <v>2</v>
      </c>
    </row>
    <row r="1088" spans="1:29" x14ac:dyDescent="0.2">
      <c r="A1088">
        <v>1087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3</v>
      </c>
      <c r="J1088">
        <v>58</v>
      </c>
      <c r="K1088" t="s">
        <v>27</v>
      </c>
      <c r="L1088">
        <v>1</v>
      </c>
      <c r="M1088">
        <v>2</v>
      </c>
      <c r="N1088">
        <v>2</v>
      </c>
      <c r="P1088">
        <v>1</v>
      </c>
      <c r="Q1088">
        <v>55</v>
      </c>
      <c r="R1088" t="s">
        <v>27</v>
      </c>
      <c r="T1088" s="1">
        <v>10796.35</v>
      </c>
      <c r="U1088" s="1">
        <f t="shared" si="16"/>
        <v>2159</v>
      </c>
      <c r="V1088" s="11">
        <v>2</v>
      </c>
      <c r="W1088">
        <v>2</v>
      </c>
      <c r="Z1088">
        <v>4</v>
      </c>
      <c r="AA1088">
        <v>2</v>
      </c>
      <c r="AC1088">
        <v>2</v>
      </c>
    </row>
    <row r="1089" spans="1:29" x14ac:dyDescent="0.2">
      <c r="A1089">
        <v>1088</v>
      </c>
      <c r="B1089">
        <v>0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J1089">
        <v>57</v>
      </c>
      <c r="K1089" t="s">
        <v>27</v>
      </c>
      <c r="L1089">
        <v>1</v>
      </c>
      <c r="M1089">
        <v>2</v>
      </c>
      <c r="N1089">
        <v>2</v>
      </c>
      <c r="P1089">
        <v>1</v>
      </c>
      <c r="Q1089">
        <v>57</v>
      </c>
      <c r="R1089" t="s">
        <v>27</v>
      </c>
      <c r="T1089" s="1">
        <v>11353.23</v>
      </c>
      <c r="U1089" s="1">
        <f t="shared" si="16"/>
        <v>2271</v>
      </c>
      <c r="V1089" s="11">
        <v>2</v>
      </c>
      <c r="W1089">
        <v>2</v>
      </c>
      <c r="Z1089">
        <v>4</v>
      </c>
      <c r="AA1089">
        <v>4</v>
      </c>
      <c r="AC1089">
        <v>2</v>
      </c>
    </row>
    <row r="1090" spans="1:29" x14ac:dyDescent="0.2">
      <c r="A1090">
        <v>1089</v>
      </c>
      <c r="B1090">
        <v>1</v>
      </c>
      <c r="C1090">
        <v>1</v>
      </c>
      <c r="D1090">
        <v>1</v>
      </c>
      <c r="E1090">
        <v>2</v>
      </c>
      <c r="F1090">
        <v>1</v>
      </c>
      <c r="G1090">
        <v>1</v>
      </c>
      <c r="H1090">
        <v>2</v>
      </c>
      <c r="J1090">
        <v>43</v>
      </c>
      <c r="K1090" t="s">
        <v>26</v>
      </c>
      <c r="L1090">
        <v>0</v>
      </c>
      <c r="M1090">
        <v>3</v>
      </c>
      <c r="N1090">
        <v>1</v>
      </c>
      <c r="P1090">
        <v>1</v>
      </c>
      <c r="Q1090">
        <v>52</v>
      </c>
      <c r="R1090" t="s">
        <v>27</v>
      </c>
      <c r="T1090" s="1">
        <v>9748.91</v>
      </c>
      <c r="U1090" s="1">
        <f t="shared" si="16"/>
        <v>1950</v>
      </c>
      <c r="V1090" s="11">
        <v>1</v>
      </c>
      <c r="W1090">
        <v>3</v>
      </c>
      <c r="Z1090">
        <v>3</v>
      </c>
      <c r="AA1090">
        <v>4</v>
      </c>
      <c r="AC1090">
        <v>1</v>
      </c>
    </row>
    <row r="1091" spans="1:29" x14ac:dyDescent="0.2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3</v>
      </c>
      <c r="J1091">
        <v>48</v>
      </c>
      <c r="K1091" t="s">
        <v>27</v>
      </c>
      <c r="L1091">
        <v>0</v>
      </c>
      <c r="M1091">
        <v>4</v>
      </c>
      <c r="N1091">
        <v>4</v>
      </c>
      <c r="P1091">
        <v>0</v>
      </c>
      <c r="Q1091">
        <v>56</v>
      </c>
      <c r="R1091" t="s">
        <v>27</v>
      </c>
      <c r="T1091" s="1">
        <v>10577.09</v>
      </c>
      <c r="U1091" s="1">
        <f t="shared" ref="U1091:U1154" si="17">ROUND(T1091/5,0)</f>
        <v>2115</v>
      </c>
      <c r="V1091" s="11">
        <v>2</v>
      </c>
      <c r="W1091">
        <v>3</v>
      </c>
      <c r="Z1091">
        <v>4</v>
      </c>
      <c r="AA1091">
        <v>5</v>
      </c>
      <c r="AC1091">
        <v>2</v>
      </c>
    </row>
    <row r="1092" spans="1:29" x14ac:dyDescent="0.2">
      <c r="A1092">
        <v>1091</v>
      </c>
      <c r="B1092">
        <v>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1</v>
      </c>
      <c r="J1092">
        <v>54</v>
      </c>
      <c r="K1092" t="s">
        <v>27</v>
      </c>
      <c r="L1092">
        <v>1</v>
      </c>
      <c r="M1092">
        <v>3</v>
      </c>
      <c r="N1092">
        <v>3</v>
      </c>
      <c r="P1092">
        <v>1</v>
      </c>
      <c r="Q1092">
        <v>47</v>
      </c>
      <c r="R1092" t="s">
        <v>27</v>
      </c>
      <c r="T1092" s="1">
        <v>41676.080000000002</v>
      </c>
      <c r="U1092" s="1">
        <f t="shared" si="17"/>
        <v>8335</v>
      </c>
      <c r="V1092" s="11">
        <v>4</v>
      </c>
      <c r="W1092">
        <v>2</v>
      </c>
      <c r="Z1092">
        <v>2</v>
      </c>
      <c r="AA1092">
        <v>3</v>
      </c>
      <c r="AC1092">
        <v>2</v>
      </c>
    </row>
    <row r="1093" spans="1:29" x14ac:dyDescent="0.2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1</v>
      </c>
      <c r="J1093">
        <v>55</v>
      </c>
      <c r="K1093" t="s">
        <v>26</v>
      </c>
      <c r="L1093">
        <v>1</v>
      </c>
      <c r="M1093">
        <v>1</v>
      </c>
      <c r="N1093">
        <v>1</v>
      </c>
      <c r="P1093">
        <v>1</v>
      </c>
      <c r="Q1093">
        <v>55</v>
      </c>
      <c r="R1093" t="s">
        <v>26</v>
      </c>
      <c r="T1093" s="1">
        <v>11286.54</v>
      </c>
      <c r="U1093" s="1">
        <f t="shared" si="17"/>
        <v>2257</v>
      </c>
      <c r="V1093" s="11">
        <v>2</v>
      </c>
      <c r="W1093">
        <v>2</v>
      </c>
      <c r="Z1093">
        <v>4</v>
      </c>
      <c r="AA1093">
        <v>1</v>
      </c>
      <c r="AC1093">
        <v>1</v>
      </c>
    </row>
    <row r="1094" spans="1:29" x14ac:dyDescent="0.2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v>39</v>
      </c>
      <c r="K1094" t="s">
        <v>26</v>
      </c>
      <c r="L1094">
        <v>0</v>
      </c>
      <c r="M1094">
        <v>1</v>
      </c>
      <c r="N1094">
        <v>1</v>
      </c>
      <c r="P1094">
        <v>1</v>
      </c>
      <c r="Q1094">
        <v>23</v>
      </c>
      <c r="R1094" t="s">
        <v>27</v>
      </c>
      <c r="T1094" s="1">
        <v>3591.48</v>
      </c>
      <c r="U1094" s="1">
        <f t="shared" si="17"/>
        <v>718</v>
      </c>
      <c r="V1094" s="11">
        <v>1</v>
      </c>
      <c r="W1094">
        <v>1</v>
      </c>
      <c r="Z1094">
        <v>1</v>
      </c>
      <c r="AA1094">
        <v>2</v>
      </c>
      <c r="AC1094">
        <v>3</v>
      </c>
    </row>
    <row r="1095" spans="1:29" x14ac:dyDescent="0.2">
      <c r="A1095">
        <v>1094</v>
      </c>
      <c r="B1095">
        <v>1</v>
      </c>
      <c r="C1095">
        <v>0</v>
      </c>
      <c r="D1095">
        <v>1</v>
      </c>
      <c r="E1095">
        <v>0</v>
      </c>
      <c r="F1095">
        <v>0</v>
      </c>
      <c r="G1095">
        <v>1</v>
      </c>
      <c r="H1095">
        <v>0</v>
      </c>
      <c r="J1095">
        <v>32</v>
      </c>
      <c r="K1095" t="s">
        <v>27</v>
      </c>
      <c r="L1095">
        <v>1</v>
      </c>
      <c r="M1095">
        <v>2</v>
      </c>
      <c r="N1095">
        <v>2</v>
      </c>
      <c r="P1095">
        <v>1</v>
      </c>
      <c r="Q1095">
        <v>22</v>
      </c>
      <c r="R1095" t="s">
        <v>26</v>
      </c>
      <c r="T1095" s="1">
        <v>33907.550000000003</v>
      </c>
      <c r="U1095" s="1">
        <f t="shared" si="17"/>
        <v>6782</v>
      </c>
      <c r="V1095" s="11">
        <v>4</v>
      </c>
      <c r="W1095">
        <v>1</v>
      </c>
      <c r="Z1095">
        <v>3</v>
      </c>
      <c r="AA1095">
        <v>2</v>
      </c>
      <c r="AC1095">
        <v>2</v>
      </c>
    </row>
    <row r="1096" spans="1:29" x14ac:dyDescent="0.2">
      <c r="A1096">
        <v>1095</v>
      </c>
      <c r="B1096">
        <v>1</v>
      </c>
      <c r="C1096">
        <v>1</v>
      </c>
      <c r="D1096">
        <v>1</v>
      </c>
      <c r="E1096">
        <v>2</v>
      </c>
      <c r="F1096">
        <v>0</v>
      </c>
      <c r="G1096">
        <v>1</v>
      </c>
      <c r="H1096">
        <v>0</v>
      </c>
      <c r="J1096">
        <v>40</v>
      </c>
      <c r="K1096" t="s">
        <v>26</v>
      </c>
      <c r="L1096">
        <v>1</v>
      </c>
      <c r="M1096">
        <v>1</v>
      </c>
      <c r="N1096">
        <v>1</v>
      </c>
      <c r="P1096">
        <v>1</v>
      </c>
      <c r="Q1096">
        <v>50</v>
      </c>
      <c r="R1096" t="s">
        <v>26</v>
      </c>
      <c r="T1096" s="1">
        <v>11299.34</v>
      </c>
      <c r="U1096" s="1">
        <f t="shared" si="17"/>
        <v>2260</v>
      </c>
      <c r="V1096" s="11">
        <v>2</v>
      </c>
      <c r="W1096">
        <v>3</v>
      </c>
      <c r="Z1096">
        <v>2</v>
      </c>
      <c r="AA1096">
        <v>4</v>
      </c>
      <c r="AC1096">
        <v>2</v>
      </c>
    </row>
    <row r="1097" spans="1:29" x14ac:dyDescent="0.2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3</v>
      </c>
      <c r="H1097">
        <v>1</v>
      </c>
      <c r="J1097">
        <v>48</v>
      </c>
      <c r="K1097" t="s">
        <v>27</v>
      </c>
      <c r="L1097">
        <v>0</v>
      </c>
      <c r="M1097">
        <v>2</v>
      </c>
      <c r="N1097">
        <v>2</v>
      </c>
      <c r="P1097">
        <v>1</v>
      </c>
      <c r="Q1097">
        <v>18</v>
      </c>
      <c r="R1097" t="s">
        <v>26</v>
      </c>
      <c r="T1097" s="1">
        <v>4561.1899999999996</v>
      </c>
      <c r="U1097" s="1">
        <f t="shared" si="17"/>
        <v>912</v>
      </c>
      <c r="V1097" s="11">
        <v>1</v>
      </c>
      <c r="W1097">
        <v>3</v>
      </c>
      <c r="Z1097">
        <v>4</v>
      </c>
      <c r="AA1097">
        <v>1</v>
      </c>
      <c r="AC1097">
        <v>1</v>
      </c>
    </row>
    <row r="1098" spans="1:29" x14ac:dyDescent="0.2">
      <c r="A1098">
        <v>1097</v>
      </c>
      <c r="B1098">
        <v>1</v>
      </c>
      <c r="C1098">
        <v>0</v>
      </c>
      <c r="D1098">
        <v>1</v>
      </c>
      <c r="E1098">
        <v>3</v>
      </c>
      <c r="F1098">
        <v>0</v>
      </c>
      <c r="G1098">
        <v>1</v>
      </c>
      <c r="H1098">
        <v>1</v>
      </c>
      <c r="J1098">
        <v>55</v>
      </c>
      <c r="K1098" t="s">
        <v>26</v>
      </c>
      <c r="L1098">
        <v>1</v>
      </c>
      <c r="M1098">
        <v>1</v>
      </c>
      <c r="N1098">
        <v>3</v>
      </c>
      <c r="P1098">
        <v>1</v>
      </c>
      <c r="Q1098">
        <v>51</v>
      </c>
      <c r="R1098" t="s">
        <v>26</v>
      </c>
      <c r="T1098" s="1">
        <v>44641.2</v>
      </c>
      <c r="U1098" s="1">
        <f t="shared" si="17"/>
        <v>8928</v>
      </c>
      <c r="V1098" s="11">
        <v>4</v>
      </c>
      <c r="W1098">
        <v>3</v>
      </c>
      <c r="Z1098">
        <v>2</v>
      </c>
      <c r="AA1098">
        <v>1</v>
      </c>
      <c r="AC1098">
        <v>2</v>
      </c>
    </row>
    <row r="1099" spans="1:29" x14ac:dyDescent="0.2">
      <c r="A1099">
        <v>1098</v>
      </c>
      <c r="B1099">
        <v>0</v>
      </c>
      <c r="C1099">
        <v>0</v>
      </c>
      <c r="D1099">
        <v>0</v>
      </c>
      <c r="E1099">
        <v>0</v>
      </c>
      <c r="F1099">
        <v>2</v>
      </c>
      <c r="G1099">
        <v>1</v>
      </c>
      <c r="H1099">
        <v>2</v>
      </c>
      <c r="J1099">
        <v>58</v>
      </c>
      <c r="K1099" t="s">
        <v>26</v>
      </c>
      <c r="L1099">
        <v>1</v>
      </c>
      <c r="M1099">
        <v>2</v>
      </c>
      <c r="N1099">
        <v>2</v>
      </c>
      <c r="P1099">
        <v>0</v>
      </c>
      <c r="Q1099">
        <v>22</v>
      </c>
      <c r="R1099" t="s">
        <v>27</v>
      </c>
      <c r="T1099" s="1">
        <v>1674.63</v>
      </c>
      <c r="U1099" s="1">
        <f t="shared" si="17"/>
        <v>335</v>
      </c>
      <c r="V1099" s="11">
        <v>1</v>
      </c>
      <c r="W1099">
        <v>2</v>
      </c>
      <c r="Z1099">
        <v>2</v>
      </c>
      <c r="AA1099">
        <v>2</v>
      </c>
      <c r="AC1099">
        <v>1</v>
      </c>
    </row>
    <row r="1100" spans="1:29" x14ac:dyDescent="0.2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J1100">
        <v>52</v>
      </c>
      <c r="K1100" t="s">
        <v>26</v>
      </c>
      <c r="L1100">
        <v>0</v>
      </c>
      <c r="M1100">
        <v>3</v>
      </c>
      <c r="N1100">
        <v>3</v>
      </c>
      <c r="P1100">
        <v>1</v>
      </c>
      <c r="Q1100">
        <v>52</v>
      </c>
      <c r="R1100" t="s">
        <v>26</v>
      </c>
      <c r="T1100" s="1">
        <v>23045.57</v>
      </c>
      <c r="U1100" s="1">
        <f t="shared" si="17"/>
        <v>4609</v>
      </c>
      <c r="V1100" s="11">
        <v>3</v>
      </c>
      <c r="W1100">
        <v>1</v>
      </c>
      <c r="Z1100">
        <v>2</v>
      </c>
      <c r="AA1100">
        <v>2</v>
      </c>
      <c r="AC1100">
        <v>2</v>
      </c>
    </row>
    <row r="1101" spans="1:29" x14ac:dyDescent="0.2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J1101">
        <v>55</v>
      </c>
      <c r="K1101" t="s">
        <v>26</v>
      </c>
      <c r="L1101">
        <v>1</v>
      </c>
      <c r="M1101">
        <v>2</v>
      </c>
      <c r="N1101">
        <v>2</v>
      </c>
      <c r="P1101">
        <v>1</v>
      </c>
      <c r="Q1101">
        <v>25</v>
      </c>
      <c r="R1101" t="s">
        <v>26</v>
      </c>
      <c r="T1101" s="1">
        <v>3227.12</v>
      </c>
      <c r="U1101" s="1">
        <f t="shared" si="17"/>
        <v>645</v>
      </c>
      <c r="V1101" s="11">
        <v>1</v>
      </c>
      <c r="W1101">
        <v>3</v>
      </c>
      <c r="Z1101">
        <v>3</v>
      </c>
      <c r="AA1101">
        <v>3</v>
      </c>
      <c r="AC1101">
        <v>1</v>
      </c>
    </row>
    <row r="1102" spans="1:29" x14ac:dyDescent="0.2">
      <c r="A1102">
        <v>1101</v>
      </c>
      <c r="B1102">
        <v>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J1102">
        <v>32</v>
      </c>
      <c r="K1102" t="s">
        <v>26</v>
      </c>
      <c r="L1102">
        <v>1</v>
      </c>
      <c r="M1102">
        <v>2</v>
      </c>
      <c r="N1102">
        <v>4</v>
      </c>
      <c r="P1102">
        <v>1</v>
      </c>
      <c r="Q1102">
        <v>33</v>
      </c>
      <c r="R1102" t="s">
        <v>26</v>
      </c>
      <c r="T1102" s="1">
        <v>16776.3</v>
      </c>
      <c r="U1102" s="1">
        <f t="shared" si="17"/>
        <v>3355</v>
      </c>
      <c r="V1102" s="11">
        <v>2</v>
      </c>
      <c r="W1102">
        <v>2</v>
      </c>
      <c r="Z1102">
        <v>3</v>
      </c>
      <c r="AA1102">
        <v>4</v>
      </c>
      <c r="AC1102">
        <v>2</v>
      </c>
    </row>
    <row r="1103" spans="1:29" x14ac:dyDescent="0.2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v>42</v>
      </c>
      <c r="K1103" t="s">
        <v>27</v>
      </c>
      <c r="L1103">
        <v>1</v>
      </c>
      <c r="M1103">
        <v>3</v>
      </c>
      <c r="N1103">
        <v>3</v>
      </c>
      <c r="P1103">
        <v>1</v>
      </c>
      <c r="Q1103">
        <v>53</v>
      </c>
      <c r="R1103" t="s">
        <v>27</v>
      </c>
      <c r="T1103" s="1">
        <v>11253.42</v>
      </c>
      <c r="U1103" s="1">
        <f t="shared" si="17"/>
        <v>2251</v>
      </c>
      <c r="V1103" s="11">
        <v>2</v>
      </c>
      <c r="W1103">
        <v>3</v>
      </c>
      <c r="Z1103">
        <v>4</v>
      </c>
      <c r="AA1103">
        <v>2</v>
      </c>
      <c r="AC1103">
        <v>2</v>
      </c>
    </row>
    <row r="1104" spans="1:29" x14ac:dyDescent="0.2">
      <c r="A1104">
        <v>1103</v>
      </c>
      <c r="B1104">
        <v>0</v>
      </c>
      <c r="C1104">
        <v>0</v>
      </c>
      <c r="D1104">
        <v>0</v>
      </c>
      <c r="E1104">
        <v>0</v>
      </c>
      <c r="F1104">
        <v>2</v>
      </c>
      <c r="G1104">
        <v>2</v>
      </c>
      <c r="H1104">
        <v>2</v>
      </c>
      <c r="J1104">
        <v>32</v>
      </c>
      <c r="K1104" t="s">
        <v>26</v>
      </c>
      <c r="L1104">
        <v>1</v>
      </c>
      <c r="M1104">
        <v>4</v>
      </c>
      <c r="N1104">
        <v>4</v>
      </c>
      <c r="P1104">
        <v>1</v>
      </c>
      <c r="Q1104">
        <v>29</v>
      </c>
      <c r="R1104" t="s">
        <v>27</v>
      </c>
      <c r="T1104" s="1">
        <v>3471.41</v>
      </c>
      <c r="U1104" s="1">
        <f t="shared" si="17"/>
        <v>694</v>
      </c>
      <c r="V1104" s="11">
        <v>1</v>
      </c>
      <c r="W1104">
        <v>1</v>
      </c>
      <c r="Z1104">
        <v>2</v>
      </c>
      <c r="AA1104">
        <v>1</v>
      </c>
      <c r="AC1104">
        <v>3</v>
      </c>
    </row>
    <row r="1105" spans="1:29" x14ac:dyDescent="0.2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3</v>
      </c>
      <c r="J1105">
        <v>45</v>
      </c>
      <c r="K1105" t="s">
        <v>26</v>
      </c>
      <c r="L1105">
        <v>1</v>
      </c>
      <c r="M1105">
        <v>1</v>
      </c>
      <c r="N1105">
        <v>1</v>
      </c>
      <c r="P1105">
        <v>1</v>
      </c>
      <c r="Q1105">
        <v>58</v>
      </c>
      <c r="R1105" t="s">
        <v>27</v>
      </c>
      <c r="T1105" s="1">
        <v>11363.28</v>
      </c>
      <c r="U1105" s="1">
        <f t="shared" si="17"/>
        <v>2273</v>
      </c>
      <c r="V1105" s="11">
        <v>2</v>
      </c>
      <c r="W1105">
        <v>2</v>
      </c>
      <c r="Z1105">
        <v>1</v>
      </c>
      <c r="AA1105">
        <v>2</v>
      </c>
      <c r="AC1105">
        <v>1</v>
      </c>
    </row>
    <row r="1106" spans="1:29" x14ac:dyDescent="0.2">
      <c r="A1106">
        <v>1105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1</v>
      </c>
      <c r="J1106">
        <v>30</v>
      </c>
      <c r="K1106" t="s">
        <v>26</v>
      </c>
      <c r="L1106">
        <v>1</v>
      </c>
      <c r="M1106">
        <v>2</v>
      </c>
      <c r="N1106">
        <v>2</v>
      </c>
      <c r="P1106">
        <v>1</v>
      </c>
      <c r="Q1106">
        <v>37</v>
      </c>
      <c r="R1106" t="s">
        <v>27</v>
      </c>
      <c r="T1106" s="1">
        <v>20420.599999999999</v>
      </c>
      <c r="U1106" s="1">
        <f t="shared" si="17"/>
        <v>4084</v>
      </c>
      <c r="V1106" s="11">
        <v>3</v>
      </c>
      <c r="W1106">
        <v>1</v>
      </c>
      <c r="Z1106">
        <v>2</v>
      </c>
      <c r="AA1106">
        <v>4</v>
      </c>
      <c r="AC1106">
        <v>2</v>
      </c>
    </row>
    <row r="1107" spans="1:29" x14ac:dyDescent="0.2">
      <c r="A1107">
        <v>1106</v>
      </c>
      <c r="B1107">
        <v>0</v>
      </c>
      <c r="C1107">
        <v>0</v>
      </c>
      <c r="D1107">
        <v>0</v>
      </c>
      <c r="E1107">
        <v>2</v>
      </c>
      <c r="F1107">
        <v>0</v>
      </c>
      <c r="G1107">
        <v>3</v>
      </c>
      <c r="H1107">
        <v>2</v>
      </c>
      <c r="J1107">
        <v>46</v>
      </c>
      <c r="K1107" t="s">
        <v>27</v>
      </c>
      <c r="L1107">
        <v>1</v>
      </c>
      <c r="M1107">
        <v>2</v>
      </c>
      <c r="N1107">
        <v>2</v>
      </c>
      <c r="P1107">
        <v>1</v>
      </c>
      <c r="Q1107">
        <v>54</v>
      </c>
      <c r="R1107" t="s">
        <v>26</v>
      </c>
      <c r="T1107" s="1">
        <v>10338.93</v>
      </c>
      <c r="U1107" s="1">
        <f t="shared" si="17"/>
        <v>2068</v>
      </c>
      <c r="V1107" s="11">
        <v>2</v>
      </c>
      <c r="W1107">
        <v>3</v>
      </c>
      <c r="Z1107">
        <v>2</v>
      </c>
      <c r="AA1107">
        <v>2</v>
      </c>
      <c r="AC1107">
        <v>1</v>
      </c>
    </row>
    <row r="1108" spans="1:29" x14ac:dyDescent="0.2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2</v>
      </c>
      <c r="H1108">
        <v>1</v>
      </c>
      <c r="J1108">
        <v>51</v>
      </c>
      <c r="K1108" t="s">
        <v>27</v>
      </c>
      <c r="L1108">
        <v>0</v>
      </c>
      <c r="M1108">
        <v>4</v>
      </c>
      <c r="N1108">
        <v>4</v>
      </c>
      <c r="P1108">
        <v>1</v>
      </c>
      <c r="Q1108">
        <v>49</v>
      </c>
      <c r="R1108" t="s">
        <v>26</v>
      </c>
      <c r="T1108" s="1">
        <v>8988.16</v>
      </c>
      <c r="U1108" s="1">
        <f t="shared" si="17"/>
        <v>1798</v>
      </c>
      <c r="V1108" s="11">
        <v>1</v>
      </c>
      <c r="W1108">
        <v>1</v>
      </c>
      <c r="Z1108">
        <v>1</v>
      </c>
      <c r="AA1108">
        <v>2</v>
      </c>
      <c r="AC1108">
        <v>2</v>
      </c>
    </row>
    <row r="1109" spans="1:29" x14ac:dyDescent="0.2">
      <c r="A1109">
        <v>1108</v>
      </c>
      <c r="B1109">
        <v>1</v>
      </c>
      <c r="C1109">
        <v>1</v>
      </c>
      <c r="D1109">
        <v>1</v>
      </c>
      <c r="E1109">
        <v>2</v>
      </c>
      <c r="F1109">
        <v>0</v>
      </c>
      <c r="G1109">
        <v>1</v>
      </c>
      <c r="H1109">
        <v>0</v>
      </c>
      <c r="J1109">
        <v>49</v>
      </c>
      <c r="K1109" t="s">
        <v>27</v>
      </c>
      <c r="L1109">
        <v>0</v>
      </c>
      <c r="M1109">
        <v>1</v>
      </c>
      <c r="N1109">
        <v>1</v>
      </c>
      <c r="P1109">
        <v>0</v>
      </c>
      <c r="Q1109">
        <v>50</v>
      </c>
      <c r="R1109" t="s">
        <v>26</v>
      </c>
      <c r="T1109" s="1">
        <v>10493.95</v>
      </c>
      <c r="U1109" s="1">
        <f t="shared" si="17"/>
        <v>2099</v>
      </c>
      <c r="V1109" s="11">
        <v>2</v>
      </c>
      <c r="W1109">
        <v>3</v>
      </c>
      <c r="Z1109">
        <v>2</v>
      </c>
      <c r="AA1109">
        <v>4</v>
      </c>
      <c r="AC1109">
        <v>1</v>
      </c>
    </row>
    <row r="1110" spans="1:29" x14ac:dyDescent="0.2">
      <c r="A1110">
        <v>1109</v>
      </c>
      <c r="B1110">
        <v>0</v>
      </c>
      <c r="C1110">
        <v>0</v>
      </c>
      <c r="D1110">
        <v>0</v>
      </c>
      <c r="E1110">
        <v>0</v>
      </c>
      <c r="F1110">
        <v>4</v>
      </c>
      <c r="G1110">
        <v>0</v>
      </c>
      <c r="H1110">
        <v>1</v>
      </c>
      <c r="J1110">
        <v>31</v>
      </c>
      <c r="K1110" t="s">
        <v>27</v>
      </c>
      <c r="L1110">
        <v>0</v>
      </c>
      <c r="M1110">
        <v>3</v>
      </c>
      <c r="N1110">
        <v>3</v>
      </c>
      <c r="P1110">
        <v>1</v>
      </c>
      <c r="Q1110">
        <v>26</v>
      </c>
      <c r="R1110" t="s">
        <v>27</v>
      </c>
      <c r="T1110" s="1">
        <v>2904.09</v>
      </c>
      <c r="U1110" s="1">
        <f t="shared" si="17"/>
        <v>581</v>
      </c>
      <c r="V1110" s="11">
        <v>1</v>
      </c>
      <c r="W1110">
        <v>1</v>
      </c>
      <c r="Z1110">
        <v>2</v>
      </c>
      <c r="AA1110">
        <v>1</v>
      </c>
      <c r="AC1110">
        <v>1</v>
      </c>
    </row>
    <row r="1111" spans="1:29" x14ac:dyDescent="0.2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J1111">
        <v>35</v>
      </c>
      <c r="K1111" t="s">
        <v>26</v>
      </c>
      <c r="L1111">
        <v>0</v>
      </c>
      <c r="M1111">
        <v>1</v>
      </c>
      <c r="N1111">
        <v>1</v>
      </c>
      <c r="P1111">
        <v>1</v>
      </c>
      <c r="Q1111">
        <v>45</v>
      </c>
      <c r="R1111" t="s">
        <v>27</v>
      </c>
      <c r="T1111" s="1">
        <v>8605.36</v>
      </c>
      <c r="U1111" s="1">
        <f t="shared" si="17"/>
        <v>1721</v>
      </c>
      <c r="V1111" s="11">
        <v>1</v>
      </c>
      <c r="W1111">
        <v>2</v>
      </c>
      <c r="Z1111">
        <v>3</v>
      </c>
      <c r="AA1111">
        <v>1</v>
      </c>
      <c r="AC1111">
        <v>1</v>
      </c>
    </row>
    <row r="1112" spans="1:29" x14ac:dyDescent="0.2">
      <c r="A1112">
        <v>1111</v>
      </c>
      <c r="B1112">
        <v>0</v>
      </c>
      <c r="C1112">
        <v>0</v>
      </c>
      <c r="D1112">
        <v>0</v>
      </c>
      <c r="E1112">
        <v>0</v>
      </c>
      <c r="F1112">
        <v>2</v>
      </c>
      <c r="G1112">
        <v>3</v>
      </c>
      <c r="H1112">
        <v>1</v>
      </c>
      <c r="J1112">
        <v>33</v>
      </c>
      <c r="K1112" t="s">
        <v>26</v>
      </c>
      <c r="L1112">
        <v>1</v>
      </c>
      <c r="M1112">
        <v>2</v>
      </c>
      <c r="N1112">
        <v>2</v>
      </c>
      <c r="P1112">
        <v>1</v>
      </c>
      <c r="Q1112">
        <v>33</v>
      </c>
      <c r="R1112" t="s">
        <v>26</v>
      </c>
      <c r="T1112" s="1">
        <v>11512.41</v>
      </c>
      <c r="U1112" s="1">
        <f t="shared" si="17"/>
        <v>2302</v>
      </c>
      <c r="V1112" s="11">
        <v>2</v>
      </c>
      <c r="W1112">
        <v>3</v>
      </c>
      <c r="Z1112">
        <v>2</v>
      </c>
      <c r="AA1112">
        <v>3</v>
      </c>
      <c r="AC1112">
        <v>1</v>
      </c>
    </row>
    <row r="1113" spans="1:29" x14ac:dyDescent="0.2">
      <c r="A1113">
        <v>1112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2</v>
      </c>
      <c r="H1113">
        <v>3</v>
      </c>
      <c r="J1113">
        <v>49</v>
      </c>
      <c r="K1113" t="s">
        <v>27</v>
      </c>
      <c r="L1113">
        <v>0</v>
      </c>
      <c r="M1113">
        <v>1</v>
      </c>
      <c r="N1113">
        <v>1</v>
      </c>
      <c r="P1113">
        <v>1</v>
      </c>
      <c r="Q1113">
        <v>38</v>
      </c>
      <c r="R1113" t="s">
        <v>27</v>
      </c>
      <c r="T1113" s="1">
        <v>41949.24</v>
      </c>
      <c r="U1113" s="1">
        <f t="shared" si="17"/>
        <v>8390</v>
      </c>
      <c r="V1113" s="11">
        <v>4</v>
      </c>
      <c r="W1113">
        <v>3</v>
      </c>
      <c r="Z1113">
        <v>2</v>
      </c>
      <c r="AA1113">
        <v>1</v>
      </c>
      <c r="AC1113">
        <v>2</v>
      </c>
    </row>
    <row r="1114" spans="1:29" x14ac:dyDescent="0.2">
      <c r="A1114">
        <v>1113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1</v>
      </c>
      <c r="J1114">
        <v>48</v>
      </c>
      <c r="K1114" t="s">
        <v>26</v>
      </c>
      <c r="L1114">
        <v>0</v>
      </c>
      <c r="M1114">
        <v>3</v>
      </c>
      <c r="N1114">
        <v>3</v>
      </c>
      <c r="P1114">
        <v>0</v>
      </c>
      <c r="Q1114">
        <v>48</v>
      </c>
      <c r="R1114" t="s">
        <v>26</v>
      </c>
      <c r="T1114" s="1">
        <v>24180.93</v>
      </c>
      <c r="U1114" s="1">
        <f t="shared" si="17"/>
        <v>4836</v>
      </c>
      <c r="V1114" s="11">
        <v>3</v>
      </c>
      <c r="W1114">
        <v>2</v>
      </c>
      <c r="Z1114">
        <v>1</v>
      </c>
      <c r="AA1114">
        <v>1</v>
      </c>
      <c r="AC1114">
        <v>1</v>
      </c>
    </row>
    <row r="1115" spans="1:29" x14ac:dyDescent="0.2">
      <c r="A1115">
        <v>1114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2</v>
      </c>
      <c r="H1115">
        <v>1</v>
      </c>
      <c r="J1115">
        <v>41</v>
      </c>
      <c r="K1115" t="s">
        <v>27</v>
      </c>
      <c r="L1115">
        <v>1</v>
      </c>
      <c r="M1115">
        <v>1</v>
      </c>
      <c r="N1115">
        <v>1</v>
      </c>
      <c r="P1115">
        <v>0</v>
      </c>
      <c r="Q1115">
        <v>28</v>
      </c>
      <c r="R1115" t="s">
        <v>26</v>
      </c>
      <c r="T1115" s="1">
        <v>5312.17</v>
      </c>
      <c r="U1115" s="1">
        <f t="shared" si="17"/>
        <v>1062</v>
      </c>
      <c r="V1115" s="11">
        <v>1</v>
      </c>
      <c r="W1115">
        <v>3</v>
      </c>
      <c r="Z1115">
        <v>3</v>
      </c>
      <c r="AA1115">
        <v>4</v>
      </c>
      <c r="AC1115">
        <v>3</v>
      </c>
    </row>
    <row r="1116" spans="1:29" x14ac:dyDescent="0.2">
      <c r="A1116">
        <v>1115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2</v>
      </c>
      <c r="J1116">
        <v>38</v>
      </c>
      <c r="K1116" t="s">
        <v>27</v>
      </c>
      <c r="L1116">
        <v>1</v>
      </c>
      <c r="M1116">
        <v>3</v>
      </c>
      <c r="N1116">
        <v>3</v>
      </c>
      <c r="P1116">
        <v>0</v>
      </c>
      <c r="Q1116">
        <v>38</v>
      </c>
      <c r="R1116" t="s">
        <v>27</v>
      </c>
      <c r="T1116" s="1">
        <v>2396.1</v>
      </c>
      <c r="U1116" s="1">
        <f t="shared" si="17"/>
        <v>479</v>
      </c>
      <c r="V1116" s="11">
        <v>1</v>
      </c>
      <c r="W1116">
        <v>2</v>
      </c>
      <c r="Z1116">
        <v>2</v>
      </c>
      <c r="AA1116">
        <v>2</v>
      </c>
      <c r="AC1116">
        <v>1</v>
      </c>
    </row>
    <row r="1117" spans="1:29" x14ac:dyDescent="0.2">
      <c r="A1117">
        <v>1116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1</v>
      </c>
      <c r="J1117">
        <v>49</v>
      </c>
      <c r="K1117" t="s">
        <v>27</v>
      </c>
      <c r="L1117">
        <v>1</v>
      </c>
      <c r="M1117">
        <v>3</v>
      </c>
      <c r="N1117">
        <v>3</v>
      </c>
      <c r="P1117">
        <v>1</v>
      </c>
      <c r="Q1117">
        <v>55</v>
      </c>
      <c r="R1117" t="s">
        <v>27</v>
      </c>
      <c r="T1117" s="1">
        <v>10807.49</v>
      </c>
      <c r="U1117" s="1">
        <f t="shared" si="17"/>
        <v>2161</v>
      </c>
      <c r="V1117" s="11">
        <v>2</v>
      </c>
      <c r="W1117">
        <v>1</v>
      </c>
      <c r="Z1117">
        <v>4</v>
      </c>
      <c r="AA1117">
        <v>3</v>
      </c>
      <c r="AC1117">
        <v>2</v>
      </c>
    </row>
    <row r="1118" spans="1:29" x14ac:dyDescent="0.2">
      <c r="A1118">
        <v>1117</v>
      </c>
      <c r="B1118">
        <v>0</v>
      </c>
      <c r="C1118">
        <v>0</v>
      </c>
      <c r="D1118">
        <v>0</v>
      </c>
      <c r="E1118">
        <v>0</v>
      </c>
      <c r="F1118">
        <v>3</v>
      </c>
      <c r="G1118">
        <v>4</v>
      </c>
      <c r="H1118">
        <v>3</v>
      </c>
      <c r="J1118">
        <v>41</v>
      </c>
      <c r="K1118" t="s">
        <v>27</v>
      </c>
      <c r="L1118">
        <v>1</v>
      </c>
      <c r="M1118">
        <v>1</v>
      </c>
      <c r="N1118">
        <v>1</v>
      </c>
      <c r="P1118">
        <v>0</v>
      </c>
      <c r="Q1118">
        <v>41</v>
      </c>
      <c r="R1118" t="s">
        <v>27</v>
      </c>
      <c r="T1118" s="1">
        <v>9222.4</v>
      </c>
      <c r="U1118" s="1">
        <f t="shared" si="17"/>
        <v>1844</v>
      </c>
      <c r="V1118" s="11">
        <v>1</v>
      </c>
      <c r="W1118">
        <v>1</v>
      </c>
      <c r="Z1118">
        <v>3</v>
      </c>
      <c r="AA1118">
        <v>2</v>
      </c>
      <c r="AC1118">
        <v>1</v>
      </c>
    </row>
    <row r="1119" spans="1:29" x14ac:dyDescent="0.2">
      <c r="A1119">
        <v>1118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3</v>
      </c>
      <c r="H1119">
        <v>1</v>
      </c>
      <c r="J1119">
        <v>58</v>
      </c>
      <c r="K1119" t="s">
        <v>26</v>
      </c>
      <c r="L1119">
        <v>0</v>
      </c>
      <c r="M1119">
        <v>1</v>
      </c>
      <c r="N1119">
        <v>1</v>
      </c>
      <c r="P1119">
        <v>0</v>
      </c>
      <c r="Q1119">
        <v>25</v>
      </c>
      <c r="R1119" t="s">
        <v>27</v>
      </c>
      <c r="T1119" s="1">
        <v>36124.57</v>
      </c>
      <c r="U1119" s="1">
        <f t="shared" si="17"/>
        <v>7225</v>
      </c>
      <c r="V1119" s="11">
        <v>4</v>
      </c>
      <c r="W1119">
        <v>2</v>
      </c>
      <c r="Z1119">
        <v>2</v>
      </c>
      <c r="AA1119">
        <v>1</v>
      </c>
      <c r="AC1119">
        <v>1</v>
      </c>
    </row>
    <row r="1120" spans="1:29" x14ac:dyDescent="0.2">
      <c r="A1120">
        <v>1119</v>
      </c>
      <c r="B1120">
        <v>1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1</v>
      </c>
      <c r="J1120">
        <v>33</v>
      </c>
      <c r="K1120" t="s">
        <v>27</v>
      </c>
      <c r="L1120">
        <v>0</v>
      </c>
      <c r="M1120">
        <v>3</v>
      </c>
      <c r="N1120">
        <v>3</v>
      </c>
      <c r="P1120">
        <v>1</v>
      </c>
      <c r="Q1120">
        <v>33</v>
      </c>
      <c r="R1120" t="s">
        <v>27</v>
      </c>
      <c r="T1120" s="1">
        <v>38282.75</v>
      </c>
      <c r="U1120" s="1">
        <f t="shared" si="17"/>
        <v>7657</v>
      </c>
      <c r="V1120" s="11">
        <v>4</v>
      </c>
      <c r="W1120">
        <v>2</v>
      </c>
      <c r="Z1120">
        <v>2</v>
      </c>
      <c r="AA1120">
        <v>1</v>
      </c>
      <c r="AC1120">
        <v>1</v>
      </c>
    </row>
    <row r="1121" spans="1:29" x14ac:dyDescent="0.2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J1121">
        <v>30</v>
      </c>
      <c r="K1121" t="s">
        <v>26</v>
      </c>
      <c r="L1121">
        <v>0</v>
      </c>
      <c r="M1121">
        <v>2</v>
      </c>
      <c r="N1121">
        <v>2</v>
      </c>
      <c r="P1121">
        <v>0</v>
      </c>
      <c r="Q1121">
        <v>30</v>
      </c>
      <c r="R1121" t="s">
        <v>26</v>
      </c>
      <c r="T1121" s="1">
        <v>5693.43</v>
      </c>
      <c r="U1121" s="1">
        <f t="shared" si="17"/>
        <v>1139</v>
      </c>
      <c r="V1121" s="11">
        <v>1</v>
      </c>
      <c r="W1121">
        <v>3</v>
      </c>
      <c r="Z1121">
        <v>2</v>
      </c>
      <c r="AA1121">
        <v>1</v>
      </c>
      <c r="AC1121">
        <v>2</v>
      </c>
    </row>
    <row r="1122" spans="1:29" x14ac:dyDescent="0.2">
      <c r="A1122">
        <v>1121</v>
      </c>
      <c r="B1122">
        <v>1</v>
      </c>
      <c r="C1122">
        <v>0</v>
      </c>
      <c r="D1122">
        <v>1</v>
      </c>
      <c r="E1122">
        <v>1</v>
      </c>
      <c r="F1122">
        <v>0</v>
      </c>
      <c r="G1122">
        <v>1</v>
      </c>
      <c r="H1122">
        <v>0</v>
      </c>
      <c r="J1122">
        <v>53</v>
      </c>
      <c r="K1122" t="s">
        <v>26</v>
      </c>
      <c r="L1122">
        <v>1</v>
      </c>
      <c r="M1122">
        <v>1</v>
      </c>
      <c r="N1122">
        <v>1</v>
      </c>
      <c r="P1122">
        <v>1</v>
      </c>
      <c r="Q1122">
        <v>23</v>
      </c>
      <c r="R1122" t="s">
        <v>26</v>
      </c>
      <c r="T1122" s="1">
        <v>34166.269999999997</v>
      </c>
      <c r="U1122" s="1">
        <f t="shared" si="17"/>
        <v>6833</v>
      </c>
      <c r="V1122" s="11">
        <v>4</v>
      </c>
      <c r="W1122">
        <v>2</v>
      </c>
      <c r="Z1122">
        <v>2</v>
      </c>
      <c r="AA1122">
        <v>1</v>
      </c>
      <c r="AC1122">
        <v>3</v>
      </c>
    </row>
    <row r="1123" spans="1:29" x14ac:dyDescent="0.2">
      <c r="A1123">
        <v>1122</v>
      </c>
      <c r="B1123">
        <v>0</v>
      </c>
      <c r="C1123">
        <v>0</v>
      </c>
      <c r="D1123">
        <v>0</v>
      </c>
      <c r="E1123">
        <v>2</v>
      </c>
      <c r="F1123">
        <v>0</v>
      </c>
      <c r="G1123">
        <v>3</v>
      </c>
      <c r="H1123">
        <v>1</v>
      </c>
      <c r="J1123">
        <v>46</v>
      </c>
      <c r="K1123" t="s">
        <v>27</v>
      </c>
      <c r="L1123">
        <v>0</v>
      </c>
      <c r="M1123">
        <v>2</v>
      </c>
      <c r="N1123">
        <v>2</v>
      </c>
      <c r="P1123">
        <v>0</v>
      </c>
      <c r="Q1123">
        <v>46</v>
      </c>
      <c r="R1123" t="s">
        <v>27</v>
      </c>
      <c r="T1123" s="1">
        <v>8347.16</v>
      </c>
      <c r="U1123" s="1">
        <f t="shared" si="17"/>
        <v>1669</v>
      </c>
      <c r="V1123" s="11">
        <v>1</v>
      </c>
      <c r="W1123">
        <v>3</v>
      </c>
      <c r="Z1123">
        <v>1</v>
      </c>
      <c r="AA1123">
        <v>1</v>
      </c>
      <c r="AC1123">
        <v>2</v>
      </c>
    </row>
    <row r="1124" spans="1:29" x14ac:dyDescent="0.2">
      <c r="A1124">
        <v>1123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1</v>
      </c>
      <c r="H1124">
        <v>1</v>
      </c>
      <c r="J1124">
        <v>51</v>
      </c>
      <c r="K1124" t="s">
        <v>26</v>
      </c>
      <c r="L1124">
        <v>1</v>
      </c>
      <c r="M1124">
        <v>1</v>
      </c>
      <c r="N1124">
        <v>4</v>
      </c>
      <c r="P1124">
        <v>1</v>
      </c>
      <c r="Q1124">
        <v>53</v>
      </c>
      <c r="R1124" t="s">
        <v>26</v>
      </c>
      <c r="T1124" s="1">
        <v>46661.440000000002</v>
      </c>
      <c r="U1124" s="1">
        <f t="shared" si="17"/>
        <v>9332</v>
      </c>
      <c r="V1124" s="11">
        <v>4</v>
      </c>
      <c r="W1124">
        <v>3</v>
      </c>
      <c r="Z1124">
        <v>1</v>
      </c>
      <c r="AA1124">
        <v>2</v>
      </c>
      <c r="AC1124">
        <v>1</v>
      </c>
    </row>
    <row r="1125" spans="1:29" x14ac:dyDescent="0.2">
      <c r="A1125">
        <v>1124</v>
      </c>
      <c r="B1125">
        <v>0</v>
      </c>
      <c r="C1125">
        <v>0</v>
      </c>
      <c r="D1125">
        <v>0</v>
      </c>
      <c r="E1125">
        <v>1</v>
      </c>
      <c r="F1125">
        <v>2</v>
      </c>
      <c r="G1125">
        <v>3</v>
      </c>
      <c r="H1125">
        <v>2</v>
      </c>
      <c r="J1125">
        <v>31</v>
      </c>
      <c r="K1125" t="s">
        <v>27</v>
      </c>
      <c r="L1125">
        <v>1</v>
      </c>
      <c r="M1125">
        <v>4</v>
      </c>
      <c r="N1125">
        <v>4</v>
      </c>
      <c r="P1125">
        <v>0</v>
      </c>
      <c r="Q1125">
        <v>27</v>
      </c>
      <c r="R1125" t="s">
        <v>26</v>
      </c>
      <c r="T1125" s="1">
        <v>18903.490000000002</v>
      </c>
      <c r="U1125" s="1">
        <f t="shared" si="17"/>
        <v>3781</v>
      </c>
      <c r="V1125" s="11">
        <v>2</v>
      </c>
      <c r="W1125">
        <v>2</v>
      </c>
      <c r="Z1125">
        <v>2</v>
      </c>
      <c r="AA1125">
        <v>2</v>
      </c>
      <c r="AC1125">
        <v>3</v>
      </c>
    </row>
    <row r="1126" spans="1:29" x14ac:dyDescent="0.2">
      <c r="A1126">
        <v>1125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  <c r="J1126">
        <v>42</v>
      </c>
      <c r="K1126" t="s">
        <v>27</v>
      </c>
      <c r="L1126">
        <v>0</v>
      </c>
      <c r="M1126">
        <v>1</v>
      </c>
      <c r="N1126">
        <v>4</v>
      </c>
      <c r="P1126">
        <v>1</v>
      </c>
      <c r="Q1126">
        <v>23</v>
      </c>
      <c r="R1126" t="s">
        <v>26</v>
      </c>
      <c r="T1126" s="1">
        <v>40904.199999999997</v>
      </c>
      <c r="U1126" s="1">
        <f t="shared" si="17"/>
        <v>8181</v>
      </c>
      <c r="V1126" s="11">
        <v>4</v>
      </c>
      <c r="W1126">
        <v>2</v>
      </c>
      <c r="Z1126">
        <v>4</v>
      </c>
      <c r="AA1126">
        <v>1</v>
      </c>
      <c r="AC1126">
        <v>2</v>
      </c>
    </row>
    <row r="1127" spans="1:29" x14ac:dyDescent="0.2">
      <c r="A1127">
        <v>1126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2</v>
      </c>
      <c r="J1127">
        <v>38</v>
      </c>
      <c r="K1127" t="s">
        <v>27</v>
      </c>
      <c r="L1127">
        <v>0</v>
      </c>
      <c r="M1127">
        <v>4</v>
      </c>
      <c r="N1127">
        <v>4</v>
      </c>
      <c r="P1127">
        <v>1</v>
      </c>
      <c r="Q1127">
        <v>63</v>
      </c>
      <c r="R1127" t="s">
        <v>26</v>
      </c>
      <c r="T1127" s="1">
        <v>14254.61</v>
      </c>
      <c r="U1127" s="1">
        <f t="shared" si="17"/>
        <v>2851</v>
      </c>
      <c r="V1127" s="11">
        <v>2</v>
      </c>
      <c r="W1127">
        <v>2</v>
      </c>
      <c r="Z1127">
        <v>1</v>
      </c>
      <c r="AA1127">
        <v>2</v>
      </c>
      <c r="AC1127">
        <v>1</v>
      </c>
    </row>
    <row r="1128" spans="1:29" x14ac:dyDescent="0.2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4</v>
      </c>
      <c r="H1128">
        <v>1</v>
      </c>
      <c r="J1128">
        <v>50</v>
      </c>
      <c r="K1128" t="s">
        <v>27</v>
      </c>
      <c r="L1128">
        <v>0</v>
      </c>
      <c r="M1128">
        <v>4</v>
      </c>
      <c r="N1128">
        <v>4</v>
      </c>
      <c r="P1128">
        <v>1</v>
      </c>
      <c r="Q1128">
        <v>55</v>
      </c>
      <c r="R1128" t="s">
        <v>27</v>
      </c>
      <c r="T1128" s="1">
        <v>10214.64</v>
      </c>
      <c r="U1128" s="1">
        <f t="shared" si="17"/>
        <v>2043</v>
      </c>
      <c r="V1128" s="11">
        <v>2</v>
      </c>
      <c r="W1128">
        <v>2</v>
      </c>
      <c r="Z1128">
        <v>2</v>
      </c>
      <c r="AA1128">
        <v>1</v>
      </c>
      <c r="AC1128">
        <v>2</v>
      </c>
    </row>
    <row r="1129" spans="1:29" x14ac:dyDescent="0.2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3</v>
      </c>
      <c r="J1129">
        <v>30</v>
      </c>
      <c r="K1129" t="s">
        <v>27</v>
      </c>
      <c r="L1129">
        <v>1</v>
      </c>
      <c r="M1129">
        <v>1</v>
      </c>
      <c r="N1129">
        <v>1</v>
      </c>
      <c r="P1129">
        <v>1</v>
      </c>
      <c r="Q1129">
        <v>35</v>
      </c>
      <c r="R1129" t="s">
        <v>26</v>
      </c>
      <c r="T1129" s="1">
        <v>5836.52</v>
      </c>
      <c r="U1129" s="1">
        <f t="shared" si="17"/>
        <v>1167</v>
      </c>
      <c r="V1129" s="11">
        <v>1</v>
      </c>
      <c r="W1129">
        <v>2</v>
      </c>
      <c r="Z1129">
        <v>4</v>
      </c>
      <c r="AA1129">
        <v>2</v>
      </c>
      <c r="AC1129">
        <v>2</v>
      </c>
    </row>
    <row r="1130" spans="1:29" x14ac:dyDescent="0.2">
      <c r="A1130">
        <v>1129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3</v>
      </c>
      <c r="J1130">
        <v>42</v>
      </c>
      <c r="K1130" t="s">
        <v>27</v>
      </c>
      <c r="L1130">
        <v>1</v>
      </c>
      <c r="M1130">
        <v>1</v>
      </c>
      <c r="N1130">
        <v>1</v>
      </c>
      <c r="P1130">
        <v>1</v>
      </c>
      <c r="Q1130">
        <v>34</v>
      </c>
      <c r="R1130" t="s">
        <v>27</v>
      </c>
      <c r="T1130" s="1">
        <v>14358.36</v>
      </c>
      <c r="U1130" s="1">
        <f t="shared" si="17"/>
        <v>2872</v>
      </c>
      <c r="V1130" s="11">
        <v>2</v>
      </c>
      <c r="W1130">
        <v>3</v>
      </c>
      <c r="Z1130">
        <v>4</v>
      </c>
      <c r="AA1130">
        <v>2</v>
      </c>
      <c r="AC1130">
        <v>3</v>
      </c>
    </row>
    <row r="1131" spans="1:29" x14ac:dyDescent="0.2">
      <c r="A1131">
        <v>1130</v>
      </c>
      <c r="B1131">
        <v>0</v>
      </c>
      <c r="C1131">
        <v>0</v>
      </c>
      <c r="D1131">
        <v>0</v>
      </c>
      <c r="E1131">
        <v>1</v>
      </c>
      <c r="F1131">
        <v>2</v>
      </c>
      <c r="G1131">
        <v>1</v>
      </c>
      <c r="H1131">
        <v>4</v>
      </c>
      <c r="J1131">
        <v>38</v>
      </c>
      <c r="K1131" t="s">
        <v>27</v>
      </c>
      <c r="L1131">
        <v>0</v>
      </c>
      <c r="M1131">
        <v>4</v>
      </c>
      <c r="N1131">
        <v>4</v>
      </c>
      <c r="P1131">
        <v>0</v>
      </c>
      <c r="Q1131">
        <v>19</v>
      </c>
      <c r="R1131" t="s">
        <v>26</v>
      </c>
      <c r="T1131" s="1">
        <v>1728.9</v>
      </c>
      <c r="U1131" s="1">
        <f t="shared" si="17"/>
        <v>346</v>
      </c>
      <c r="V1131" s="11">
        <v>1</v>
      </c>
      <c r="W1131">
        <v>3</v>
      </c>
      <c r="Z1131">
        <v>4</v>
      </c>
      <c r="AA1131">
        <v>3</v>
      </c>
      <c r="AC1131">
        <v>1</v>
      </c>
    </row>
    <row r="1132" spans="1:29" x14ac:dyDescent="0.2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J1132">
        <v>59</v>
      </c>
      <c r="K1132" t="s">
        <v>26</v>
      </c>
      <c r="L1132">
        <v>0</v>
      </c>
      <c r="M1132">
        <v>2</v>
      </c>
      <c r="N1132">
        <v>2</v>
      </c>
      <c r="P1132">
        <v>1</v>
      </c>
      <c r="Q1132">
        <v>39</v>
      </c>
      <c r="R1132" t="s">
        <v>26</v>
      </c>
      <c r="T1132" s="1">
        <v>8582.2999999999993</v>
      </c>
      <c r="U1132" s="1">
        <f t="shared" si="17"/>
        <v>1716</v>
      </c>
      <c r="V1132" s="11">
        <v>1</v>
      </c>
      <c r="W1132">
        <v>3</v>
      </c>
      <c r="Z1132">
        <v>4</v>
      </c>
      <c r="AA1132">
        <v>1</v>
      </c>
      <c r="AC1132">
        <v>2</v>
      </c>
    </row>
    <row r="1133" spans="1:29" x14ac:dyDescent="0.2">
      <c r="A1133">
        <v>1132</v>
      </c>
      <c r="B1133">
        <v>0</v>
      </c>
      <c r="C1133">
        <v>0</v>
      </c>
      <c r="D1133">
        <v>0</v>
      </c>
      <c r="E1133">
        <v>2</v>
      </c>
      <c r="F1133">
        <v>0</v>
      </c>
      <c r="G1133">
        <v>3</v>
      </c>
      <c r="H1133">
        <v>1</v>
      </c>
      <c r="J1133">
        <v>46</v>
      </c>
      <c r="K1133" t="s">
        <v>27</v>
      </c>
      <c r="L1133">
        <v>0</v>
      </c>
      <c r="M1133">
        <v>1</v>
      </c>
      <c r="N1133">
        <v>1</v>
      </c>
      <c r="P1133">
        <v>0</v>
      </c>
      <c r="Q1133">
        <v>27</v>
      </c>
      <c r="R1133" t="s">
        <v>27</v>
      </c>
      <c r="T1133" s="1">
        <v>3693.43</v>
      </c>
      <c r="U1133" s="1">
        <f t="shared" si="17"/>
        <v>739</v>
      </c>
      <c r="V1133" s="11">
        <v>1</v>
      </c>
      <c r="W1133">
        <v>2</v>
      </c>
      <c r="Z1133">
        <v>4</v>
      </c>
      <c r="AA1133">
        <v>3</v>
      </c>
      <c r="AC1133">
        <v>3</v>
      </c>
    </row>
    <row r="1134" spans="1:29" x14ac:dyDescent="0.2">
      <c r="A1134">
        <v>1133</v>
      </c>
      <c r="B1134">
        <v>0</v>
      </c>
      <c r="C1134">
        <v>0</v>
      </c>
      <c r="D1134">
        <v>0</v>
      </c>
      <c r="E1134">
        <v>2</v>
      </c>
      <c r="F1134">
        <v>0</v>
      </c>
      <c r="G1134">
        <v>1</v>
      </c>
      <c r="H1134">
        <v>2</v>
      </c>
      <c r="J1134">
        <v>39</v>
      </c>
      <c r="K1134" t="s">
        <v>27</v>
      </c>
      <c r="L1134">
        <v>1</v>
      </c>
      <c r="M1134">
        <v>1</v>
      </c>
      <c r="N1134">
        <v>1</v>
      </c>
      <c r="P1134">
        <v>1</v>
      </c>
      <c r="Q1134">
        <v>57</v>
      </c>
      <c r="R1134" t="s">
        <v>27</v>
      </c>
      <c r="T1134" s="1">
        <v>20709.02</v>
      </c>
      <c r="U1134" s="1">
        <f t="shared" si="17"/>
        <v>4142</v>
      </c>
      <c r="V1134" s="11">
        <v>3</v>
      </c>
      <c r="W1134">
        <v>2</v>
      </c>
      <c r="Z1134">
        <v>3</v>
      </c>
      <c r="AA1134">
        <v>1</v>
      </c>
      <c r="AC1134">
        <v>1</v>
      </c>
    </row>
    <row r="1135" spans="1:29" x14ac:dyDescent="0.2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1</v>
      </c>
      <c r="J1135">
        <v>45</v>
      </c>
      <c r="K1135" t="s">
        <v>27</v>
      </c>
      <c r="L1135">
        <v>0</v>
      </c>
      <c r="M1135">
        <v>2</v>
      </c>
      <c r="N1135">
        <v>2</v>
      </c>
      <c r="P1135">
        <v>1</v>
      </c>
      <c r="Q1135">
        <v>52</v>
      </c>
      <c r="R1135" t="s">
        <v>26</v>
      </c>
      <c r="T1135" s="1">
        <v>9991.0400000000009</v>
      </c>
      <c r="U1135" s="1">
        <f t="shared" si="17"/>
        <v>1998</v>
      </c>
      <c r="V1135" s="11">
        <v>1</v>
      </c>
      <c r="W1135">
        <v>2</v>
      </c>
      <c r="Z1135">
        <v>4</v>
      </c>
      <c r="AA1135">
        <v>1</v>
      </c>
      <c r="AC1135">
        <v>2</v>
      </c>
    </row>
    <row r="1136" spans="1:29" x14ac:dyDescent="0.2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5</v>
      </c>
      <c r="J1136">
        <v>31</v>
      </c>
      <c r="K1136" t="s">
        <v>26</v>
      </c>
      <c r="L1136">
        <v>0</v>
      </c>
      <c r="M1136">
        <v>1</v>
      </c>
      <c r="N1136">
        <v>1</v>
      </c>
      <c r="P1136">
        <v>1</v>
      </c>
      <c r="Q1136">
        <v>28</v>
      </c>
      <c r="R1136" t="s">
        <v>27</v>
      </c>
      <c r="T1136" s="1">
        <v>19673.34</v>
      </c>
      <c r="U1136" s="1">
        <f t="shared" si="17"/>
        <v>3935</v>
      </c>
      <c r="V1136" s="11">
        <v>2</v>
      </c>
      <c r="W1136">
        <v>1</v>
      </c>
      <c r="Z1136">
        <v>4</v>
      </c>
      <c r="AA1136">
        <v>1</v>
      </c>
      <c r="AC1136">
        <v>2</v>
      </c>
    </row>
    <row r="1137" spans="1:29" x14ac:dyDescent="0.2">
      <c r="A1137">
        <v>1136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1</v>
      </c>
      <c r="H1137">
        <v>0</v>
      </c>
      <c r="J1137">
        <v>50</v>
      </c>
      <c r="K1137" t="s">
        <v>26</v>
      </c>
      <c r="L1137">
        <v>1</v>
      </c>
      <c r="M1137">
        <v>4</v>
      </c>
      <c r="N1137">
        <v>4</v>
      </c>
      <c r="P1137">
        <v>1</v>
      </c>
      <c r="Q1137">
        <v>50</v>
      </c>
      <c r="R1137" t="s">
        <v>26</v>
      </c>
      <c r="T1137" s="1">
        <v>11085.59</v>
      </c>
      <c r="U1137" s="1">
        <f t="shared" si="17"/>
        <v>2217</v>
      </c>
      <c r="V1137" s="11">
        <v>2</v>
      </c>
      <c r="W1137">
        <v>1</v>
      </c>
      <c r="Z1137">
        <v>1</v>
      </c>
      <c r="AA1137">
        <v>2</v>
      </c>
      <c r="AC1137">
        <v>1</v>
      </c>
    </row>
    <row r="1138" spans="1:29" x14ac:dyDescent="0.2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2</v>
      </c>
      <c r="H1138">
        <v>0</v>
      </c>
      <c r="J1138">
        <v>56</v>
      </c>
      <c r="K1138" t="s">
        <v>26</v>
      </c>
      <c r="L1138">
        <v>1</v>
      </c>
      <c r="M1138">
        <v>1</v>
      </c>
      <c r="N1138">
        <v>1</v>
      </c>
      <c r="P1138">
        <v>1</v>
      </c>
      <c r="Q1138">
        <v>44</v>
      </c>
      <c r="R1138" t="s">
        <v>26</v>
      </c>
      <c r="T1138" s="1">
        <v>7623.52</v>
      </c>
      <c r="U1138" s="1">
        <f t="shared" si="17"/>
        <v>1525</v>
      </c>
      <c r="V1138" s="11">
        <v>1</v>
      </c>
      <c r="W1138">
        <v>2</v>
      </c>
      <c r="Z1138">
        <v>4</v>
      </c>
      <c r="AA1138">
        <v>1</v>
      </c>
      <c r="AC1138">
        <v>3</v>
      </c>
    </row>
    <row r="1139" spans="1:29" x14ac:dyDescent="0.2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0</v>
      </c>
      <c r="J1139">
        <v>59</v>
      </c>
      <c r="K1139" t="s">
        <v>27</v>
      </c>
      <c r="L1139">
        <v>1</v>
      </c>
      <c r="M1139">
        <v>2</v>
      </c>
      <c r="N1139">
        <v>2</v>
      </c>
      <c r="P1139">
        <v>1</v>
      </c>
      <c r="Q1139">
        <v>26</v>
      </c>
      <c r="R1139" t="s">
        <v>26</v>
      </c>
      <c r="T1139" s="1">
        <v>3176.29</v>
      </c>
      <c r="U1139" s="1">
        <f t="shared" si="17"/>
        <v>635</v>
      </c>
      <c r="V1139" s="11">
        <v>1</v>
      </c>
      <c r="W1139">
        <v>2</v>
      </c>
      <c r="Z1139">
        <v>1</v>
      </c>
      <c r="AA1139">
        <v>1</v>
      </c>
      <c r="AC1139">
        <v>2</v>
      </c>
    </row>
    <row r="1140" spans="1:29" x14ac:dyDescent="0.2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3</v>
      </c>
      <c r="H1140">
        <v>0</v>
      </c>
      <c r="J1140">
        <v>32</v>
      </c>
      <c r="K1140" t="s">
        <v>26</v>
      </c>
      <c r="L1140">
        <v>0</v>
      </c>
      <c r="M1140">
        <v>1</v>
      </c>
      <c r="N1140">
        <v>1</v>
      </c>
      <c r="P1140">
        <v>1</v>
      </c>
      <c r="Q1140">
        <v>33</v>
      </c>
      <c r="R1140" t="s">
        <v>27</v>
      </c>
      <c r="T1140" s="1">
        <v>3704.35</v>
      </c>
      <c r="U1140" s="1">
        <f t="shared" si="17"/>
        <v>741</v>
      </c>
      <c r="V1140" s="11">
        <v>1</v>
      </c>
      <c r="W1140">
        <v>2</v>
      </c>
      <c r="Z1140">
        <v>1</v>
      </c>
      <c r="AA1140">
        <v>2</v>
      </c>
      <c r="AC1140">
        <v>1</v>
      </c>
    </row>
    <row r="1141" spans="1:29" x14ac:dyDescent="0.2">
      <c r="A1141">
        <v>1140</v>
      </c>
      <c r="B1141">
        <v>1</v>
      </c>
      <c r="C1141">
        <v>1</v>
      </c>
      <c r="D1141">
        <v>1</v>
      </c>
      <c r="E1141">
        <v>2</v>
      </c>
      <c r="F1141">
        <v>1</v>
      </c>
      <c r="G1141">
        <v>2</v>
      </c>
      <c r="H1141">
        <v>1</v>
      </c>
      <c r="J1141">
        <v>39</v>
      </c>
      <c r="K1141" t="s">
        <v>27</v>
      </c>
      <c r="L1141">
        <v>0</v>
      </c>
      <c r="M1141">
        <v>1</v>
      </c>
      <c r="N1141">
        <v>1</v>
      </c>
      <c r="P1141">
        <v>0</v>
      </c>
      <c r="Q1141">
        <v>37</v>
      </c>
      <c r="R1141" t="s">
        <v>26</v>
      </c>
      <c r="T1141" s="1">
        <v>36898.730000000003</v>
      </c>
      <c r="U1141" s="1">
        <f t="shared" si="17"/>
        <v>7380</v>
      </c>
      <c r="V1141" s="11">
        <v>4</v>
      </c>
      <c r="W1141">
        <v>2</v>
      </c>
      <c r="Z1141">
        <v>2</v>
      </c>
      <c r="AA1141">
        <v>1</v>
      </c>
      <c r="AC1141">
        <v>2</v>
      </c>
    </row>
    <row r="1142" spans="1:29" x14ac:dyDescent="0.2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J1142">
        <v>48</v>
      </c>
      <c r="K1142" t="s">
        <v>26</v>
      </c>
      <c r="L1142">
        <v>1</v>
      </c>
      <c r="M1142">
        <v>4</v>
      </c>
      <c r="N1142">
        <v>4</v>
      </c>
      <c r="P1142">
        <v>1</v>
      </c>
      <c r="Q1142">
        <v>50</v>
      </c>
      <c r="R1142" t="s">
        <v>27</v>
      </c>
      <c r="T1142" s="1">
        <v>9048.0300000000007</v>
      </c>
      <c r="U1142" s="1">
        <f t="shared" si="17"/>
        <v>1810</v>
      </c>
      <c r="V1142" s="11">
        <v>1</v>
      </c>
      <c r="W1142">
        <v>3</v>
      </c>
      <c r="Z1142">
        <v>1</v>
      </c>
      <c r="AA1142">
        <v>1</v>
      </c>
      <c r="AC1142">
        <v>3</v>
      </c>
    </row>
    <row r="1143" spans="1:29" x14ac:dyDescent="0.2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J1143">
        <v>51</v>
      </c>
      <c r="K1143" t="s">
        <v>27</v>
      </c>
      <c r="L1143">
        <v>1</v>
      </c>
      <c r="M1143">
        <v>4</v>
      </c>
      <c r="N1143">
        <v>4</v>
      </c>
      <c r="P1143">
        <v>0</v>
      </c>
      <c r="Q1143">
        <v>41</v>
      </c>
      <c r="R1143" t="s">
        <v>26</v>
      </c>
      <c r="T1143" s="1">
        <v>7954.52</v>
      </c>
      <c r="U1143" s="1">
        <f t="shared" si="17"/>
        <v>1591</v>
      </c>
      <c r="V1143" s="11">
        <v>1</v>
      </c>
      <c r="W1143">
        <v>1</v>
      </c>
      <c r="Z1143">
        <v>4</v>
      </c>
      <c r="AA1143">
        <v>1</v>
      </c>
      <c r="AC1143">
        <v>3</v>
      </c>
    </row>
    <row r="1144" spans="1:29" x14ac:dyDescent="0.2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1</v>
      </c>
      <c r="J1144">
        <v>37</v>
      </c>
      <c r="K1144" t="s">
        <v>26</v>
      </c>
      <c r="L1144">
        <v>0</v>
      </c>
      <c r="M1144">
        <v>4</v>
      </c>
      <c r="N1144">
        <v>4</v>
      </c>
      <c r="P1144">
        <v>0</v>
      </c>
      <c r="Q1144">
        <v>52</v>
      </c>
      <c r="R1144" t="s">
        <v>26</v>
      </c>
      <c r="T1144" s="1">
        <v>27117.99</v>
      </c>
      <c r="U1144" s="1">
        <f t="shared" si="17"/>
        <v>5424</v>
      </c>
      <c r="V1144" s="11">
        <v>3</v>
      </c>
      <c r="W1144">
        <v>2</v>
      </c>
      <c r="Z1144">
        <v>4</v>
      </c>
      <c r="AA1144">
        <v>1</v>
      </c>
      <c r="AC1144">
        <v>3</v>
      </c>
    </row>
    <row r="1145" spans="1:29" x14ac:dyDescent="0.2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v>38</v>
      </c>
      <c r="K1145" t="s">
        <v>27</v>
      </c>
      <c r="L1145">
        <v>0</v>
      </c>
      <c r="M1145">
        <v>1</v>
      </c>
      <c r="N1145">
        <v>1</v>
      </c>
      <c r="P1145">
        <v>1</v>
      </c>
      <c r="Q1145">
        <v>39</v>
      </c>
      <c r="R1145" t="s">
        <v>27</v>
      </c>
      <c r="T1145" s="1">
        <v>6338.08</v>
      </c>
      <c r="U1145" s="1">
        <f t="shared" si="17"/>
        <v>1268</v>
      </c>
      <c r="V1145" s="11">
        <v>1</v>
      </c>
      <c r="W1145">
        <v>3</v>
      </c>
      <c r="Z1145">
        <v>2</v>
      </c>
      <c r="AA1145">
        <v>1</v>
      </c>
      <c r="AC1145">
        <v>1</v>
      </c>
    </row>
    <row r="1146" spans="1:29" x14ac:dyDescent="0.2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1</v>
      </c>
      <c r="J1146">
        <v>37</v>
      </c>
      <c r="K1146" t="s">
        <v>26</v>
      </c>
      <c r="L1146">
        <v>0</v>
      </c>
      <c r="M1146">
        <v>2</v>
      </c>
      <c r="N1146">
        <v>2</v>
      </c>
      <c r="P1146">
        <v>0</v>
      </c>
      <c r="Q1146">
        <v>50</v>
      </c>
      <c r="R1146" t="s">
        <v>27</v>
      </c>
      <c r="T1146" s="1">
        <v>9630.4</v>
      </c>
      <c r="U1146" s="1">
        <f t="shared" si="17"/>
        <v>1926</v>
      </c>
      <c r="V1146" s="11">
        <v>1</v>
      </c>
      <c r="W1146">
        <v>1</v>
      </c>
      <c r="Z1146">
        <v>4</v>
      </c>
      <c r="AA1146">
        <v>1</v>
      </c>
      <c r="AC1146">
        <v>2</v>
      </c>
    </row>
    <row r="1147" spans="1:29" x14ac:dyDescent="0.2">
      <c r="A1147">
        <v>1146</v>
      </c>
      <c r="B1147">
        <v>0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0</v>
      </c>
      <c r="J1147">
        <v>44</v>
      </c>
      <c r="K1147" t="s">
        <v>27</v>
      </c>
      <c r="L1147">
        <v>1</v>
      </c>
      <c r="M1147">
        <v>1</v>
      </c>
      <c r="N1147">
        <v>1</v>
      </c>
      <c r="P1147">
        <v>1</v>
      </c>
      <c r="Q1147">
        <v>52</v>
      </c>
      <c r="R1147" t="s">
        <v>27</v>
      </c>
      <c r="T1147" s="1">
        <v>11289.11</v>
      </c>
      <c r="U1147" s="1">
        <f t="shared" si="17"/>
        <v>2258</v>
      </c>
      <c r="V1147" s="11">
        <v>2</v>
      </c>
      <c r="W1147">
        <v>3</v>
      </c>
      <c r="Z1147">
        <v>2</v>
      </c>
      <c r="AA1147">
        <v>1</v>
      </c>
      <c r="AC1147">
        <v>2</v>
      </c>
    </row>
    <row r="1148" spans="1:29" x14ac:dyDescent="0.2">
      <c r="A1148">
        <v>1147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1</v>
      </c>
      <c r="J1148">
        <v>56</v>
      </c>
      <c r="K1148" t="s">
        <v>26</v>
      </c>
      <c r="L1148">
        <v>0</v>
      </c>
      <c r="M1148">
        <v>1</v>
      </c>
      <c r="N1148">
        <v>3</v>
      </c>
      <c r="P1148">
        <v>1</v>
      </c>
      <c r="Q1148">
        <v>60</v>
      </c>
      <c r="R1148" t="s">
        <v>27</v>
      </c>
      <c r="T1148" s="1">
        <v>52590.83</v>
      </c>
      <c r="U1148" s="1">
        <f t="shared" si="17"/>
        <v>10518</v>
      </c>
      <c r="V1148" s="11">
        <v>4</v>
      </c>
      <c r="W1148">
        <v>3</v>
      </c>
      <c r="Z1148">
        <v>4</v>
      </c>
      <c r="AA1148">
        <v>5</v>
      </c>
      <c r="AC1148">
        <v>3</v>
      </c>
    </row>
    <row r="1149" spans="1:29" x14ac:dyDescent="0.2">
      <c r="A1149">
        <v>1148</v>
      </c>
      <c r="B1149">
        <v>1</v>
      </c>
      <c r="C1149">
        <v>1</v>
      </c>
      <c r="D1149">
        <v>1</v>
      </c>
      <c r="E1149">
        <v>3</v>
      </c>
      <c r="F1149">
        <v>0</v>
      </c>
      <c r="G1149">
        <v>1</v>
      </c>
      <c r="H1149">
        <v>1</v>
      </c>
      <c r="J1149">
        <v>58</v>
      </c>
      <c r="K1149" t="s">
        <v>26</v>
      </c>
      <c r="L1149">
        <v>0</v>
      </c>
      <c r="M1149">
        <v>2</v>
      </c>
      <c r="N1149">
        <v>2</v>
      </c>
      <c r="P1149">
        <v>1</v>
      </c>
      <c r="Q1149">
        <v>20</v>
      </c>
      <c r="R1149" t="s">
        <v>26</v>
      </c>
      <c r="T1149" s="1">
        <v>2261.5700000000002</v>
      </c>
      <c r="U1149" s="1">
        <f t="shared" si="17"/>
        <v>452</v>
      </c>
      <c r="V1149" s="11">
        <v>1</v>
      </c>
      <c r="W1149">
        <v>3</v>
      </c>
      <c r="Z1149">
        <v>2</v>
      </c>
      <c r="AA1149">
        <v>1</v>
      </c>
      <c r="AC1149">
        <v>1</v>
      </c>
    </row>
    <row r="1150" spans="1:29" x14ac:dyDescent="0.2">
      <c r="A1150">
        <v>1149</v>
      </c>
      <c r="B1150">
        <v>0</v>
      </c>
      <c r="C1150">
        <v>0</v>
      </c>
      <c r="D1150">
        <v>0</v>
      </c>
      <c r="E1150">
        <v>1</v>
      </c>
      <c r="F1150">
        <v>2</v>
      </c>
      <c r="G1150">
        <v>1</v>
      </c>
      <c r="H1150">
        <v>5</v>
      </c>
      <c r="J1150">
        <v>38</v>
      </c>
      <c r="K1150" t="s">
        <v>27</v>
      </c>
      <c r="L1150">
        <v>0</v>
      </c>
      <c r="M1150">
        <v>4</v>
      </c>
      <c r="N1150">
        <v>4</v>
      </c>
      <c r="P1150">
        <v>1</v>
      </c>
      <c r="Q1150">
        <v>55</v>
      </c>
      <c r="R1150" t="s">
        <v>27</v>
      </c>
      <c r="T1150" s="1">
        <v>10791.96</v>
      </c>
      <c r="U1150" s="1">
        <f t="shared" si="17"/>
        <v>2158</v>
      </c>
      <c r="V1150" s="11">
        <v>2</v>
      </c>
      <c r="W1150">
        <v>2</v>
      </c>
      <c r="Z1150">
        <v>4</v>
      </c>
      <c r="AA1150">
        <v>3</v>
      </c>
      <c r="AC1150">
        <v>2</v>
      </c>
    </row>
    <row r="1151" spans="1:29" x14ac:dyDescent="0.2">
      <c r="A1151">
        <v>1150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1</v>
      </c>
      <c r="J1151">
        <v>51</v>
      </c>
      <c r="K1151" t="s">
        <v>26</v>
      </c>
      <c r="L1151">
        <v>1</v>
      </c>
      <c r="M1151">
        <v>2</v>
      </c>
      <c r="N1151">
        <v>2</v>
      </c>
      <c r="P1151">
        <v>1</v>
      </c>
      <c r="Q1151">
        <v>42</v>
      </c>
      <c r="R1151" t="s">
        <v>27</v>
      </c>
      <c r="T1151" s="1">
        <v>5979.73</v>
      </c>
      <c r="U1151" s="1">
        <f t="shared" si="17"/>
        <v>1196</v>
      </c>
      <c r="V1151" s="11">
        <v>1</v>
      </c>
      <c r="W1151">
        <v>3</v>
      </c>
      <c r="Z1151">
        <v>4</v>
      </c>
      <c r="AA1151">
        <v>3</v>
      </c>
      <c r="AC1151">
        <v>1</v>
      </c>
    </row>
    <row r="1152" spans="1:29" x14ac:dyDescent="0.2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J1152">
        <v>28</v>
      </c>
      <c r="K1152" t="s">
        <v>27</v>
      </c>
      <c r="L1152">
        <v>1</v>
      </c>
      <c r="M1152">
        <v>2</v>
      </c>
      <c r="N1152">
        <v>2</v>
      </c>
      <c r="P1152">
        <v>1</v>
      </c>
      <c r="Q1152">
        <v>18</v>
      </c>
      <c r="R1152" t="s">
        <v>26</v>
      </c>
      <c r="T1152" s="1">
        <v>2203.7399999999998</v>
      </c>
      <c r="U1152" s="1">
        <f t="shared" si="17"/>
        <v>441</v>
      </c>
      <c r="V1152" s="11">
        <v>1</v>
      </c>
      <c r="W1152">
        <v>2</v>
      </c>
      <c r="Z1152">
        <v>4</v>
      </c>
      <c r="AA1152">
        <v>2</v>
      </c>
      <c r="AC1152">
        <v>1</v>
      </c>
    </row>
    <row r="1153" spans="1:29" x14ac:dyDescent="0.2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v>42</v>
      </c>
      <c r="K1153" t="s">
        <v>27</v>
      </c>
      <c r="L1153">
        <v>0</v>
      </c>
      <c r="M1153">
        <v>4</v>
      </c>
      <c r="N1153">
        <v>4</v>
      </c>
      <c r="P1153">
        <v>1</v>
      </c>
      <c r="Q1153">
        <v>58</v>
      </c>
      <c r="R1153" t="s">
        <v>26</v>
      </c>
      <c r="T1153" s="1">
        <v>12235.84</v>
      </c>
      <c r="U1153" s="1">
        <f t="shared" si="17"/>
        <v>2447</v>
      </c>
      <c r="V1153" s="11">
        <v>2</v>
      </c>
      <c r="W1153">
        <v>2</v>
      </c>
      <c r="Z1153">
        <v>2</v>
      </c>
      <c r="AA1153">
        <v>1</v>
      </c>
      <c r="AC1153">
        <v>2</v>
      </c>
    </row>
    <row r="1154" spans="1:29" x14ac:dyDescent="0.2">
      <c r="A1154">
        <v>1153</v>
      </c>
      <c r="B1154">
        <v>1</v>
      </c>
      <c r="C1154">
        <v>0</v>
      </c>
      <c r="D1154">
        <v>1</v>
      </c>
      <c r="E1154">
        <v>2</v>
      </c>
      <c r="F1154">
        <v>0</v>
      </c>
      <c r="G1154">
        <v>1</v>
      </c>
      <c r="H1154">
        <v>3</v>
      </c>
      <c r="J1154">
        <v>45</v>
      </c>
      <c r="K1154" t="s">
        <v>26</v>
      </c>
      <c r="L1154">
        <v>0</v>
      </c>
      <c r="M1154">
        <v>1</v>
      </c>
      <c r="N1154">
        <v>1</v>
      </c>
      <c r="P1154">
        <v>1</v>
      </c>
      <c r="Q1154">
        <v>43</v>
      </c>
      <c r="R1154" t="s">
        <v>26</v>
      </c>
      <c r="T1154" s="1">
        <v>40941.29</v>
      </c>
      <c r="U1154" s="1">
        <f t="shared" si="17"/>
        <v>8188</v>
      </c>
      <c r="V1154" s="11">
        <v>4</v>
      </c>
      <c r="W1154">
        <v>3</v>
      </c>
      <c r="Z1154">
        <v>3</v>
      </c>
      <c r="AA1154">
        <v>1</v>
      </c>
      <c r="AC1154">
        <v>1</v>
      </c>
    </row>
    <row r="1155" spans="1:29" x14ac:dyDescent="0.2">
      <c r="A1155">
        <v>1154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2</v>
      </c>
      <c r="H1155">
        <v>0</v>
      </c>
      <c r="J1155">
        <v>35</v>
      </c>
      <c r="K1155" t="s">
        <v>26</v>
      </c>
      <c r="L1155">
        <v>1</v>
      </c>
      <c r="M1155">
        <v>2</v>
      </c>
      <c r="N1155">
        <v>2</v>
      </c>
      <c r="P1155">
        <v>0</v>
      </c>
      <c r="Q1155">
        <v>35</v>
      </c>
      <c r="R1155" t="s">
        <v>26</v>
      </c>
      <c r="T1155" s="1">
        <v>5630.46</v>
      </c>
      <c r="U1155" s="1">
        <f t="shared" ref="U1155:U1218" si="18">ROUND(T1155/5,0)</f>
        <v>1126</v>
      </c>
      <c r="V1155" s="11">
        <v>1</v>
      </c>
      <c r="W1155">
        <v>1</v>
      </c>
      <c r="Z1155">
        <v>2</v>
      </c>
      <c r="AA1155">
        <v>4</v>
      </c>
      <c r="AC1155">
        <v>2</v>
      </c>
    </row>
    <row r="1156" spans="1:29" x14ac:dyDescent="0.2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J1156">
        <v>55</v>
      </c>
      <c r="K1156" t="s">
        <v>26</v>
      </c>
      <c r="L1156">
        <v>0</v>
      </c>
      <c r="M1156">
        <v>4</v>
      </c>
      <c r="N1156">
        <v>4</v>
      </c>
      <c r="P1156">
        <v>1</v>
      </c>
      <c r="Q1156">
        <v>48</v>
      </c>
      <c r="R1156" t="s">
        <v>26</v>
      </c>
      <c r="T1156" s="1">
        <v>11015.17</v>
      </c>
      <c r="U1156" s="1">
        <f t="shared" si="18"/>
        <v>2203</v>
      </c>
      <c r="V1156" s="11">
        <v>2</v>
      </c>
      <c r="W1156">
        <v>2</v>
      </c>
      <c r="Z1156">
        <v>1</v>
      </c>
      <c r="AA1156">
        <v>2</v>
      </c>
      <c r="AC1156">
        <v>2</v>
      </c>
    </row>
    <row r="1157" spans="1:29" x14ac:dyDescent="0.2">
      <c r="A1157">
        <v>1156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3</v>
      </c>
      <c r="H1157">
        <v>3</v>
      </c>
      <c r="J1157">
        <v>29</v>
      </c>
      <c r="K1157" t="s">
        <v>26</v>
      </c>
      <c r="L1157">
        <v>1</v>
      </c>
      <c r="M1157">
        <v>2</v>
      </c>
      <c r="N1157">
        <v>2</v>
      </c>
      <c r="P1157">
        <v>1</v>
      </c>
      <c r="Q1157">
        <v>29</v>
      </c>
      <c r="R1157" t="s">
        <v>26</v>
      </c>
      <c r="T1157" s="1">
        <v>7228.22</v>
      </c>
      <c r="U1157" s="1">
        <f t="shared" si="18"/>
        <v>1446</v>
      </c>
      <c r="V1157" s="11">
        <v>1</v>
      </c>
      <c r="W1157">
        <v>2</v>
      </c>
      <c r="Z1157">
        <v>3</v>
      </c>
      <c r="AA1157">
        <v>2</v>
      </c>
      <c r="AC1157">
        <v>2</v>
      </c>
    </row>
    <row r="1158" spans="1:29" x14ac:dyDescent="0.2">
      <c r="A1158">
        <v>1157</v>
      </c>
      <c r="B1158">
        <v>1</v>
      </c>
      <c r="C1158">
        <v>0</v>
      </c>
      <c r="D1158">
        <v>1</v>
      </c>
      <c r="E1158">
        <v>1</v>
      </c>
      <c r="F1158">
        <v>0</v>
      </c>
      <c r="G1158">
        <v>1</v>
      </c>
      <c r="H1158">
        <v>1</v>
      </c>
      <c r="J1158">
        <v>50</v>
      </c>
      <c r="K1158" t="s">
        <v>27</v>
      </c>
      <c r="L1158">
        <v>0</v>
      </c>
      <c r="M1158">
        <v>2</v>
      </c>
      <c r="N1158">
        <v>4</v>
      </c>
      <c r="P1158">
        <v>1</v>
      </c>
      <c r="Q1158">
        <v>19</v>
      </c>
      <c r="R1158" t="s">
        <v>27</v>
      </c>
      <c r="T1158" s="1">
        <v>39722.75</v>
      </c>
      <c r="U1158" s="1">
        <f t="shared" si="18"/>
        <v>7945</v>
      </c>
      <c r="V1158" s="11">
        <v>4</v>
      </c>
      <c r="W1158">
        <v>3</v>
      </c>
      <c r="Z1158">
        <v>4</v>
      </c>
      <c r="AA1158">
        <v>1</v>
      </c>
      <c r="AC1158">
        <v>2</v>
      </c>
    </row>
    <row r="1159" spans="1:29" x14ac:dyDescent="0.2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1</v>
      </c>
      <c r="J1159">
        <v>35</v>
      </c>
      <c r="K1159" t="s">
        <v>26</v>
      </c>
      <c r="L1159">
        <v>1</v>
      </c>
      <c r="M1159">
        <v>4</v>
      </c>
      <c r="N1159">
        <v>4</v>
      </c>
      <c r="P1159">
        <v>1</v>
      </c>
      <c r="Q1159">
        <v>23</v>
      </c>
      <c r="R1159" t="s">
        <v>26</v>
      </c>
      <c r="T1159" s="1">
        <v>14426.07</v>
      </c>
      <c r="U1159" s="1">
        <f t="shared" si="18"/>
        <v>2885</v>
      </c>
      <c r="V1159" s="11">
        <v>2</v>
      </c>
      <c r="W1159">
        <v>3</v>
      </c>
      <c r="Z1159">
        <v>2</v>
      </c>
      <c r="AA1159">
        <v>2</v>
      </c>
      <c r="AC1159">
        <v>2</v>
      </c>
    </row>
    <row r="1160" spans="1:29" x14ac:dyDescent="0.2">
      <c r="A1160">
        <v>1159</v>
      </c>
      <c r="B1160">
        <v>1</v>
      </c>
      <c r="C1160">
        <v>1</v>
      </c>
      <c r="D1160">
        <v>1</v>
      </c>
      <c r="E1160">
        <v>2</v>
      </c>
      <c r="F1160">
        <v>0</v>
      </c>
      <c r="G1160">
        <v>0</v>
      </c>
      <c r="H1160">
        <v>0</v>
      </c>
      <c r="J1160">
        <v>52</v>
      </c>
      <c r="K1160" t="s">
        <v>26</v>
      </c>
      <c r="L1160">
        <v>1</v>
      </c>
      <c r="M1160">
        <v>3</v>
      </c>
      <c r="N1160">
        <v>2</v>
      </c>
      <c r="P1160">
        <v>0</v>
      </c>
      <c r="Q1160">
        <v>20</v>
      </c>
      <c r="R1160" t="s">
        <v>26</v>
      </c>
      <c r="T1160" s="1">
        <v>2459.7199999999998</v>
      </c>
      <c r="U1160" s="1">
        <f t="shared" si="18"/>
        <v>492</v>
      </c>
      <c r="V1160" s="11">
        <v>1</v>
      </c>
      <c r="W1160">
        <v>3</v>
      </c>
      <c r="Z1160">
        <v>1</v>
      </c>
      <c r="AA1160">
        <v>2</v>
      </c>
      <c r="AC1160">
        <v>2</v>
      </c>
    </row>
    <row r="1161" spans="1:29" x14ac:dyDescent="0.2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2</v>
      </c>
      <c r="J1161">
        <v>54</v>
      </c>
      <c r="K1161" t="s">
        <v>27</v>
      </c>
      <c r="L1161">
        <v>1</v>
      </c>
      <c r="M1161">
        <v>2</v>
      </c>
      <c r="N1161">
        <v>2</v>
      </c>
      <c r="P1161">
        <v>0</v>
      </c>
      <c r="Q1161">
        <v>32</v>
      </c>
      <c r="R1161" t="s">
        <v>26</v>
      </c>
      <c r="T1161" s="1">
        <v>3989.84</v>
      </c>
      <c r="U1161" s="1">
        <f t="shared" si="18"/>
        <v>798</v>
      </c>
      <c r="V1161" s="11">
        <v>1</v>
      </c>
      <c r="W1161">
        <v>2</v>
      </c>
      <c r="Z1161">
        <v>4</v>
      </c>
      <c r="AA1161">
        <v>4</v>
      </c>
      <c r="AC1161">
        <v>2</v>
      </c>
    </row>
    <row r="1162" spans="1:29" x14ac:dyDescent="0.2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2</v>
      </c>
      <c r="J1162">
        <v>51</v>
      </c>
      <c r="K1162" t="s">
        <v>26</v>
      </c>
      <c r="L1162">
        <v>0</v>
      </c>
      <c r="M1162">
        <v>3</v>
      </c>
      <c r="N1162">
        <v>3</v>
      </c>
      <c r="P1162">
        <v>1</v>
      </c>
      <c r="Q1162">
        <v>43</v>
      </c>
      <c r="R1162" t="s">
        <v>26</v>
      </c>
      <c r="T1162" s="1">
        <v>7727.25</v>
      </c>
      <c r="U1162" s="1">
        <f t="shared" si="18"/>
        <v>1545</v>
      </c>
      <c r="V1162" s="11">
        <v>1</v>
      </c>
      <c r="W1162">
        <v>3</v>
      </c>
      <c r="Z1162">
        <v>1</v>
      </c>
      <c r="AA1162">
        <v>4</v>
      </c>
      <c r="AC1162">
        <v>1</v>
      </c>
    </row>
    <row r="1163" spans="1:29" x14ac:dyDescent="0.2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2</v>
      </c>
      <c r="J1163">
        <v>51</v>
      </c>
      <c r="K1163" t="s">
        <v>27</v>
      </c>
      <c r="L1163">
        <v>0</v>
      </c>
      <c r="M1163">
        <v>2</v>
      </c>
      <c r="N1163">
        <v>2</v>
      </c>
      <c r="P1163">
        <v>1</v>
      </c>
      <c r="Q1163">
        <v>34</v>
      </c>
      <c r="R1163" t="s">
        <v>27</v>
      </c>
      <c r="T1163" s="1">
        <v>5124.1899999999996</v>
      </c>
      <c r="U1163" s="1">
        <f t="shared" si="18"/>
        <v>1025</v>
      </c>
      <c r="V1163" s="11">
        <v>1</v>
      </c>
      <c r="W1163">
        <v>3</v>
      </c>
      <c r="Z1163">
        <v>1</v>
      </c>
      <c r="AA1163">
        <v>1</v>
      </c>
      <c r="AC1163">
        <v>3</v>
      </c>
    </row>
    <row r="1164" spans="1:29" x14ac:dyDescent="0.2">
      <c r="A1164">
        <v>1163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3</v>
      </c>
      <c r="J1164">
        <v>38</v>
      </c>
      <c r="K1164" t="s">
        <v>26</v>
      </c>
      <c r="L1164">
        <v>0</v>
      </c>
      <c r="M1164">
        <v>2</v>
      </c>
      <c r="N1164">
        <v>2</v>
      </c>
      <c r="P1164">
        <v>1</v>
      </c>
      <c r="Q1164">
        <v>30</v>
      </c>
      <c r="R1164" t="s">
        <v>27</v>
      </c>
      <c r="T1164" s="1">
        <v>18963.169999999998</v>
      </c>
      <c r="U1164" s="1">
        <f t="shared" si="18"/>
        <v>3793</v>
      </c>
      <c r="V1164" s="11">
        <v>2</v>
      </c>
      <c r="W1164">
        <v>1</v>
      </c>
      <c r="Z1164">
        <v>3</v>
      </c>
      <c r="AA1164">
        <v>3</v>
      </c>
      <c r="AC1164">
        <v>3</v>
      </c>
    </row>
    <row r="1165" spans="1:29" x14ac:dyDescent="0.2">
      <c r="A1165">
        <v>1164</v>
      </c>
      <c r="B1165">
        <v>0</v>
      </c>
      <c r="C1165">
        <v>0</v>
      </c>
      <c r="D1165">
        <v>0</v>
      </c>
      <c r="E1165">
        <v>2</v>
      </c>
      <c r="F1165">
        <v>0</v>
      </c>
      <c r="G1165">
        <v>1</v>
      </c>
      <c r="H1165">
        <v>0</v>
      </c>
      <c r="J1165">
        <v>57</v>
      </c>
      <c r="K1165" t="s">
        <v>27</v>
      </c>
      <c r="L1165">
        <v>0</v>
      </c>
      <c r="M1165">
        <v>2</v>
      </c>
      <c r="N1165">
        <v>2</v>
      </c>
      <c r="P1165">
        <v>1</v>
      </c>
      <c r="Q1165">
        <v>18</v>
      </c>
      <c r="R1165" t="s">
        <v>26</v>
      </c>
      <c r="T1165" s="1">
        <v>2200.83</v>
      </c>
      <c r="U1165" s="1">
        <f t="shared" si="18"/>
        <v>440</v>
      </c>
      <c r="V1165" s="11">
        <v>1</v>
      </c>
      <c r="W1165">
        <v>3</v>
      </c>
      <c r="Z1165">
        <v>2</v>
      </c>
      <c r="AA1165">
        <v>3</v>
      </c>
      <c r="AC1165">
        <v>2</v>
      </c>
    </row>
    <row r="1166" spans="1:29" x14ac:dyDescent="0.2">
      <c r="A1166">
        <v>1165</v>
      </c>
      <c r="B1166">
        <v>0</v>
      </c>
      <c r="C1166">
        <v>0</v>
      </c>
      <c r="D1166">
        <v>0</v>
      </c>
      <c r="E1166">
        <v>0</v>
      </c>
      <c r="F1166">
        <v>3</v>
      </c>
      <c r="G1166">
        <v>1</v>
      </c>
      <c r="H1166">
        <v>2</v>
      </c>
      <c r="J1166">
        <v>55</v>
      </c>
      <c r="K1166" t="s">
        <v>26</v>
      </c>
      <c r="L1166">
        <v>1</v>
      </c>
      <c r="M1166">
        <v>3</v>
      </c>
      <c r="N1166">
        <v>3</v>
      </c>
      <c r="P1166">
        <v>1</v>
      </c>
      <c r="Q1166">
        <v>41</v>
      </c>
      <c r="R1166" t="s">
        <v>26</v>
      </c>
      <c r="T1166" s="1">
        <v>7153.55</v>
      </c>
      <c r="U1166" s="1">
        <f t="shared" si="18"/>
        <v>1431</v>
      </c>
      <c r="V1166" s="11">
        <v>1</v>
      </c>
      <c r="W1166">
        <v>1</v>
      </c>
      <c r="Z1166">
        <v>2</v>
      </c>
      <c r="AA1166">
        <v>3</v>
      </c>
      <c r="AC1166">
        <v>2</v>
      </c>
    </row>
    <row r="1167" spans="1:29" x14ac:dyDescent="0.2">
      <c r="A1167">
        <v>1166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1</v>
      </c>
      <c r="J1167">
        <v>56</v>
      </c>
      <c r="K1167" t="s">
        <v>27</v>
      </c>
      <c r="L1167">
        <v>1</v>
      </c>
      <c r="M1167">
        <v>1</v>
      </c>
      <c r="N1167">
        <v>1</v>
      </c>
      <c r="P1167">
        <v>0</v>
      </c>
      <c r="Q1167">
        <v>35</v>
      </c>
      <c r="R1167" t="s">
        <v>26</v>
      </c>
      <c r="T1167" s="1">
        <v>5227.99</v>
      </c>
      <c r="U1167" s="1">
        <f t="shared" si="18"/>
        <v>1046</v>
      </c>
      <c r="V1167" s="11">
        <v>1</v>
      </c>
      <c r="W1167">
        <v>2</v>
      </c>
      <c r="Z1167">
        <v>4</v>
      </c>
      <c r="AA1167">
        <v>1</v>
      </c>
      <c r="AC1167">
        <v>2</v>
      </c>
    </row>
    <row r="1168" spans="1:29" x14ac:dyDescent="0.2">
      <c r="A1168">
        <v>1167</v>
      </c>
      <c r="B1168">
        <v>0</v>
      </c>
      <c r="C1168">
        <v>0</v>
      </c>
      <c r="D1168">
        <v>0</v>
      </c>
      <c r="E1168">
        <v>0</v>
      </c>
      <c r="F1168">
        <v>2</v>
      </c>
      <c r="G1168">
        <v>1</v>
      </c>
      <c r="H1168">
        <v>0</v>
      </c>
      <c r="J1168">
        <v>54</v>
      </c>
      <c r="K1168" t="s">
        <v>27</v>
      </c>
      <c r="L1168">
        <v>0</v>
      </c>
      <c r="M1168">
        <v>2</v>
      </c>
      <c r="N1168">
        <v>2</v>
      </c>
      <c r="P1168">
        <v>0</v>
      </c>
      <c r="Q1168">
        <v>57</v>
      </c>
      <c r="R1168" t="s">
        <v>27</v>
      </c>
      <c r="T1168" s="1">
        <v>10982.5</v>
      </c>
      <c r="U1168" s="1">
        <f t="shared" si="18"/>
        <v>2197</v>
      </c>
      <c r="V1168" s="11">
        <v>2</v>
      </c>
      <c r="W1168">
        <v>1</v>
      </c>
      <c r="Z1168">
        <v>1</v>
      </c>
      <c r="AA1168">
        <v>2</v>
      </c>
      <c r="AC1168">
        <v>2</v>
      </c>
    </row>
    <row r="1169" spans="1:29" x14ac:dyDescent="0.2">
      <c r="A1169">
        <v>1168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2</v>
      </c>
      <c r="H1169">
        <v>2</v>
      </c>
      <c r="J1169">
        <v>50</v>
      </c>
      <c r="K1169" t="s">
        <v>27</v>
      </c>
      <c r="L1169">
        <v>1</v>
      </c>
      <c r="M1169">
        <v>4</v>
      </c>
      <c r="N1169">
        <v>4</v>
      </c>
      <c r="P1169">
        <v>1</v>
      </c>
      <c r="Q1169">
        <v>29</v>
      </c>
      <c r="R1169" t="s">
        <v>26</v>
      </c>
      <c r="T1169" s="1">
        <v>4529.4799999999996</v>
      </c>
      <c r="U1169" s="1">
        <f t="shared" si="18"/>
        <v>906</v>
      </c>
      <c r="V1169" s="11">
        <v>1</v>
      </c>
      <c r="W1169">
        <v>1</v>
      </c>
      <c r="Z1169">
        <v>1</v>
      </c>
      <c r="AA1169">
        <v>3</v>
      </c>
      <c r="AC1169">
        <v>3</v>
      </c>
    </row>
    <row r="1170" spans="1:29" x14ac:dyDescent="0.2">
      <c r="A1170">
        <v>1169</v>
      </c>
      <c r="B1170">
        <v>0</v>
      </c>
      <c r="C1170">
        <v>0</v>
      </c>
      <c r="D1170">
        <v>0</v>
      </c>
      <c r="E1170">
        <v>1</v>
      </c>
      <c r="F1170">
        <v>2</v>
      </c>
      <c r="G1170">
        <v>1</v>
      </c>
      <c r="H1170">
        <v>3</v>
      </c>
      <c r="J1170">
        <v>56</v>
      </c>
      <c r="K1170" t="s">
        <v>26</v>
      </c>
      <c r="L1170">
        <v>1</v>
      </c>
      <c r="M1170">
        <v>4</v>
      </c>
      <c r="N1170">
        <v>4</v>
      </c>
      <c r="P1170">
        <v>0</v>
      </c>
      <c r="Q1170">
        <v>32</v>
      </c>
      <c r="R1170" t="s">
        <v>27</v>
      </c>
      <c r="T1170" s="1">
        <v>4670.6400000000003</v>
      </c>
      <c r="U1170" s="1">
        <f t="shared" si="18"/>
        <v>934</v>
      </c>
      <c r="V1170" s="11">
        <v>1</v>
      </c>
      <c r="W1170">
        <v>1</v>
      </c>
      <c r="Z1170">
        <v>2</v>
      </c>
      <c r="AA1170">
        <v>2</v>
      </c>
      <c r="AC1170">
        <v>2</v>
      </c>
    </row>
    <row r="1171" spans="1:29" x14ac:dyDescent="0.2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J1171">
        <v>33</v>
      </c>
      <c r="K1171" t="s">
        <v>26</v>
      </c>
      <c r="L1171">
        <v>0</v>
      </c>
      <c r="M1171">
        <v>4</v>
      </c>
      <c r="N1171">
        <v>4</v>
      </c>
      <c r="P1171">
        <v>1</v>
      </c>
      <c r="Q1171">
        <v>33</v>
      </c>
      <c r="R1171" t="s">
        <v>26</v>
      </c>
      <c r="T1171" s="1">
        <v>6112.35</v>
      </c>
      <c r="U1171" s="1">
        <f t="shared" si="18"/>
        <v>1222</v>
      </c>
      <c r="V1171" s="11">
        <v>1</v>
      </c>
      <c r="W1171">
        <v>1</v>
      </c>
      <c r="Z1171">
        <v>2</v>
      </c>
      <c r="AA1171">
        <v>1</v>
      </c>
      <c r="AC1171">
        <v>2</v>
      </c>
    </row>
    <row r="1172" spans="1:29" x14ac:dyDescent="0.2">
      <c r="A1172">
        <v>1171</v>
      </c>
      <c r="B1172">
        <v>1</v>
      </c>
      <c r="C1172">
        <v>1</v>
      </c>
      <c r="D1172">
        <v>1</v>
      </c>
      <c r="E1172">
        <v>3</v>
      </c>
      <c r="F1172">
        <v>1</v>
      </c>
      <c r="G1172">
        <v>2</v>
      </c>
      <c r="H1172">
        <v>1</v>
      </c>
      <c r="J1172">
        <v>43</v>
      </c>
      <c r="K1172" t="s">
        <v>26</v>
      </c>
      <c r="L1172">
        <v>1</v>
      </c>
      <c r="M1172">
        <v>2</v>
      </c>
      <c r="N1172">
        <v>2</v>
      </c>
      <c r="P1172">
        <v>0</v>
      </c>
      <c r="Q1172">
        <v>18</v>
      </c>
      <c r="R1172" t="s">
        <v>27</v>
      </c>
      <c r="T1172" s="1">
        <v>17178.68</v>
      </c>
      <c r="U1172" s="1">
        <f t="shared" si="18"/>
        <v>3436</v>
      </c>
      <c r="V1172" s="11">
        <v>2</v>
      </c>
      <c r="W1172">
        <v>2</v>
      </c>
      <c r="Z1172">
        <v>1</v>
      </c>
      <c r="AA1172">
        <v>3</v>
      </c>
      <c r="AC1172">
        <v>2</v>
      </c>
    </row>
    <row r="1173" spans="1:29" x14ac:dyDescent="0.2">
      <c r="A1173">
        <v>1172</v>
      </c>
      <c r="B1173">
        <v>1</v>
      </c>
      <c r="C1173">
        <v>0</v>
      </c>
      <c r="D1173">
        <v>1</v>
      </c>
      <c r="E1173">
        <v>1</v>
      </c>
      <c r="F1173">
        <v>1</v>
      </c>
      <c r="G1173">
        <v>1</v>
      </c>
      <c r="H1173">
        <v>1</v>
      </c>
      <c r="J1173">
        <v>37</v>
      </c>
      <c r="K1173" t="s">
        <v>26</v>
      </c>
      <c r="L1173">
        <v>0</v>
      </c>
      <c r="M1173">
        <v>2</v>
      </c>
      <c r="N1173">
        <v>2</v>
      </c>
      <c r="P1173">
        <v>1</v>
      </c>
      <c r="Q1173">
        <v>43</v>
      </c>
      <c r="R1173" t="s">
        <v>26</v>
      </c>
      <c r="T1173" s="1">
        <v>22478.6</v>
      </c>
      <c r="U1173" s="1">
        <f t="shared" si="18"/>
        <v>4496</v>
      </c>
      <c r="V1173" s="11">
        <v>3</v>
      </c>
      <c r="W1173">
        <v>2</v>
      </c>
      <c r="Z1173">
        <v>3</v>
      </c>
      <c r="AA1173">
        <v>2</v>
      </c>
      <c r="AC1173">
        <v>2</v>
      </c>
    </row>
    <row r="1174" spans="1:29" x14ac:dyDescent="0.2">
      <c r="A1174">
        <v>1173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1</v>
      </c>
      <c r="H1174">
        <v>1</v>
      </c>
      <c r="J1174">
        <v>54</v>
      </c>
      <c r="K1174" t="s">
        <v>27</v>
      </c>
      <c r="L1174">
        <v>1</v>
      </c>
      <c r="M1174">
        <v>2</v>
      </c>
      <c r="N1174">
        <v>2</v>
      </c>
      <c r="P1174">
        <v>0</v>
      </c>
      <c r="Q1174">
        <v>56</v>
      </c>
      <c r="R1174" t="s">
        <v>26</v>
      </c>
      <c r="T1174" s="1">
        <v>11093.62</v>
      </c>
      <c r="U1174" s="1">
        <f t="shared" si="18"/>
        <v>2219</v>
      </c>
      <c r="V1174" s="11">
        <v>2</v>
      </c>
      <c r="W1174">
        <v>1</v>
      </c>
      <c r="Z1174">
        <v>1</v>
      </c>
      <c r="AA1174">
        <v>1</v>
      </c>
      <c r="AC1174">
        <v>3</v>
      </c>
    </row>
    <row r="1175" spans="1:29" x14ac:dyDescent="0.2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0</v>
      </c>
      <c r="J1175">
        <v>42</v>
      </c>
      <c r="K1175" t="s">
        <v>27</v>
      </c>
      <c r="L1175">
        <v>1</v>
      </c>
      <c r="M1175">
        <v>3</v>
      </c>
      <c r="N1175">
        <v>3</v>
      </c>
      <c r="P1175">
        <v>1</v>
      </c>
      <c r="Q1175">
        <v>38</v>
      </c>
      <c r="R1175" t="s">
        <v>27</v>
      </c>
      <c r="T1175" s="1">
        <v>6457.84</v>
      </c>
      <c r="U1175" s="1">
        <f t="shared" si="18"/>
        <v>1292</v>
      </c>
      <c r="V1175" s="11">
        <v>1</v>
      </c>
      <c r="W1175">
        <v>2</v>
      </c>
      <c r="Z1175">
        <v>4</v>
      </c>
      <c r="AA1175">
        <v>4</v>
      </c>
      <c r="AC1175">
        <v>3</v>
      </c>
    </row>
    <row r="1176" spans="1:29" x14ac:dyDescent="0.2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J1176">
        <v>28</v>
      </c>
      <c r="K1176" t="s">
        <v>26</v>
      </c>
      <c r="L1176">
        <v>1</v>
      </c>
      <c r="M1176">
        <v>3</v>
      </c>
      <c r="N1176">
        <v>3</v>
      </c>
      <c r="P1176">
        <v>1</v>
      </c>
      <c r="Q1176">
        <v>29</v>
      </c>
      <c r="R1176" t="s">
        <v>27</v>
      </c>
      <c r="T1176" s="1">
        <v>4433.92</v>
      </c>
      <c r="U1176" s="1">
        <f t="shared" si="18"/>
        <v>887</v>
      </c>
      <c r="V1176" s="11">
        <v>1</v>
      </c>
      <c r="W1176">
        <v>2</v>
      </c>
      <c r="Z1176">
        <v>3</v>
      </c>
      <c r="AA1176">
        <v>5</v>
      </c>
      <c r="AC1176">
        <v>2</v>
      </c>
    </row>
    <row r="1177" spans="1:29" x14ac:dyDescent="0.2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1</v>
      </c>
      <c r="J1177">
        <v>37</v>
      </c>
      <c r="K1177" t="s">
        <v>27</v>
      </c>
      <c r="L1177">
        <v>0</v>
      </c>
      <c r="M1177">
        <v>4</v>
      </c>
      <c r="N1177">
        <v>4</v>
      </c>
      <c r="P1177">
        <v>0</v>
      </c>
      <c r="Q1177">
        <v>22</v>
      </c>
      <c r="R1177" t="s">
        <v>26</v>
      </c>
      <c r="T1177" s="1">
        <v>2154.36</v>
      </c>
      <c r="U1177" s="1">
        <f t="shared" si="18"/>
        <v>431</v>
      </c>
      <c r="V1177" s="11">
        <v>1</v>
      </c>
      <c r="W1177">
        <v>3</v>
      </c>
      <c r="Z1177">
        <v>3</v>
      </c>
      <c r="AA1177">
        <v>2</v>
      </c>
      <c r="AC1177">
        <v>2</v>
      </c>
    </row>
    <row r="1178" spans="1:29" x14ac:dyDescent="0.2">
      <c r="A1178">
        <v>1177</v>
      </c>
      <c r="B1178">
        <v>1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0</v>
      </c>
      <c r="J1178">
        <v>42</v>
      </c>
      <c r="K1178" t="s">
        <v>26</v>
      </c>
      <c r="L1178">
        <v>0</v>
      </c>
      <c r="M1178">
        <v>2</v>
      </c>
      <c r="N1178">
        <v>3</v>
      </c>
      <c r="P1178">
        <v>1</v>
      </c>
      <c r="Q1178">
        <v>52</v>
      </c>
      <c r="R1178" t="s">
        <v>26</v>
      </c>
      <c r="T1178" s="1">
        <v>23887.66</v>
      </c>
      <c r="U1178" s="1">
        <f t="shared" si="18"/>
        <v>4778</v>
      </c>
      <c r="V1178" s="11">
        <v>3</v>
      </c>
      <c r="W1178">
        <v>3</v>
      </c>
      <c r="Z1178">
        <v>1</v>
      </c>
      <c r="AA1178">
        <v>1</v>
      </c>
      <c r="AC1178">
        <v>1</v>
      </c>
    </row>
    <row r="1179" spans="1:29" x14ac:dyDescent="0.2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J1179">
        <v>54</v>
      </c>
      <c r="K1179" t="s">
        <v>27</v>
      </c>
      <c r="L1179">
        <v>1</v>
      </c>
      <c r="M1179">
        <v>2</v>
      </c>
      <c r="N1179">
        <v>2</v>
      </c>
      <c r="P1179">
        <v>1</v>
      </c>
      <c r="Q1179">
        <v>40</v>
      </c>
      <c r="R1179" t="s">
        <v>26</v>
      </c>
      <c r="T1179" s="1">
        <v>6496.89</v>
      </c>
      <c r="U1179" s="1">
        <f t="shared" si="18"/>
        <v>1299</v>
      </c>
      <c r="V1179" s="11">
        <v>1</v>
      </c>
      <c r="W1179">
        <v>3</v>
      </c>
      <c r="Z1179">
        <v>1</v>
      </c>
      <c r="AA1179">
        <v>1</v>
      </c>
      <c r="AC1179">
        <v>1</v>
      </c>
    </row>
    <row r="1180" spans="1:29" x14ac:dyDescent="0.2">
      <c r="A1180">
        <v>1179</v>
      </c>
      <c r="B1180">
        <v>1</v>
      </c>
      <c r="C1180">
        <v>1</v>
      </c>
      <c r="D1180">
        <v>1</v>
      </c>
      <c r="E1180">
        <v>2</v>
      </c>
      <c r="F1180">
        <v>2</v>
      </c>
      <c r="G1180">
        <v>1</v>
      </c>
      <c r="H1180">
        <v>0</v>
      </c>
      <c r="J1180">
        <v>43</v>
      </c>
      <c r="K1180" t="s">
        <v>26</v>
      </c>
      <c r="L1180">
        <v>1</v>
      </c>
      <c r="M1180">
        <v>3</v>
      </c>
      <c r="N1180">
        <v>3</v>
      </c>
      <c r="P1180">
        <v>0</v>
      </c>
      <c r="Q1180">
        <v>23</v>
      </c>
      <c r="R1180" t="s">
        <v>26</v>
      </c>
      <c r="T1180" s="1">
        <v>2899.49</v>
      </c>
      <c r="U1180" s="1">
        <f t="shared" si="18"/>
        <v>580</v>
      </c>
      <c r="V1180" s="11">
        <v>1</v>
      </c>
      <c r="W1180">
        <v>2</v>
      </c>
      <c r="Z1180">
        <v>4</v>
      </c>
      <c r="AA1180">
        <v>1</v>
      </c>
      <c r="AC1180">
        <v>2</v>
      </c>
    </row>
    <row r="1181" spans="1:29" x14ac:dyDescent="0.2">
      <c r="A1181">
        <v>1180</v>
      </c>
      <c r="B1181">
        <v>1</v>
      </c>
      <c r="C1181">
        <v>0</v>
      </c>
      <c r="D1181">
        <v>1</v>
      </c>
      <c r="E1181">
        <v>0</v>
      </c>
      <c r="F1181">
        <v>2</v>
      </c>
      <c r="G1181">
        <v>1</v>
      </c>
      <c r="H1181">
        <v>0</v>
      </c>
      <c r="J1181">
        <v>35</v>
      </c>
      <c r="K1181" t="s">
        <v>26</v>
      </c>
      <c r="L1181">
        <v>1</v>
      </c>
      <c r="M1181">
        <v>2</v>
      </c>
      <c r="N1181">
        <v>3</v>
      </c>
      <c r="P1181">
        <v>0</v>
      </c>
      <c r="Q1181">
        <v>31</v>
      </c>
      <c r="R1181" t="s">
        <v>27</v>
      </c>
      <c r="T1181" s="1">
        <v>19350.37</v>
      </c>
      <c r="U1181" s="1">
        <f t="shared" si="18"/>
        <v>3870</v>
      </c>
      <c r="V1181" s="11">
        <v>2</v>
      </c>
      <c r="W1181">
        <v>2</v>
      </c>
      <c r="Z1181">
        <v>2</v>
      </c>
      <c r="AA1181">
        <v>2</v>
      </c>
      <c r="AC1181">
        <v>2</v>
      </c>
    </row>
    <row r="1182" spans="1:29" x14ac:dyDescent="0.2">
      <c r="A1182">
        <v>1181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J1182">
        <v>32</v>
      </c>
      <c r="K1182" t="s">
        <v>26</v>
      </c>
      <c r="L1182">
        <v>1</v>
      </c>
      <c r="M1182">
        <v>1</v>
      </c>
      <c r="N1182">
        <v>1</v>
      </c>
      <c r="P1182">
        <v>1</v>
      </c>
      <c r="Q1182">
        <v>32</v>
      </c>
      <c r="R1182" t="s">
        <v>26</v>
      </c>
      <c r="T1182" s="1">
        <v>7650.77</v>
      </c>
      <c r="U1182" s="1">
        <f t="shared" si="18"/>
        <v>1530</v>
      </c>
      <c r="V1182" s="11">
        <v>1</v>
      </c>
      <c r="W1182">
        <v>1</v>
      </c>
      <c r="Z1182">
        <v>1</v>
      </c>
      <c r="AA1182">
        <v>4</v>
      </c>
      <c r="AC1182">
        <v>3</v>
      </c>
    </row>
    <row r="1183" spans="1:29" x14ac:dyDescent="0.2">
      <c r="A1183">
        <v>1182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1</v>
      </c>
      <c r="H1183">
        <v>0</v>
      </c>
      <c r="J1183">
        <v>40</v>
      </c>
      <c r="K1183" t="s">
        <v>27</v>
      </c>
      <c r="L1183">
        <v>0</v>
      </c>
      <c r="M1183">
        <v>3</v>
      </c>
      <c r="N1183">
        <v>3</v>
      </c>
      <c r="P1183">
        <v>1</v>
      </c>
      <c r="Q1183">
        <v>24</v>
      </c>
      <c r="R1183" t="s">
        <v>26</v>
      </c>
      <c r="T1183" s="1">
        <v>2850.68</v>
      </c>
      <c r="U1183" s="1">
        <f t="shared" si="18"/>
        <v>570</v>
      </c>
      <c r="V1183" s="11">
        <v>1</v>
      </c>
      <c r="W1183">
        <v>2</v>
      </c>
      <c r="Z1183">
        <v>4</v>
      </c>
      <c r="AA1183">
        <v>1</v>
      </c>
      <c r="AC1183">
        <v>2</v>
      </c>
    </row>
    <row r="1184" spans="1:29" x14ac:dyDescent="0.2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v>35</v>
      </c>
      <c r="K1184" t="s">
        <v>27</v>
      </c>
      <c r="L1184">
        <v>1</v>
      </c>
      <c r="M1184">
        <v>4</v>
      </c>
      <c r="N1184">
        <v>4</v>
      </c>
      <c r="P1184">
        <v>1</v>
      </c>
      <c r="Q1184">
        <v>25</v>
      </c>
      <c r="R1184" t="s">
        <v>26</v>
      </c>
      <c r="T1184" s="1">
        <v>2632.99</v>
      </c>
      <c r="U1184" s="1">
        <f t="shared" si="18"/>
        <v>527</v>
      </c>
      <c r="V1184" s="11">
        <v>1</v>
      </c>
      <c r="W1184">
        <v>2</v>
      </c>
      <c r="Z1184">
        <v>3</v>
      </c>
      <c r="AA1184">
        <v>1</v>
      </c>
      <c r="AC1184">
        <v>2</v>
      </c>
    </row>
    <row r="1185" spans="1:29" x14ac:dyDescent="0.2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2</v>
      </c>
      <c r="J1185">
        <v>34</v>
      </c>
      <c r="K1185" t="s">
        <v>27</v>
      </c>
      <c r="L1185">
        <v>1</v>
      </c>
      <c r="M1185">
        <v>1</v>
      </c>
      <c r="N1185">
        <v>1</v>
      </c>
      <c r="P1185">
        <v>1</v>
      </c>
      <c r="Q1185">
        <v>48</v>
      </c>
      <c r="R1185" t="s">
        <v>26</v>
      </c>
      <c r="T1185" s="1">
        <v>9447.3799999999992</v>
      </c>
      <c r="U1185" s="1">
        <f t="shared" si="18"/>
        <v>1889</v>
      </c>
      <c r="V1185" s="11">
        <v>1</v>
      </c>
      <c r="W1185">
        <v>2</v>
      </c>
      <c r="Z1185">
        <v>4</v>
      </c>
      <c r="AA1185">
        <v>1</v>
      </c>
      <c r="AC1185">
        <v>2</v>
      </c>
    </row>
    <row r="1186" spans="1:29" x14ac:dyDescent="0.2">
      <c r="A1186">
        <v>1185</v>
      </c>
      <c r="B1186">
        <v>1</v>
      </c>
      <c r="C1186">
        <v>0</v>
      </c>
      <c r="D1186">
        <v>1</v>
      </c>
      <c r="E1186">
        <v>0</v>
      </c>
      <c r="F1186">
        <v>2</v>
      </c>
      <c r="G1186">
        <v>0</v>
      </c>
      <c r="H1186">
        <v>1</v>
      </c>
      <c r="J1186">
        <v>49</v>
      </c>
      <c r="K1186" t="s">
        <v>26</v>
      </c>
      <c r="L1186">
        <v>1</v>
      </c>
      <c r="M1186">
        <v>1</v>
      </c>
      <c r="N1186">
        <v>1</v>
      </c>
      <c r="P1186">
        <v>1</v>
      </c>
      <c r="Q1186">
        <v>49</v>
      </c>
      <c r="R1186" t="s">
        <v>26</v>
      </c>
      <c r="T1186" s="1">
        <v>18328.240000000002</v>
      </c>
      <c r="U1186" s="1">
        <f t="shared" si="18"/>
        <v>3666</v>
      </c>
      <c r="V1186" s="11">
        <v>2</v>
      </c>
      <c r="W1186">
        <v>1</v>
      </c>
      <c r="Z1186">
        <v>2</v>
      </c>
      <c r="AA1186">
        <v>1</v>
      </c>
      <c r="AC1186">
        <v>1</v>
      </c>
    </row>
    <row r="1187" spans="1:29" x14ac:dyDescent="0.2">
      <c r="A1187">
        <v>1186</v>
      </c>
      <c r="B1187">
        <v>1</v>
      </c>
      <c r="C1187">
        <v>1</v>
      </c>
      <c r="D1187">
        <v>1</v>
      </c>
      <c r="E1187">
        <v>0</v>
      </c>
      <c r="F1187">
        <v>2</v>
      </c>
      <c r="G1187">
        <v>1</v>
      </c>
      <c r="H1187">
        <v>1</v>
      </c>
      <c r="J1187">
        <v>29</v>
      </c>
      <c r="K1187" t="s">
        <v>27</v>
      </c>
      <c r="L1187">
        <v>1</v>
      </c>
      <c r="M1187">
        <v>2</v>
      </c>
      <c r="N1187">
        <v>2</v>
      </c>
      <c r="P1187">
        <v>1</v>
      </c>
      <c r="Q1187">
        <v>45</v>
      </c>
      <c r="R1187" t="s">
        <v>27</v>
      </c>
      <c r="T1187" s="1">
        <v>8603.82</v>
      </c>
      <c r="U1187" s="1">
        <f t="shared" si="18"/>
        <v>1721</v>
      </c>
      <c r="V1187" s="11">
        <v>1</v>
      </c>
      <c r="W1187">
        <v>2</v>
      </c>
      <c r="Z1187">
        <v>1</v>
      </c>
      <c r="AA1187">
        <v>2</v>
      </c>
      <c r="AC1187">
        <v>2</v>
      </c>
    </row>
    <row r="1188" spans="1:29" x14ac:dyDescent="0.2">
      <c r="A1188">
        <v>1187</v>
      </c>
      <c r="B1188">
        <v>1</v>
      </c>
      <c r="C1188">
        <v>0</v>
      </c>
      <c r="D1188">
        <v>1</v>
      </c>
      <c r="E1188">
        <v>0</v>
      </c>
      <c r="F1188">
        <v>0</v>
      </c>
      <c r="G1188">
        <v>2</v>
      </c>
      <c r="H1188">
        <v>3</v>
      </c>
      <c r="J1188">
        <v>30</v>
      </c>
      <c r="K1188" t="s">
        <v>27</v>
      </c>
      <c r="L1188">
        <v>1</v>
      </c>
      <c r="M1188">
        <v>1</v>
      </c>
      <c r="N1188">
        <v>3</v>
      </c>
      <c r="P1188">
        <v>1</v>
      </c>
      <c r="Q1188">
        <v>30</v>
      </c>
      <c r="R1188" t="s">
        <v>27</v>
      </c>
      <c r="T1188" s="1">
        <v>37465.339999999997</v>
      </c>
      <c r="U1188" s="1">
        <f t="shared" si="18"/>
        <v>7493</v>
      </c>
      <c r="V1188" s="11">
        <v>4</v>
      </c>
      <c r="W1188">
        <v>2</v>
      </c>
      <c r="Z1188">
        <v>2</v>
      </c>
      <c r="AA1188">
        <v>3</v>
      </c>
      <c r="AC1188">
        <v>3</v>
      </c>
    </row>
    <row r="1189" spans="1:29" x14ac:dyDescent="0.2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J1189">
        <v>33</v>
      </c>
      <c r="K1189" t="s">
        <v>27</v>
      </c>
      <c r="L1189">
        <v>1</v>
      </c>
      <c r="M1189">
        <v>2</v>
      </c>
      <c r="N1189">
        <v>2</v>
      </c>
      <c r="P1189">
        <v>0</v>
      </c>
      <c r="Q1189">
        <v>62</v>
      </c>
      <c r="R1189" t="s">
        <v>26</v>
      </c>
      <c r="T1189" s="1">
        <v>13844.8</v>
      </c>
      <c r="U1189" s="1">
        <f t="shared" si="18"/>
        <v>2769</v>
      </c>
      <c r="V1189" s="11">
        <v>2</v>
      </c>
      <c r="W1189">
        <v>1</v>
      </c>
      <c r="Z1189">
        <v>2</v>
      </c>
      <c r="AA1189">
        <v>4</v>
      </c>
      <c r="AC1189">
        <v>3</v>
      </c>
    </row>
    <row r="1190" spans="1:29" x14ac:dyDescent="0.2">
      <c r="A1190">
        <v>1189</v>
      </c>
      <c r="B1190">
        <v>1</v>
      </c>
      <c r="C1190">
        <v>0</v>
      </c>
      <c r="D1190">
        <v>1</v>
      </c>
      <c r="E1190">
        <v>0</v>
      </c>
      <c r="F1190">
        <v>0</v>
      </c>
      <c r="G1190">
        <v>5</v>
      </c>
      <c r="H1190">
        <v>3</v>
      </c>
      <c r="J1190">
        <v>52</v>
      </c>
      <c r="K1190" t="s">
        <v>27</v>
      </c>
      <c r="L1190">
        <v>0</v>
      </c>
      <c r="M1190">
        <v>2</v>
      </c>
      <c r="N1190">
        <v>2</v>
      </c>
      <c r="P1190">
        <v>1</v>
      </c>
      <c r="Q1190">
        <v>43</v>
      </c>
      <c r="R1190" t="s">
        <v>26</v>
      </c>
      <c r="T1190" s="1">
        <v>21771.34</v>
      </c>
      <c r="U1190" s="1">
        <f t="shared" si="18"/>
        <v>4354</v>
      </c>
      <c r="V1190" s="11">
        <v>3</v>
      </c>
      <c r="W1190">
        <v>2</v>
      </c>
      <c r="Z1190">
        <v>2</v>
      </c>
      <c r="AA1190">
        <v>3</v>
      </c>
      <c r="AC1190">
        <v>1</v>
      </c>
    </row>
    <row r="1191" spans="1:29" x14ac:dyDescent="0.2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2</v>
      </c>
      <c r="J1191">
        <v>45</v>
      </c>
      <c r="K1191" t="s">
        <v>27</v>
      </c>
      <c r="L1191">
        <v>1</v>
      </c>
      <c r="M1191">
        <v>3</v>
      </c>
      <c r="N1191">
        <v>3</v>
      </c>
      <c r="P1191">
        <v>0</v>
      </c>
      <c r="Q1191">
        <v>23</v>
      </c>
      <c r="R1191" t="s">
        <v>26</v>
      </c>
      <c r="T1191" s="1">
        <v>13126.68</v>
      </c>
      <c r="U1191" s="1">
        <f t="shared" si="18"/>
        <v>2625</v>
      </c>
      <c r="V1191" s="11">
        <v>2</v>
      </c>
      <c r="W1191">
        <v>2</v>
      </c>
      <c r="Z1191">
        <v>3</v>
      </c>
      <c r="AA1191">
        <v>2</v>
      </c>
      <c r="AC1191">
        <v>2</v>
      </c>
    </row>
    <row r="1192" spans="1:29" x14ac:dyDescent="0.2">
      <c r="A1192">
        <v>1191</v>
      </c>
      <c r="B1192">
        <v>1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1</v>
      </c>
      <c r="J1192">
        <v>37</v>
      </c>
      <c r="K1192" t="s">
        <v>26</v>
      </c>
      <c r="L1192">
        <v>0</v>
      </c>
      <c r="M1192">
        <v>3</v>
      </c>
      <c r="N1192">
        <v>3</v>
      </c>
      <c r="P1192">
        <v>1</v>
      </c>
      <c r="Q1192">
        <v>31</v>
      </c>
      <c r="R1192" t="s">
        <v>26</v>
      </c>
      <c r="T1192" s="1">
        <v>5327.4</v>
      </c>
      <c r="U1192" s="1">
        <f t="shared" si="18"/>
        <v>1065</v>
      </c>
      <c r="V1192" s="11">
        <v>1</v>
      </c>
      <c r="W1192">
        <v>1</v>
      </c>
      <c r="Z1192">
        <v>4</v>
      </c>
      <c r="AA1192">
        <v>1</v>
      </c>
      <c r="AC1192">
        <v>2</v>
      </c>
    </row>
    <row r="1193" spans="1:29" x14ac:dyDescent="0.2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1</v>
      </c>
      <c r="J1193">
        <v>44</v>
      </c>
      <c r="K1193" t="s">
        <v>26</v>
      </c>
      <c r="L1193">
        <v>1</v>
      </c>
      <c r="M1193">
        <v>2</v>
      </c>
      <c r="N1193">
        <v>2</v>
      </c>
      <c r="P1193">
        <v>0</v>
      </c>
      <c r="Q1193">
        <v>41</v>
      </c>
      <c r="R1193" t="s">
        <v>26</v>
      </c>
      <c r="T1193" s="1">
        <v>13725.47</v>
      </c>
      <c r="U1193" s="1">
        <f t="shared" si="18"/>
        <v>2745</v>
      </c>
      <c r="V1193" s="11">
        <v>2</v>
      </c>
      <c r="W1193">
        <v>2</v>
      </c>
      <c r="Z1193">
        <v>2</v>
      </c>
      <c r="AA1193">
        <v>1</v>
      </c>
      <c r="AC1193">
        <v>2</v>
      </c>
    </row>
    <row r="1194" spans="1:29" x14ac:dyDescent="0.2">
      <c r="A1194">
        <v>1193</v>
      </c>
      <c r="B1194">
        <v>0</v>
      </c>
      <c r="C1194">
        <v>0</v>
      </c>
      <c r="D1194">
        <v>0</v>
      </c>
      <c r="E1194">
        <v>0</v>
      </c>
      <c r="F1194">
        <v>4</v>
      </c>
      <c r="G1194">
        <v>1</v>
      </c>
      <c r="H1194">
        <v>0</v>
      </c>
      <c r="J1194">
        <v>58</v>
      </c>
      <c r="K1194" t="s">
        <v>26</v>
      </c>
      <c r="L1194">
        <v>1</v>
      </c>
      <c r="M1194">
        <v>3</v>
      </c>
      <c r="N1194">
        <v>3</v>
      </c>
      <c r="P1194">
        <v>1</v>
      </c>
      <c r="Q1194">
        <v>58</v>
      </c>
      <c r="R1194" t="s">
        <v>26</v>
      </c>
      <c r="T1194" s="1">
        <v>13019.16</v>
      </c>
      <c r="U1194" s="1">
        <f t="shared" si="18"/>
        <v>2604</v>
      </c>
      <c r="V1194" s="11">
        <v>2</v>
      </c>
      <c r="W1194">
        <v>1</v>
      </c>
      <c r="Z1194">
        <v>2</v>
      </c>
      <c r="AA1194">
        <v>1</v>
      </c>
      <c r="AC1194">
        <v>2</v>
      </c>
    </row>
    <row r="1195" spans="1:29" x14ac:dyDescent="0.2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J1195">
        <v>38</v>
      </c>
      <c r="K1195" t="s">
        <v>26</v>
      </c>
      <c r="L1195">
        <v>1</v>
      </c>
      <c r="M1195">
        <v>3</v>
      </c>
      <c r="N1195">
        <v>3</v>
      </c>
      <c r="P1195">
        <v>0</v>
      </c>
      <c r="Q1195">
        <v>48</v>
      </c>
      <c r="R1195" t="s">
        <v>26</v>
      </c>
      <c r="T1195" s="1">
        <v>8671.19</v>
      </c>
      <c r="U1195" s="1">
        <f t="shared" si="18"/>
        <v>1734</v>
      </c>
      <c r="V1195" s="11">
        <v>1</v>
      </c>
      <c r="W1195">
        <v>2</v>
      </c>
      <c r="Z1195">
        <v>4</v>
      </c>
      <c r="AA1195">
        <v>4</v>
      </c>
      <c r="AC1195">
        <v>2</v>
      </c>
    </row>
    <row r="1196" spans="1:29" x14ac:dyDescent="0.2">
      <c r="A1196">
        <v>1195</v>
      </c>
      <c r="B1196">
        <v>0</v>
      </c>
      <c r="C1196">
        <v>0</v>
      </c>
      <c r="D1196">
        <v>0</v>
      </c>
      <c r="E1196">
        <v>0</v>
      </c>
      <c r="F1196">
        <v>3</v>
      </c>
      <c r="G1196">
        <v>1</v>
      </c>
      <c r="H1196">
        <v>2</v>
      </c>
      <c r="J1196">
        <v>47</v>
      </c>
      <c r="K1196" t="s">
        <v>27</v>
      </c>
      <c r="L1196">
        <v>0</v>
      </c>
      <c r="M1196">
        <v>3</v>
      </c>
      <c r="N1196">
        <v>3</v>
      </c>
      <c r="P1196">
        <v>1</v>
      </c>
      <c r="Q1196">
        <v>31</v>
      </c>
      <c r="R1196" t="s">
        <v>26</v>
      </c>
      <c r="T1196" s="1">
        <v>4134.08</v>
      </c>
      <c r="U1196" s="1">
        <f t="shared" si="18"/>
        <v>827</v>
      </c>
      <c r="V1196" s="11">
        <v>1</v>
      </c>
      <c r="W1196">
        <v>3</v>
      </c>
      <c r="Z1196">
        <v>2</v>
      </c>
      <c r="AA1196">
        <v>2</v>
      </c>
      <c r="AC1196">
        <v>2</v>
      </c>
    </row>
    <row r="1197" spans="1:29" x14ac:dyDescent="0.2">
      <c r="A1197">
        <v>1196</v>
      </c>
      <c r="B1197">
        <v>0</v>
      </c>
      <c r="C1197">
        <v>0</v>
      </c>
      <c r="D1197">
        <v>0</v>
      </c>
      <c r="E1197">
        <v>3</v>
      </c>
      <c r="F1197">
        <v>0</v>
      </c>
      <c r="G1197">
        <v>1</v>
      </c>
      <c r="H1197">
        <v>1</v>
      </c>
      <c r="J1197">
        <v>58</v>
      </c>
      <c r="K1197" t="s">
        <v>27</v>
      </c>
      <c r="L1197">
        <v>1</v>
      </c>
      <c r="M1197">
        <v>2</v>
      </c>
      <c r="N1197">
        <v>2</v>
      </c>
      <c r="P1197">
        <v>0</v>
      </c>
      <c r="Q1197">
        <v>19</v>
      </c>
      <c r="R1197" t="s">
        <v>26</v>
      </c>
      <c r="T1197" s="1">
        <v>18838.7</v>
      </c>
      <c r="U1197" s="1">
        <f t="shared" si="18"/>
        <v>3768</v>
      </c>
      <c r="V1197" s="11">
        <v>2</v>
      </c>
      <c r="W1197">
        <v>2</v>
      </c>
      <c r="Z1197">
        <v>1</v>
      </c>
      <c r="AA1197">
        <v>1</v>
      </c>
      <c r="AC1197">
        <v>1</v>
      </c>
    </row>
    <row r="1198" spans="1:29" x14ac:dyDescent="0.2">
      <c r="A1198">
        <v>1197</v>
      </c>
      <c r="B1198">
        <v>1</v>
      </c>
      <c r="C1198">
        <v>0</v>
      </c>
      <c r="D1198">
        <v>1</v>
      </c>
      <c r="E1198">
        <v>4</v>
      </c>
      <c r="F1198">
        <v>0</v>
      </c>
      <c r="G1198">
        <v>1</v>
      </c>
      <c r="H1198">
        <v>1</v>
      </c>
      <c r="J1198">
        <v>58</v>
      </c>
      <c r="K1198" t="s">
        <v>26</v>
      </c>
      <c r="L1198">
        <v>0</v>
      </c>
      <c r="M1198">
        <v>2</v>
      </c>
      <c r="N1198">
        <v>3</v>
      </c>
      <c r="P1198">
        <v>0</v>
      </c>
      <c r="Q1198">
        <v>19</v>
      </c>
      <c r="R1198" t="s">
        <v>26</v>
      </c>
      <c r="T1198" s="1">
        <v>33307.550000000003</v>
      </c>
      <c r="U1198" s="1">
        <f t="shared" si="18"/>
        <v>6662</v>
      </c>
      <c r="V1198" s="11">
        <v>4</v>
      </c>
      <c r="W1198">
        <v>2</v>
      </c>
      <c r="Z1198">
        <v>3</v>
      </c>
      <c r="AA1198">
        <v>1</v>
      </c>
      <c r="AC1198">
        <v>2</v>
      </c>
    </row>
    <row r="1199" spans="1:29" x14ac:dyDescent="0.2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1</v>
      </c>
      <c r="J1199">
        <v>59</v>
      </c>
      <c r="K1199" t="s">
        <v>26</v>
      </c>
      <c r="L1199">
        <v>1</v>
      </c>
      <c r="M1199">
        <v>2</v>
      </c>
      <c r="N1199">
        <v>2</v>
      </c>
      <c r="P1199">
        <v>0</v>
      </c>
      <c r="Q1199">
        <v>41</v>
      </c>
      <c r="R1199" t="s">
        <v>27</v>
      </c>
      <c r="T1199" s="1">
        <v>5699.84</v>
      </c>
      <c r="U1199" s="1">
        <f t="shared" si="18"/>
        <v>1140</v>
      </c>
      <c r="V1199" s="11">
        <v>1</v>
      </c>
      <c r="W1199">
        <v>1</v>
      </c>
      <c r="Z1199">
        <v>2</v>
      </c>
      <c r="AA1199">
        <v>4</v>
      </c>
      <c r="AC1199">
        <v>1</v>
      </c>
    </row>
    <row r="1200" spans="1:29" x14ac:dyDescent="0.2">
      <c r="A1200">
        <v>1199</v>
      </c>
      <c r="B1200">
        <v>0</v>
      </c>
      <c r="C1200">
        <v>0</v>
      </c>
      <c r="D1200">
        <v>0</v>
      </c>
      <c r="E1200">
        <v>0</v>
      </c>
      <c r="F1200">
        <v>2</v>
      </c>
      <c r="G1200">
        <v>3</v>
      </c>
      <c r="H1200">
        <v>1</v>
      </c>
      <c r="J1200">
        <v>40</v>
      </c>
      <c r="K1200" t="s">
        <v>27</v>
      </c>
      <c r="L1200">
        <v>0</v>
      </c>
      <c r="M1200">
        <v>3</v>
      </c>
      <c r="N1200">
        <v>3</v>
      </c>
      <c r="P1200">
        <v>1</v>
      </c>
      <c r="Q1200">
        <v>40</v>
      </c>
      <c r="R1200" t="s">
        <v>27</v>
      </c>
      <c r="T1200" s="1">
        <v>6393.6</v>
      </c>
      <c r="U1200" s="1">
        <f t="shared" si="18"/>
        <v>1279</v>
      </c>
      <c r="V1200" s="11">
        <v>1</v>
      </c>
      <c r="W1200">
        <v>2</v>
      </c>
      <c r="Z1200">
        <v>3</v>
      </c>
      <c r="AA1200">
        <v>1</v>
      </c>
      <c r="AC1200">
        <v>1</v>
      </c>
    </row>
    <row r="1201" spans="1:29" x14ac:dyDescent="0.2">
      <c r="A1201">
        <v>1200</v>
      </c>
      <c r="B1201">
        <v>1</v>
      </c>
      <c r="C1201">
        <v>1</v>
      </c>
      <c r="D1201">
        <v>1</v>
      </c>
      <c r="E1201">
        <v>4</v>
      </c>
      <c r="F1201">
        <v>2</v>
      </c>
      <c r="G1201">
        <v>0</v>
      </c>
      <c r="H1201">
        <v>0</v>
      </c>
      <c r="J1201">
        <v>58</v>
      </c>
      <c r="K1201" t="s">
        <v>27</v>
      </c>
      <c r="L1201">
        <v>1</v>
      </c>
      <c r="M1201">
        <v>4</v>
      </c>
      <c r="N1201">
        <v>4</v>
      </c>
      <c r="P1201">
        <v>1</v>
      </c>
      <c r="Q1201">
        <v>31</v>
      </c>
      <c r="R1201" t="s">
        <v>26</v>
      </c>
      <c r="T1201" s="1">
        <v>4934.71</v>
      </c>
      <c r="U1201" s="1">
        <f t="shared" si="18"/>
        <v>987</v>
      </c>
      <c r="V1201" s="11">
        <v>1</v>
      </c>
      <c r="W1201">
        <v>3</v>
      </c>
      <c r="Z1201">
        <v>3</v>
      </c>
      <c r="AA1201">
        <v>2</v>
      </c>
      <c r="AC1201">
        <v>1</v>
      </c>
    </row>
    <row r="1202" spans="1:29" x14ac:dyDescent="0.2">
      <c r="A1202">
        <v>1201</v>
      </c>
      <c r="B1202">
        <v>1</v>
      </c>
      <c r="C1202">
        <v>1</v>
      </c>
      <c r="D1202">
        <v>1</v>
      </c>
      <c r="E1202">
        <v>3</v>
      </c>
      <c r="F1202">
        <v>0</v>
      </c>
      <c r="G1202">
        <v>1</v>
      </c>
      <c r="H1202">
        <v>0</v>
      </c>
      <c r="J1202">
        <v>57</v>
      </c>
      <c r="K1202" t="s">
        <v>27</v>
      </c>
      <c r="L1202">
        <v>1</v>
      </c>
      <c r="M1202">
        <v>3</v>
      </c>
      <c r="N1202">
        <v>3</v>
      </c>
      <c r="P1202">
        <v>0</v>
      </c>
      <c r="Q1202">
        <v>37</v>
      </c>
      <c r="R1202" t="s">
        <v>27</v>
      </c>
      <c r="T1202" s="1">
        <v>6198.75</v>
      </c>
      <c r="U1202" s="1">
        <f t="shared" si="18"/>
        <v>1240</v>
      </c>
      <c r="V1202" s="11">
        <v>1</v>
      </c>
      <c r="W1202">
        <v>1</v>
      </c>
      <c r="Z1202">
        <v>2</v>
      </c>
      <c r="AA1202">
        <v>1</v>
      </c>
      <c r="AC1202">
        <v>2</v>
      </c>
    </row>
    <row r="1203" spans="1:29" x14ac:dyDescent="0.2">
      <c r="A1203">
        <v>1202</v>
      </c>
      <c r="B1203">
        <v>0</v>
      </c>
      <c r="C1203">
        <v>0</v>
      </c>
      <c r="D1203">
        <v>0</v>
      </c>
      <c r="E1203">
        <v>3</v>
      </c>
      <c r="F1203">
        <v>0</v>
      </c>
      <c r="G1203">
        <v>1</v>
      </c>
      <c r="H1203">
        <v>1</v>
      </c>
      <c r="J1203">
        <v>46</v>
      </c>
      <c r="K1203" t="s">
        <v>27</v>
      </c>
      <c r="L1203">
        <v>1</v>
      </c>
      <c r="M1203">
        <v>3</v>
      </c>
      <c r="N1203">
        <v>3</v>
      </c>
      <c r="P1203">
        <v>1</v>
      </c>
      <c r="Q1203">
        <v>46</v>
      </c>
      <c r="R1203" t="s">
        <v>27</v>
      </c>
      <c r="T1203" s="1">
        <v>8733.23</v>
      </c>
      <c r="U1203" s="1">
        <f t="shared" si="18"/>
        <v>1747</v>
      </c>
      <c r="V1203" s="11">
        <v>1</v>
      </c>
      <c r="W1203">
        <v>2</v>
      </c>
      <c r="Z1203">
        <v>2</v>
      </c>
      <c r="AA1203">
        <v>2</v>
      </c>
      <c r="AC1203">
        <v>2</v>
      </c>
    </row>
    <row r="1204" spans="1:29" x14ac:dyDescent="0.2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5</v>
      </c>
      <c r="H1204">
        <v>1</v>
      </c>
      <c r="J1204">
        <v>22</v>
      </c>
      <c r="K1204" t="s">
        <v>27</v>
      </c>
      <c r="L1204">
        <v>0</v>
      </c>
      <c r="M1204">
        <v>3</v>
      </c>
      <c r="N1204">
        <v>3</v>
      </c>
      <c r="P1204">
        <v>0</v>
      </c>
      <c r="Q1204">
        <v>22</v>
      </c>
      <c r="R1204" t="s">
        <v>27</v>
      </c>
      <c r="T1204" s="1">
        <v>2055.3200000000002</v>
      </c>
      <c r="U1204" s="1">
        <f t="shared" si="18"/>
        <v>411</v>
      </c>
      <c r="V1204" s="11">
        <v>1</v>
      </c>
      <c r="W1204">
        <v>1</v>
      </c>
      <c r="Z1204">
        <v>4</v>
      </c>
      <c r="AA1204">
        <v>2</v>
      </c>
      <c r="AC1204">
        <v>1</v>
      </c>
    </row>
    <row r="1205" spans="1:29" x14ac:dyDescent="0.2">
      <c r="A1205">
        <v>1204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3</v>
      </c>
      <c r="H1205">
        <v>1</v>
      </c>
      <c r="J1205">
        <v>50</v>
      </c>
      <c r="K1205" t="s">
        <v>27</v>
      </c>
      <c r="L1205">
        <v>0</v>
      </c>
      <c r="M1205">
        <v>2</v>
      </c>
      <c r="N1205">
        <v>2</v>
      </c>
      <c r="P1205">
        <v>1</v>
      </c>
      <c r="Q1205">
        <v>51</v>
      </c>
      <c r="R1205" t="s">
        <v>27</v>
      </c>
      <c r="T1205" s="1">
        <v>9964.06</v>
      </c>
      <c r="U1205" s="1">
        <f t="shared" si="18"/>
        <v>1993</v>
      </c>
      <c r="V1205" s="11">
        <v>1</v>
      </c>
      <c r="W1205">
        <v>2</v>
      </c>
      <c r="Z1205">
        <v>4</v>
      </c>
      <c r="AA1205">
        <v>2</v>
      </c>
      <c r="AC1205">
        <v>3</v>
      </c>
    </row>
    <row r="1206" spans="1:29" x14ac:dyDescent="0.2">
      <c r="A1206">
        <v>1205</v>
      </c>
      <c r="B1206">
        <v>1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3</v>
      </c>
      <c r="J1206">
        <v>56</v>
      </c>
      <c r="K1206" t="s">
        <v>26</v>
      </c>
      <c r="L1206">
        <v>0</v>
      </c>
      <c r="M1206">
        <v>2</v>
      </c>
      <c r="N1206">
        <v>3</v>
      </c>
      <c r="P1206">
        <v>0</v>
      </c>
      <c r="Q1206">
        <v>18</v>
      </c>
      <c r="R1206" t="s">
        <v>26</v>
      </c>
      <c r="T1206" s="1">
        <v>18223.45</v>
      </c>
      <c r="U1206" s="1">
        <f t="shared" si="18"/>
        <v>3645</v>
      </c>
      <c r="V1206" s="11">
        <v>2</v>
      </c>
      <c r="W1206">
        <v>3</v>
      </c>
      <c r="Z1206">
        <v>2</v>
      </c>
      <c r="AA1206">
        <v>3</v>
      </c>
      <c r="AC1206">
        <v>2</v>
      </c>
    </row>
    <row r="1207" spans="1:29" x14ac:dyDescent="0.2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1</v>
      </c>
      <c r="J1207">
        <v>35</v>
      </c>
      <c r="K1207" t="s">
        <v>27</v>
      </c>
      <c r="L1207">
        <v>0</v>
      </c>
      <c r="M1207">
        <v>3</v>
      </c>
      <c r="N1207">
        <v>3</v>
      </c>
      <c r="P1207">
        <v>0</v>
      </c>
      <c r="Q1207">
        <v>35</v>
      </c>
      <c r="R1207" t="s">
        <v>27</v>
      </c>
      <c r="T1207" s="1">
        <v>5116.5</v>
      </c>
      <c r="U1207" s="1">
        <f t="shared" si="18"/>
        <v>1023</v>
      </c>
      <c r="V1207" s="11">
        <v>1</v>
      </c>
      <c r="W1207">
        <v>1</v>
      </c>
      <c r="Z1207">
        <v>2</v>
      </c>
      <c r="AA1207">
        <v>2</v>
      </c>
      <c r="AC1207">
        <v>1</v>
      </c>
    </row>
    <row r="1208" spans="1:29" x14ac:dyDescent="0.2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J1208">
        <v>45</v>
      </c>
      <c r="K1208" t="s">
        <v>26</v>
      </c>
      <c r="L1208">
        <v>1</v>
      </c>
      <c r="M1208">
        <v>2</v>
      </c>
      <c r="N1208">
        <v>2</v>
      </c>
      <c r="P1208">
        <v>0</v>
      </c>
      <c r="Q1208">
        <v>59</v>
      </c>
      <c r="R1208" t="s">
        <v>26</v>
      </c>
      <c r="T1208" s="1">
        <v>36910.61</v>
      </c>
      <c r="U1208" s="1">
        <f t="shared" si="18"/>
        <v>7382</v>
      </c>
      <c r="V1208" s="11">
        <v>4</v>
      </c>
      <c r="W1208">
        <v>2</v>
      </c>
      <c r="Z1208">
        <v>1</v>
      </c>
      <c r="AA1208">
        <v>2</v>
      </c>
      <c r="AC1208">
        <v>3</v>
      </c>
    </row>
    <row r="1209" spans="1:29" x14ac:dyDescent="0.2">
      <c r="A1209">
        <v>1208</v>
      </c>
      <c r="B1209">
        <v>1</v>
      </c>
      <c r="C1209">
        <v>0</v>
      </c>
      <c r="D1209">
        <v>1</v>
      </c>
      <c r="E1209">
        <v>3</v>
      </c>
      <c r="F1209">
        <v>4</v>
      </c>
      <c r="G1209">
        <v>1</v>
      </c>
      <c r="H1209">
        <v>1</v>
      </c>
      <c r="J1209">
        <v>42</v>
      </c>
      <c r="K1209" t="s">
        <v>26</v>
      </c>
      <c r="L1209">
        <v>0</v>
      </c>
      <c r="M1209">
        <v>1</v>
      </c>
      <c r="N1209">
        <v>1</v>
      </c>
      <c r="P1209">
        <v>1</v>
      </c>
      <c r="Q1209">
        <v>36</v>
      </c>
      <c r="R1209" t="s">
        <v>27</v>
      </c>
      <c r="T1209" s="1">
        <v>38415.47</v>
      </c>
      <c r="U1209" s="1">
        <f t="shared" si="18"/>
        <v>7683</v>
      </c>
      <c r="V1209" s="11">
        <v>4</v>
      </c>
      <c r="W1209">
        <v>2</v>
      </c>
      <c r="Z1209">
        <v>3</v>
      </c>
      <c r="AA1209">
        <v>2</v>
      </c>
      <c r="AC1209">
        <v>2</v>
      </c>
    </row>
    <row r="1210" spans="1:29" x14ac:dyDescent="0.2">
      <c r="A1210">
        <v>1209</v>
      </c>
      <c r="B1210">
        <v>1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1</v>
      </c>
      <c r="J1210">
        <v>38</v>
      </c>
      <c r="K1210" t="s">
        <v>26</v>
      </c>
      <c r="L1210">
        <v>0</v>
      </c>
      <c r="M1210">
        <v>2</v>
      </c>
      <c r="N1210">
        <v>2</v>
      </c>
      <c r="P1210">
        <v>1</v>
      </c>
      <c r="Q1210">
        <v>37</v>
      </c>
      <c r="R1210" t="s">
        <v>26</v>
      </c>
      <c r="T1210" s="1">
        <v>20296.86</v>
      </c>
      <c r="U1210" s="1">
        <f t="shared" si="18"/>
        <v>4059</v>
      </c>
      <c r="V1210" s="11">
        <v>3</v>
      </c>
      <c r="W1210">
        <v>1</v>
      </c>
      <c r="Z1210">
        <v>3</v>
      </c>
      <c r="AA1210">
        <v>1</v>
      </c>
      <c r="AC1210">
        <v>1</v>
      </c>
    </row>
    <row r="1211" spans="1:29" x14ac:dyDescent="0.2">
      <c r="A1211">
        <v>1210</v>
      </c>
      <c r="B1211">
        <v>0</v>
      </c>
      <c r="C1211">
        <v>0</v>
      </c>
      <c r="D1211">
        <v>0</v>
      </c>
      <c r="E1211">
        <v>2</v>
      </c>
      <c r="F1211">
        <v>0</v>
      </c>
      <c r="G1211">
        <v>1</v>
      </c>
      <c r="H1211">
        <v>0</v>
      </c>
      <c r="J1211">
        <v>36</v>
      </c>
      <c r="K1211" t="s">
        <v>27</v>
      </c>
      <c r="L1211">
        <v>0</v>
      </c>
      <c r="M1211">
        <v>3</v>
      </c>
      <c r="N1211">
        <v>3</v>
      </c>
      <c r="P1211">
        <v>0</v>
      </c>
      <c r="Q1211">
        <v>59</v>
      </c>
      <c r="R1211" t="s">
        <v>27</v>
      </c>
      <c r="T1211" s="1">
        <v>12347.17</v>
      </c>
      <c r="U1211" s="1">
        <f t="shared" si="18"/>
        <v>2469</v>
      </c>
      <c r="V1211" s="11">
        <v>2</v>
      </c>
      <c r="W1211">
        <v>2</v>
      </c>
      <c r="Z1211">
        <v>4</v>
      </c>
      <c r="AA1211">
        <v>2</v>
      </c>
      <c r="AC1211">
        <v>1</v>
      </c>
    </row>
    <row r="1212" spans="1:29" x14ac:dyDescent="0.2">
      <c r="A1212">
        <v>1211</v>
      </c>
      <c r="B1212">
        <v>0</v>
      </c>
      <c r="C1212">
        <v>0</v>
      </c>
      <c r="D1212">
        <v>0</v>
      </c>
      <c r="E1212">
        <v>2</v>
      </c>
      <c r="F1212">
        <v>0</v>
      </c>
      <c r="G1212">
        <v>3</v>
      </c>
      <c r="H1212">
        <v>3</v>
      </c>
      <c r="J1212">
        <v>59</v>
      </c>
      <c r="K1212" t="s">
        <v>26</v>
      </c>
      <c r="L1212">
        <v>1</v>
      </c>
      <c r="M1212">
        <v>3</v>
      </c>
      <c r="N1212">
        <v>3</v>
      </c>
      <c r="P1212">
        <v>0</v>
      </c>
      <c r="Q1212">
        <v>36</v>
      </c>
      <c r="R1212" t="s">
        <v>27</v>
      </c>
      <c r="T1212" s="1">
        <v>5373.36</v>
      </c>
      <c r="U1212" s="1">
        <f t="shared" si="18"/>
        <v>1075</v>
      </c>
      <c r="V1212" s="11">
        <v>1</v>
      </c>
      <c r="W1212">
        <v>2</v>
      </c>
      <c r="Z1212">
        <v>3</v>
      </c>
      <c r="AA1212">
        <v>4</v>
      </c>
      <c r="AC1212">
        <v>1</v>
      </c>
    </row>
    <row r="1213" spans="1:29" x14ac:dyDescent="0.2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5</v>
      </c>
      <c r="H1213">
        <v>1</v>
      </c>
      <c r="J1213">
        <v>57</v>
      </c>
      <c r="K1213" t="s">
        <v>26</v>
      </c>
      <c r="L1213">
        <v>1</v>
      </c>
      <c r="M1213">
        <v>3</v>
      </c>
      <c r="N1213">
        <v>3</v>
      </c>
      <c r="P1213">
        <v>1</v>
      </c>
      <c r="Q1213">
        <v>39</v>
      </c>
      <c r="R1213" t="s">
        <v>27</v>
      </c>
      <c r="T1213" s="1">
        <v>23563.02</v>
      </c>
      <c r="U1213" s="1">
        <f t="shared" si="18"/>
        <v>4713</v>
      </c>
      <c r="V1213" s="11">
        <v>3</v>
      </c>
      <c r="W1213">
        <v>2</v>
      </c>
      <c r="Z1213">
        <v>3</v>
      </c>
      <c r="AA1213">
        <v>1</v>
      </c>
      <c r="AC1213">
        <v>2</v>
      </c>
    </row>
    <row r="1214" spans="1:29" x14ac:dyDescent="0.2">
      <c r="A1214">
        <v>1213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4</v>
      </c>
      <c r="H1214">
        <v>0</v>
      </c>
      <c r="J1214">
        <v>51</v>
      </c>
      <c r="K1214" t="s">
        <v>26</v>
      </c>
      <c r="L1214">
        <v>1</v>
      </c>
      <c r="M1214">
        <v>1</v>
      </c>
      <c r="N1214">
        <v>1</v>
      </c>
      <c r="P1214">
        <v>1</v>
      </c>
      <c r="Q1214">
        <v>18</v>
      </c>
      <c r="R1214" t="s">
        <v>27</v>
      </c>
      <c r="T1214" s="1">
        <v>1702.46</v>
      </c>
      <c r="U1214" s="1">
        <f t="shared" si="18"/>
        <v>340</v>
      </c>
      <c r="V1214" s="11">
        <v>1</v>
      </c>
      <c r="W1214">
        <v>2</v>
      </c>
      <c r="Z1214">
        <v>1</v>
      </c>
      <c r="AA1214">
        <v>1</v>
      </c>
      <c r="AC1214">
        <v>1</v>
      </c>
    </row>
    <row r="1215" spans="1:29" x14ac:dyDescent="0.2">
      <c r="A1215">
        <v>1214</v>
      </c>
      <c r="B1215">
        <v>0</v>
      </c>
      <c r="C1215">
        <v>0</v>
      </c>
      <c r="D1215">
        <v>0</v>
      </c>
      <c r="E1215">
        <v>1</v>
      </c>
      <c r="F1215">
        <v>3</v>
      </c>
      <c r="G1215">
        <v>0</v>
      </c>
      <c r="H1215">
        <v>0</v>
      </c>
      <c r="J1215">
        <v>40</v>
      </c>
      <c r="K1215" t="s">
        <v>27</v>
      </c>
      <c r="L1215">
        <v>0</v>
      </c>
      <c r="M1215">
        <v>4</v>
      </c>
      <c r="N1215">
        <v>4</v>
      </c>
      <c r="P1215">
        <v>1</v>
      </c>
      <c r="Q1215">
        <v>52</v>
      </c>
      <c r="R1215" t="s">
        <v>26</v>
      </c>
      <c r="T1215" s="1">
        <v>10806.84</v>
      </c>
      <c r="U1215" s="1">
        <f t="shared" si="18"/>
        <v>2161</v>
      </c>
      <c r="V1215" s="11">
        <v>2</v>
      </c>
      <c r="W1215">
        <v>1</v>
      </c>
      <c r="Z1215">
        <v>2</v>
      </c>
      <c r="AA1215">
        <v>2</v>
      </c>
      <c r="AC1215">
        <v>1</v>
      </c>
    </row>
    <row r="1216" spans="1:29" x14ac:dyDescent="0.2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3</v>
      </c>
      <c r="H1216">
        <v>0</v>
      </c>
      <c r="J1216">
        <v>31</v>
      </c>
      <c r="K1216" t="s">
        <v>26</v>
      </c>
      <c r="L1216">
        <v>0</v>
      </c>
      <c r="M1216">
        <v>2</v>
      </c>
      <c r="N1216">
        <v>2</v>
      </c>
      <c r="P1216">
        <v>0</v>
      </c>
      <c r="Q1216">
        <v>27</v>
      </c>
      <c r="R1216" t="s">
        <v>26</v>
      </c>
      <c r="T1216" s="1">
        <v>3956.07</v>
      </c>
      <c r="U1216" s="1">
        <f t="shared" si="18"/>
        <v>791</v>
      </c>
      <c r="V1216" s="11">
        <v>1</v>
      </c>
      <c r="W1216">
        <v>1</v>
      </c>
      <c r="Z1216">
        <v>4</v>
      </c>
      <c r="AA1216">
        <v>1</v>
      </c>
      <c r="AC1216">
        <v>2</v>
      </c>
    </row>
    <row r="1217" spans="1:29" x14ac:dyDescent="0.2">
      <c r="A1217">
        <v>1216</v>
      </c>
      <c r="B1217">
        <v>0</v>
      </c>
      <c r="C1217">
        <v>0</v>
      </c>
      <c r="D1217">
        <v>0</v>
      </c>
      <c r="E1217">
        <v>0</v>
      </c>
      <c r="F1217">
        <v>2</v>
      </c>
      <c r="G1217">
        <v>1</v>
      </c>
      <c r="H1217">
        <v>4</v>
      </c>
      <c r="J1217">
        <v>57</v>
      </c>
      <c r="K1217" t="s">
        <v>26</v>
      </c>
      <c r="L1217">
        <v>0</v>
      </c>
      <c r="M1217">
        <v>3</v>
      </c>
      <c r="N1217">
        <v>3</v>
      </c>
      <c r="P1217">
        <v>1</v>
      </c>
      <c r="Q1217">
        <v>18</v>
      </c>
      <c r="R1217" t="s">
        <v>27</v>
      </c>
      <c r="T1217" s="1">
        <v>12890.06</v>
      </c>
      <c r="U1217" s="1">
        <f t="shared" si="18"/>
        <v>2578</v>
      </c>
      <c r="V1217" s="11">
        <v>2</v>
      </c>
      <c r="W1217">
        <v>1</v>
      </c>
      <c r="Z1217">
        <v>2</v>
      </c>
      <c r="AA1217">
        <v>2</v>
      </c>
      <c r="AC1217">
        <v>1</v>
      </c>
    </row>
    <row r="1218" spans="1:29" x14ac:dyDescent="0.2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1</v>
      </c>
      <c r="J1218">
        <v>57</v>
      </c>
      <c r="K1218" t="s">
        <v>27</v>
      </c>
      <c r="L1218">
        <v>0</v>
      </c>
      <c r="M1218">
        <v>1</v>
      </c>
      <c r="N1218">
        <v>1</v>
      </c>
      <c r="P1218">
        <v>0</v>
      </c>
      <c r="Q1218">
        <v>40</v>
      </c>
      <c r="R1218" t="s">
        <v>27</v>
      </c>
      <c r="T1218" s="1">
        <v>5415.66</v>
      </c>
      <c r="U1218" s="1">
        <f t="shared" si="18"/>
        <v>1083</v>
      </c>
      <c r="V1218" s="11">
        <v>1</v>
      </c>
      <c r="W1218">
        <v>2</v>
      </c>
      <c r="Z1218">
        <v>2</v>
      </c>
      <c r="AA1218">
        <v>1</v>
      </c>
      <c r="AC1218">
        <v>1</v>
      </c>
    </row>
    <row r="1219" spans="1:29" x14ac:dyDescent="0.2">
      <c r="A1219">
        <v>1218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J1219">
        <v>34</v>
      </c>
      <c r="K1219" t="s">
        <v>26</v>
      </c>
      <c r="L1219">
        <v>1</v>
      </c>
      <c r="M1219">
        <v>1</v>
      </c>
      <c r="N1219">
        <v>1</v>
      </c>
      <c r="P1219">
        <v>1</v>
      </c>
      <c r="Q1219">
        <v>29</v>
      </c>
      <c r="R1219" t="s">
        <v>27</v>
      </c>
      <c r="T1219" s="1">
        <v>4058.12</v>
      </c>
      <c r="U1219" s="1">
        <f t="shared" ref="U1219:U1282" si="19">ROUND(T1219/5,0)</f>
        <v>812</v>
      </c>
      <c r="V1219" s="11">
        <v>1</v>
      </c>
      <c r="W1219">
        <v>1</v>
      </c>
      <c r="Z1219">
        <v>4</v>
      </c>
      <c r="AA1219">
        <v>3</v>
      </c>
      <c r="AC1219">
        <v>2</v>
      </c>
    </row>
    <row r="1220" spans="1:29" x14ac:dyDescent="0.2">
      <c r="A1220">
        <v>1219</v>
      </c>
      <c r="B1220">
        <v>1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1</v>
      </c>
      <c r="J1220">
        <v>49</v>
      </c>
      <c r="K1220" t="s">
        <v>27</v>
      </c>
      <c r="L1220">
        <v>0</v>
      </c>
      <c r="M1220">
        <v>2</v>
      </c>
      <c r="N1220">
        <v>2</v>
      </c>
      <c r="P1220">
        <v>1</v>
      </c>
      <c r="Q1220">
        <v>46</v>
      </c>
      <c r="R1220" t="s">
        <v>26</v>
      </c>
      <c r="T1220" s="1">
        <v>41661.599999999999</v>
      </c>
      <c r="U1220" s="1">
        <f t="shared" si="19"/>
        <v>8332</v>
      </c>
      <c r="V1220" s="11">
        <v>4</v>
      </c>
      <c r="W1220">
        <v>3</v>
      </c>
      <c r="Z1220">
        <v>2</v>
      </c>
      <c r="AA1220">
        <v>3</v>
      </c>
      <c r="AC1220">
        <v>1</v>
      </c>
    </row>
    <row r="1221" spans="1:29" x14ac:dyDescent="0.2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2</v>
      </c>
      <c r="H1221">
        <v>1</v>
      </c>
      <c r="J1221">
        <v>28</v>
      </c>
      <c r="K1221" t="s">
        <v>26</v>
      </c>
      <c r="L1221">
        <v>1</v>
      </c>
      <c r="M1221">
        <v>1</v>
      </c>
      <c r="N1221">
        <v>1</v>
      </c>
      <c r="P1221">
        <v>0</v>
      </c>
      <c r="Q1221">
        <v>38</v>
      </c>
      <c r="R1221" t="s">
        <v>26</v>
      </c>
      <c r="T1221" s="1">
        <v>7537.16</v>
      </c>
      <c r="U1221" s="1">
        <f t="shared" si="19"/>
        <v>1507</v>
      </c>
      <c r="V1221" s="11">
        <v>1</v>
      </c>
      <c r="W1221">
        <v>1</v>
      </c>
      <c r="Z1221">
        <v>4</v>
      </c>
      <c r="AA1221">
        <v>3</v>
      </c>
      <c r="AC1221">
        <v>3</v>
      </c>
    </row>
    <row r="1222" spans="1:29" x14ac:dyDescent="0.2">
      <c r="A1222">
        <v>1221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2</v>
      </c>
      <c r="H1222">
        <v>3</v>
      </c>
      <c r="J1222">
        <v>40</v>
      </c>
      <c r="K1222" t="s">
        <v>27</v>
      </c>
      <c r="L1222">
        <v>1</v>
      </c>
      <c r="M1222">
        <v>2</v>
      </c>
      <c r="N1222">
        <v>2</v>
      </c>
      <c r="P1222">
        <v>1</v>
      </c>
      <c r="Q1222">
        <v>30</v>
      </c>
      <c r="R1222" t="s">
        <v>26</v>
      </c>
      <c r="T1222" s="1">
        <v>4718.2</v>
      </c>
      <c r="U1222" s="1">
        <f t="shared" si="19"/>
        <v>944</v>
      </c>
      <c r="V1222" s="11">
        <v>1</v>
      </c>
      <c r="W1222">
        <v>2</v>
      </c>
      <c r="Z1222">
        <v>1</v>
      </c>
      <c r="AA1222">
        <v>1</v>
      </c>
      <c r="AC1222">
        <v>1</v>
      </c>
    </row>
    <row r="1223" spans="1:29" x14ac:dyDescent="0.2">
      <c r="A1223">
        <v>1222</v>
      </c>
      <c r="B1223">
        <v>0</v>
      </c>
      <c r="C1223">
        <v>0</v>
      </c>
      <c r="D1223">
        <v>0</v>
      </c>
      <c r="E1223">
        <v>2</v>
      </c>
      <c r="F1223">
        <v>0</v>
      </c>
      <c r="G1223">
        <v>4</v>
      </c>
      <c r="H1223">
        <v>1</v>
      </c>
      <c r="J1223">
        <v>38</v>
      </c>
      <c r="K1223" t="s">
        <v>27</v>
      </c>
      <c r="L1223">
        <v>1</v>
      </c>
      <c r="M1223">
        <v>4</v>
      </c>
      <c r="N1223">
        <v>4</v>
      </c>
      <c r="P1223">
        <v>1</v>
      </c>
      <c r="Q1223">
        <v>40</v>
      </c>
      <c r="R1223" t="s">
        <v>27</v>
      </c>
      <c r="T1223" s="1">
        <v>6593.51</v>
      </c>
      <c r="U1223" s="1">
        <f t="shared" si="19"/>
        <v>1319</v>
      </c>
      <c r="V1223" s="11">
        <v>1</v>
      </c>
      <c r="W1223">
        <v>1</v>
      </c>
      <c r="Z1223">
        <v>4</v>
      </c>
      <c r="AA1223">
        <v>2</v>
      </c>
      <c r="AC1223">
        <v>2</v>
      </c>
    </row>
    <row r="1224" spans="1:29" x14ac:dyDescent="0.2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J1224">
        <v>28</v>
      </c>
      <c r="K1224" t="s">
        <v>26</v>
      </c>
      <c r="L1224">
        <v>1</v>
      </c>
      <c r="M1224">
        <v>2</v>
      </c>
      <c r="N1224">
        <v>2</v>
      </c>
      <c r="P1224">
        <v>1</v>
      </c>
      <c r="Q1224">
        <v>50</v>
      </c>
      <c r="R1224" t="s">
        <v>27</v>
      </c>
      <c r="T1224" s="1">
        <v>8442.67</v>
      </c>
      <c r="U1224" s="1">
        <f t="shared" si="19"/>
        <v>1689</v>
      </c>
      <c r="V1224" s="11">
        <v>1</v>
      </c>
      <c r="W1224">
        <v>1</v>
      </c>
      <c r="Z1224">
        <v>2</v>
      </c>
      <c r="AA1224">
        <v>3</v>
      </c>
      <c r="AC1224">
        <v>2</v>
      </c>
    </row>
    <row r="1225" spans="1:29" x14ac:dyDescent="0.2">
      <c r="A1225">
        <v>1224</v>
      </c>
      <c r="B1225">
        <v>1</v>
      </c>
      <c r="C1225">
        <v>1</v>
      </c>
      <c r="D1225">
        <v>1</v>
      </c>
      <c r="E1225">
        <v>3</v>
      </c>
      <c r="F1225">
        <v>0</v>
      </c>
      <c r="G1225">
        <v>1</v>
      </c>
      <c r="H1225">
        <v>0</v>
      </c>
      <c r="J1225">
        <v>57</v>
      </c>
      <c r="K1225" t="s">
        <v>26</v>
      </c>
      <c r="L1225">
        <v>0</v>
      </c>
      <c r="M1225">
        <v>2</v>
      </c>
      <c r="N1225">
        <v>3</v>
      </c>
      <c r="P1225">
        <v>1</v>
      </c>
      <c r="Q1225">
        <v>20</v>
      </c>
      <c r="R1225" t="s">
        <v>26</v>
      </c>
      <c r="T1225" s="1">
        <v>26125.67</v>
      </c>
      <c r="U1225" s="1">
        <f t="shared" si="19"/>
        <v>5225</v>
      </c>
      <c r="V1225" s="11">
        <v>3</v>
      </c>
      <c r="W1225">
        <v>3</v>
      </c>
      <c r="Z1225">
        <v>2</v>
      </c>
      <c r="AA1225">
        <v>2</v>
      </c>
      <c r="AC1225">
        <v>1</v>
      </c>
    </row>
    <row r="1226" spans="1:29" x14ac:dyDescent="0.2">
      <c r="A1226">
        <v>1225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4</v>
      </c>
      <c r="H1226">
        <v>3</v>
      </c>
      <c r="J1226">
        <v>46</v>
      </c>
      <c r="K1226" t="s">
        <v>27</v>
      </c>
      <c r="L1226">
        <v>0</v>
      </c>
      <c r="M1226">
        <v>2</v>
      </c>
      <c r="N1226">
        <v>2</v>
      </c>
      <c r="P1226">
        <v>0</v>
      </c>
      <c r="Q1226">
        <v>41</v>
      </c>
      <c r="R1226" t="s">
        <v>27</v>
      </c>
      <c r="T1226" s="1">
        <v>6858.48</v>
      </c>
      <c r="U1226" s="1">
        <f t="shared" si="19"/>
        <v>1372</v>
      </c>
      <c r="V1226" s="11">
        <v>1</v>
      </c>
      <c r="W1226">
        <v>1</v>
      </c>
      <c r="Z1226">
        <v>3</v>
      </c>
      <c r="AA1226">
        <v>3</v>
      </c>
      <c r="AC1226">
        <v>3</v>
      </c>
    </row>
    <row r="1227" spans="1:29" x14ac:dyDescent="0.2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2</v>
      </c>
      <c r="H1227">
        <v>0</v>
      </c>
      <c r="J1227">
        <v>29</v>
      </c>
      <c r="K1227" t="s">
        <v>27</v>
      </c>
      <c r="L1227">
        <v>0</v>
      </c>
      <c r="M1227">
        <v>3</v>
      </c>
      <c r="N1227">
        <v>3</v>
      </c>
      <c r="P1227">
        <v>0</v>
      </c>
      <c r="Q1227">
        <v>33</v>
      </c>
      <c r="R1227" t="s">
        <v>26</v>
      </c>
      <c r="T1227" s="1">
        <v>4795.66</v>
      </c>
      <c r="U1227" s="1">
        <f t="shared" si="19"/>
        <v>959</v>
      </c>
      <c r="V1227" s="11">
        <v>1</v>
      </c>
      <c r="W1227">
        <v>2</v>
      </c>
      <c r="Z1227">
        <v>4</v>
      </c>
      <c r="AA1227">
        <v>1</v>
      </c>
      <c r="AC1227">
        <v>3</v>
      </c>
    </row>
    <row r="1228" spans="1:29" x14ac:dyDescent="0.2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J1228">
        <v>44</v>
      </c>
      <c r="K1228" t="s">
        <v>27</v>
      </c>
      <c r="L1228">
        <v>0</v>
      </c>
      <c r="M1228">
        <v>3</v>
      </c>
      <c r="N1228">
        <v>3</v>
      </c>
      <c r="P1228">
        <v>1</v>
      </c>
      <c r="Q1228">
        <v>38</v>
      </c>
      <c r="R1228" t="s">
        <v>27</v>
      </c>
      <c r="T1228" s="1">
        <v>6640.54</v>
      </c>
      <c r="U1228" s="1">
        <f t="shared" si="19"/>
        <v>1328</v>
      </c>
      <c r="V1228" s="11">
        <v>1</v>
      </c>
      <c r="W1228">
        <v>2</v>
      </c>
      <c r="Z1228">
        <v>4</v>
      </c>
      <c r="AA1228">
        <v>4</v>
      </c>
      <c r="AC1228">
        <v>3</v>
      </c>
    </row>
    <row r="1229" spans="1:29" x14ac:dyDescent="0.2">
      <c r="A1229">
        <v>1228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1</v>
      </c>
      <c r="H1229">
        <v>1</v>
      </c>
      <c r="J1229">
        <v>50</v>
      </c>
      <c r="K1229" t="s">
        <v>26</v>
      </c>
      <c r="L1229">
        <v>1</v>
      </c>
      <c r="M1229">
        <v>3</v>
      </c>
      <c r="N1229">
        <v>3</v>
      </c>
      <c r="P1229">
        <v>1</v>
      </c>
      <c r="Q1229">
        <v>42</v>
      </c>
      <c r="R1229" t="s">
        <v>27</v>
      </c>
      <c r="T1229" s="1">
        <v>7162.01</v>
      </c>
      <c r="U1229" s="1">
        <f t="shared" si="19"/>
        <v>1432</v>
      </c>
      <c r="V1229" s="11">
        <v>1</v>
      </c>
      <c r="W1229">
        <v>2</v>
      </c>
      <c r="Z1229">
        <v>4</v>
      </c>
      <c r="AA1229">
        <v>4</v>
      </c>
      <c r="AC1229">
        <v>3</v>
      </c>
    </row>
    <row r="1230" spans="1:29" x14ac:dyDescent="0.2">
      <c r="A1230">
        <v>1229</v>
      </c>
      <c r="B1230">
        <v>1</v>
      </c>
      <c r="C1230">
        <v>1</v>
      </c>
      <c r="D1230">
        <v>1</v>
      </c>
      <c r="E1230">
        <v>2</v>
      </c>
      <c r="F1230">
        <v>3</v>
      </c>
      <c r="G1230">
        <v>1</v>
      </c>
      <c r="H1230">
        <v>1</v>
      </c>
      <c r="J1230">
        <v>33</v>
      </c>
      <c r="K1230" t="s">
        <v>27</v>
      </c>
      <c r="L1230">
        <v>1</v>
      </c>
      <c r="M1230">
        <v>2</v>
      </c>
      <c r="N1230">
        <v>2</v>
      </c>
      <c r="P1230">
        <v>1</v>
      </c>
      <c r="Q1230">
        <v>56</v>
      </c>
      <c r="R1230" t="s">
        <v>27</v>
      </c>
      <c r="T1230" s="1">
        <v>10594.23</v>
      </c>
      <c r="U1230" s="1">
        <f t="shared" si="19"/>
        <v>2119</v>
      </c>
      <c r="V1230" s="11">
        <v>2</v>
      </c>
      <c r="W1230">
        <v>3</v>
      </c>
      <c r="Z1230">
        <v>1</v>
      </c>
      <c r="AA1230">
        <v>2</v>
      </c>
      <c r="AC1230">
        <v>2</v>
      </c>
    </row>
    <row r="1231" spans="1:29" x14ac:dyDescent="0.2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3</v>
      </c>
      <c r="J1231">
        <v>39</v>
      </c>
      <c r="K1231" t="s">
        <v>27</v>
      </c>
      <c r="L1231">
        <v>1</v>
      </c>
      <c r="M1231">
        <v>2</v>
      </c>
      <c r="N1231">
        <v>2</v>
      </c>
      <c r="P1231">
        <v>0</v>
      </c>
      <c r="Q1231">
        <v>58</v>
      </c>
      <c r="R1231" t="s">
        <v>27</v>
      </c>
      <c r="T1231" s="1">
        <v>11938.26</v>
      </c>
      <c r="U1231" s="1">
        <f t="shared" si="19"/>
        <v>2388</v>
      </c>
      <c r="V1231" s="11">
        <v>2</v>
      </c>
      <c r="W1231">
        <v>2</v>
      </c>
      <c r="Z1231">
        <v>1</v>
      </c>
      <c r="AA1231">
        <v>1</v>
      </c>
      <c r="AC1231">
        <v>3</v>
      </c>
    </row>
    <row r="1232" spans="1:29" x14ac:dyDescent="0.2">
      <c r="A1232">
        <v>1231</v>
      </c>
      <c r="B1232">
        <v>1</v>
      </c>
      <c r="C1232">
        <v>0</v>
      </c>
      <c r="D1232">
        <v>1</v>
      </c>
      <c r="E1232">
        <v>1</v>
      </c>
      <c r="F1232">
        <v>0</v>
      </c>
      <c r="G1232">
        <v>1</v>
      </c>
      <c r="H1232">
        <v>1</v>
      </c>
      <c r="J1232">
        <v>45</v>
      </c>
      <c r="K1232" t="s">
        <v>27</v>
      </c>
      <c r="L1232">
        <v>1</v>
      </c>
      <c r="M1232">
        <v>1</v>
      </c>
      <c r="N1232">
        <v>2</v>
      </c>
      <c r="P1232">
        <v>0</v>
      </c>
      <c r="Q1232">
        <v>52</v>
      </c>
      <c r="R1232" t="s">
        <v>27</v>
      </c>
      <c r="T1232" s="1">
        <v>60021.4</v>
      </c>
      <c r="U1232" s="1">
        <f t="shared" si="19"/>
        <v>12004</v>
      </c>
      <c r="V1232" s="11">
        <v>4</v>
      </c>
      <c r="W1232">
        <v>2</v>
      </c>
      <c r="Z1232">
        <v>4</v>
      </c>
      <c r="AA1232">
        <v>4</v>
      </c>
      <c r="AC1232">
        <v>3</v>
      </c>
    </row>
    <row r="1233" spans="1:29" x14ac:dyDescent="0.2">
      <c r="A1233">
        <v>1232</v>
      </c>
      <c r="B1233">
        <v>1</v>
      </c>
      <c r="C1233">
        <v>1</v>
      </c>
      <c r="D1233">
        <v>1</v>
      </c>
      <c r="E1233">
        <v>2</v>
      </c>
      <c r="F1233">
        <v>0</v>
      </c>
      <c r="G1233">
        <v>1</v>
      </c>
      <c r="H1233">
        <v>1</v>
      </c>
      <c r="J1233">
        <v>50</v>
      </c>
      <c r="K1233" t="s">
        <v>26</v>
      </c>
      <c r="L1233">
        <v>0</v>
      </c>
      <c r="M1233">
        <v>2</v>
      </c>
      <c r="N1233">
        <v>2</v>
      </c>
      <c r="P1233">
        <v>0</v>
      </c>
      <c r="Q1233">
        <v>20</v>
      </c>
      <c r="R1233" t="s">
        <v>26</v>
      </c>
      <c r="T1233" s="1">
        <v>20167.34</v>
      </c>
      <c r="U1233" s="1">
        <f t="shared" si="19"/>
        <v>4033</v>
      </c>
      <c r="V1233" s="11">
        <v>3</v>
      </c>
      <c r="W1233">
        <v>1</v>
      </c>
      <c r="Z1233">
        <v>3</v>
      </c>
      <c r="AA1233">
        <v>4</v>
      </c>
      <c r="AC1233">
        <v>2</v>
      </c>
    </row>
    <row r="1234" spans="1:29" x14ac:dyDescent="0.2">
      <c r="A1234">
        <v>1233</v>
      </c>
      <c r="B1234">
        <v>1</v>
      </c>
      <c r="C1234">
        <v>1</v>
      </c>
      <c r="D1234">
        <v>1</v>
      </c>
      <c r="E1234">
        <v>0</v>
      </c>
      <c r="F1234">
        <v>3</v>
      </c>
      <c r="G1234">
        <v>1</v>
      </c>
      <c r="H1234">
        <v>1</v>
      </c>
      <c r="J1234">
        <v>43</v>
      </c>
      <c r="K1234" t="s">
        <v>27</v>
      </c>
      <c r="L1234">
        <v>0</v>
      </c>
      <c r="M1234">
        <v>2</v>
      </c>
      <c r="N1234">
        <v>2</v>
      </c>
      <c r="P1234">
        <v>1</v>
      </c>
      <c r="Q1234">
        <v>54</v>
      </c>
      <c r="R1234" t="s">
        <v>26</v>
      </c>
      <c r="T1234" s="1">
        <v>12479.71</v>
      </c>
      <c r="U1234" s="1">
        <f t="shared" si="19"/>
        <v>2496</v>
      </c>
      <c r="V1234" s="11">
        <v>2</v>
      </c>
      <c r="W1234">
        <v>2</v>
      </c>
      <c r="Z1234">
        <v>3</v>
      </c>
      <c r="AA1234">
        <v>2</v>
      </c>
      <c r="AC1234">
        <v>2</v>
      </c>
    </row>
    <row r="1235" spans="1:29" x14ac:dyDescent="0.2">
      <c r="A1235">
        <v>1234</v>
      </c>
      <c r="B1235">
        <v>0</v>
      </c>
      <c r="C1235">
        <v>0</v>
      </c>
      <c r="D1235">
        <v>0</v>
      </c>
      <c r="E1235">
        <v>0</v>
      </c>
      <c r="F1235">
        <v>2</v>
      </c>
      <c r="G1235">
        <v>0</v>
      </c>
      <c r="H1235">
        <v>2</v>
      </c>
      <c r="J1235">
        <v>43</v>
      </c>
      <c r="K1235" t="s">
        <v>27</v>
      </c>
      <c r="L1235">
        <v>0</v>
      </c>
      <c r="M1235">
        <v>2</v>
      </c>
      <c r="N1235">
        <v>2</v>
      </c>
      <c r="P1235">
        <v>1</v>
      </c>
      <c r="Q1235">
        <v>58</v>
      </c>
      <c r="R1235" t="s">
        <v>27</v>
      </c>
      <c r="T1235" s="1">
        <v>11345.52</v>
      </c>
      <c r="U1235" s="1">
        <f t="shared" si="19"/>
        <v>2269</v>
      </c>
      <c r="V1235" s="11">
        <v>2</v>
      </c>
      <c r="W1235">
        <v>1</v>
      </c>
      <c r="Z1235">
        <v>3</v>
      </c>
      <c r="AA1235">
        <v>1</v>
      </c>
      <c r="AC1235">
        <v>2</v>
      </c>
    </row>
    <row r="1236" spans="1:29" x14ac:dyDescent="0.2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2</v>
      </c>
      <c r="H1236">
        <v>0</v>
      </c>
      <c r="J1236">
        <v>34</v>
      </c>
      <c r="K1236" t="s">
        <v>27</v>
      </c>
      <c r="L1236">
        <v>1</v>
      </c>
      <c r="M1236">
        <v>3</v>
      </c>
      <c r="N1236">
        <v>3</v>
      </c>
      <c r="P1236">
        <v>1</v>
      </c>
      <c r="Q1236">
        <v>45</v>
      </c>
      <c r="R1236" t="s">
        <v>26</v>
      </c>
      <c r="T1236" s="1">
        <v>8515.76</v>
      </c>
      <c r="U1236" s="1">
        <f t="shared" si="19"/>
        <v>1703</v>
      </c>
      <c r="V1236" s="11">
        <v>1</v>
      </c>
      <c r="W1236">
        <v>1</v>
      </c>
      <c r="Z1236">
        <v>3</v>
      </c>
      <c r="AA1236">
        <v>3</v>
      </c>
      <c r="AC1236">
        <v>2</v>
      </c>
    </row>
    <row r="1237" spans="1:29" x14ac:dyDescent="0.2">
      <c r="A1237">
        <v>1236</v>
      </c>
      <c r="B1237">
        <v>1</v>
      </c>
      <c r="C1237">
        <v>1</v>
      </c>
      <c r="D1237">
        <v>1</v>
      </c>
      <c r="E1237">
        <v>1</v>
      </c>
      <c r="F1237">
        <v>0</v>
      </c>
      <c r="G1237">
        <v>2</v>
      </c>
      <c r="H1237">
        <v>0</v>
      </c>
      <c r="J1237">
        <v>38</v>
      </c>
      <c r="K1237" t="s">
        <v>27</v>
      </c>
      <c r="L1237">
        <v>1</v>
      </c>
      <c r="M1237">
        <v>3</v>
      </c>
      <c r="N1237">
        <v>3</v>
      </c>
      <c r="P1237">
        <v>1</v>
      </c>
      <c r="Q1237">
        <v>26</v>
      </c>
      <c r="R1237" t="s">
        <v>27</v>
      </c>
      <c r="T1237" s="1">
        <v>2699.57</v>
      </c>
      <c r="U1237" s="1">
        <f t="shared" si="19"/>
        <v>540</v>
      </c>
      <c r="V1237" s="11">
        <v>1</v>
      </c>
      <c r="W1237">
        <v>2</v>
      </c>
      <c r="Z1237">
        <v>2</v>
      </c>
      <c r="AA1237">
        <v>1</v>
      </c>
      <c r="AC1237">
        <v>2</v>
      </c>
    </row>
    <row r="1238" spans="1:29" x14ac:dyDescent="0.2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J1238">
        <v>54</v>
      </c>
      <c r="K1238" t="s">
        <v>26</v>
      </c>
      <c r="L1238">
        <v>0</v>
      </c>
      <c r="M1238">
        <v>2</v>
      </c>
      <c r="N1238">
        <v>2</v>
      </c>
      <c r="P1238">
        <v>0</v>
      </c>
      <c r="Q1238">
        <v>63</v>
      </c>
      <c r="R1238" t="s">
        <v>26</v>
      </c>
      <c r="T1238" s="1">
        <v>14449.85</v>
      </c>
      <c r="U1238" s="1">
        <f t="shared" si="19"/>
        <v>2890</v>
      </c>
      <c r="V1238" s="11">
        <v>2</v>
      </c>
      <c r="W1238">
        <v>1</v>
      </c>
      <c r="Z1238">
        <v>2</v>
      </c>
      <c r="AA1238">
        <v>4</v>
      </c>
      <c r="AC1238">
        <v>1</v>
      </c>
    </row>
    <row r="1239" spans="1:29" x14ac:dyDescent="0.2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3</v>
      </c>
      <c r="H1239">
        <v>0</v>
      </c>
      <c r="J1239">
        <v>39</v>
      </c>
      <c r="K1239" t="s">
        <v>26</v>
      </c>
      <c r="L1239">
        <v>0</v>
      </c>
      <c r="M1239">
        <v>2</v>
      </c>
      <c r="N1239">
        <v>2</v>
      </c>
      <c r="P1239">
        <v>1</v>
      </c>
      <c r="Q1239">
        <v>58</v>
      </c>
      <c r="R1239" t="s">
        <v>26</v>
      </c>
      <c r="T1239" s="1">
        <v>12224.35</v>
      </c>
      <c r="U1239" s="1">
        <f t="shared" si="19"/>
        <v>2445</v>
      </c>
      <c r="V1239" s="11">
        <v>2</v>
      </c>
      <c r="W1239">
        <v>2</v>
      </c>
      <c r="Z1239">
        <v>2</v>
      </c>
      <c r="AA1239">
        <v>1</v>
      </c>
      <c r="AC1239">
        <v>1</v>
      </c>
    </row>
    <row r="1240" spans="1:29" x14ac:dyDescent="0.2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J1240">
        <v>58</v>
      </c>
      <c r="K1240" t="s">
        <v>27</v>
      </c>
      <c r="L1240">
        <v>1</v>
      </c>
      <c r="M1240">
        <v>2</v>
      </c>
      <c r="N1240">
        <v>2</v>
      </c>
      <c r="P1240">
        <v>1</v>
      </c>
      <c r="Q1240">
        <v>37</v>
      </c>
      <c r="R1240" t="s">
        <v>27</v>
      </c>
      <c r="T1240" s="1">
        <v>6985.51</v>
      </c>
      <c r="U1240" s="1">
        <f t="shared" si="19"/>
        <v>1397</v>
      </c>
      <c r="V1240" s="11">
        <v>1</v>
      </c>
      <c r="W1240">
        <v>1</v>
      </c>
      <c r="Z1240">
        <v>4</v>
      </c>
      <c r="AA1240">
        <v>1</v>
      </c>
      <c r="AC1240">
        <v>2</v>
      </c>
    </row>
    <row r="1241" spans="1:29" x14ac:dyDescent="0.2">
      <c r="A1241">
        <v>1240</v>
      </c>
      <c r="B1241">
        <v>1</v>
      </c>
      <c r="C1241">
        <v>1</v>
      </c>
      <c r="D1241">
        <v>1</v>
      </c>
      <c r="E1241">
        <v>1</v>
      </c>
      <c r="F1241">
        <v>2</v>
      </c>
      <c r="G1241">
        <v>0</v>
      </c>
      <c r="H1241">
        <v>0</v>
      </c>
      <c r="J1241">
        <v>50</v>
      </c>
      <c r="K1241" t="s">
        <v>26</v>
      </c>
      <c r="L1241">
        <v>0</v>
      </c>
      <c r="M1241">
        <v>4</v>
      </c>
      <c r="N1241">
        <v>3</v>
      </c>
      <c r="P1241">
        <v>1</v>
      </c>
      <c r="Q1241">
        <v>50</v>
      </c>
      <c r="R1241" t="s">
        <v>26</v>
      </c>
      <c r="T1241" s="1">
        <v>3238.44</v>
      </c>
      <c r="U1241" s="1">
        <f t="shared" si="19"/>
        <v>648</v>
      </c>
      <c r="V1241" s="11">
        <v>1</v>
      </c>
      <c r="W1241">
        <v>2</v>
      </c>
      <c r="Z1241">
        <v>4</v>
      </c>
      <c r="AA1241">
        <v>3</v>
      </c>
      <c r="AC1241">
        <v>2</v>
      </c>
    </row>
    <row r="1242" spans="1:29" x14ac:dyDescent="0.2">
      <c r="A1242">
        <v>1241</v>
      </c>
      <c r="B1242">
        <v>1</v>
      </c>
      <c r="C1242">
        <v>0</v>
      </c>
      <c r="D1242">
        <v>1</v>
      </c>
      <c r="E1242">
        <v>1</v>
      </c>
      <c r="F1242">
        <v>1</v>
      </c>
      <c r="G1242">
        <v>1</v>
      </c>
      <c r="H1242">
        <v>3</v>
      </c>
      <c r="J1242">
        <v>58</v>
      </c>
      <c r="K1242" t="s">
        <v>27</v>
      </c>
      <c r="L1242">
        <v>1</v>
      </c>
      <c r="M1242">
        <v>1</v>
      </c>
      <c r="N1242">
        <v>4</v>
      </c>
      <c r="P1242">
        <v>1</v>
      </c>
      <c r="Q1242">
        <v>52</v>
      </c>
      <c r="R1242" t="s">
        <v>27</v>
      </c>
      <c r="T1242" s="1">
        <v>47269.85</v>
      </c>
      <c r="U1242" s="1">
        <f t="shared" si="19"/>
        <v>9454</v>
      </c>
      <c r="V1242" s="11">
        <v>4</v>
      </c>
      <c r="W1242">
        <v>3</v>
      </c>
      <c r="Z1242">
        <v>3</v>
      </c>
      <c r="AA1242">
        <v>1</v>
      </c>
      <c r="AC1242">
        <v>1</v>
      </c>
    </row>
    <row r="1243" spans="1:29" x14ac:dyDescent="0.2">
      <c r="A1243">
        <v>1242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1</v>
      </c>
      <c r="H1243">
        <v>0</v>
      </c>
      <c r="J1243">
        <v>40</v>
      </c>
      <c r="K1243" t="s">
        <v>27</v>
      </c>
      <c r="L1243">
        <v>0</v>
      </c>
      <c r="M1243">
        <v>1</v>
      </c>
      <c r="N1243">
        <v>4</v>
      </c>
      <c r="P1243">
        <v>1</v>
      </c>
      <c r="Q1243">
        <v>64</v>
      </c>
      <c r="R1243" t="s">
        <v>27</v>
      </c>
      <c r="T1243" s="1">
        <v>49577.66</v>
      </c>
      <c r="U1243" s="1">
        <f t="shared" si="19"/>
        <v>9916</v>
      </c>
      <c r="V1243" s="11">
        <v>4</v>
      </c>
      <c r="W1243">
        <v>2</v>
      </c>
      <c r="Z1243">
        <v>4</v>
      </c>
      <c r="AA1243">
        <v>4</v>
      </c>
      <c r="AC1243">
        <v>2</v>
      </c>
    </row>
    <row r="1244" spans="1:29" x14ac:dyDescent="0.2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2</v>
      </c>
      <c r="H1244">
        <v>1</v>
      </c>
      <c r="J1244">
        <v>40</v>
      </c>
      <c r="K1244" t="s">
        <v>27</v>
      </c>
      <c r="L1244">
        <v>1</v>
      </c>
      <c r="M1244">
        <v>2</v>
      </c>
      <c r="N1244">
        <v>2</v>
      </c>
      <c r="P1244">
        <v>1</v>
      </c>
      <c r="Q1244">
        <v>22</v>
      </c>
      <c r="R1244" t="s">
        <v>26</v>
      </c>
      <c r="T1244" s="1">
        <v>4296.2700000000004</v>
      </c>
      <c r="U1244" s="1">
        <f t="shared" si="19"/>
        <v>859</v>
      </c>
      <c r="V1244" s="11">
        <v>1</v>
      </c>
      <c r="W1244">
        <v>2</v>
      </c>
      <c r="Z1244">
        <v>2</v>
      </c>
      <c r="AA1244">
        <v>4</v>
      </c>
      <c r="AC1244">
        <v>2</v>
      </c>
    </row>
    <row r="1245" spans="1:29" x14ac:dyDescent="0.2">
      <c r="A1245">
        <v>1244</v>
      </c>
      <c r="B1245">
        <v>0</v>
      </c>
      <c r="C1245">
        <v>0</v>
      </c>
      <c r="D1245">
        <v>0</v>
      </c>
      <c r="E1245">
        <v>0</v>
      </c>
      <c r="F1245">
        <v>2</v>
      </c>
      <c r="G1245">
        <v>1</v>
      </c>
      <c r="H1245">
        <v>1</v>
      </c>
      <c r="J1245">
        <v>28</v>
      </c>
      <c r="K1245" t="s">
        <v>26</v>
      </c>
      <c r="L1245">
        <v>0</v>
      </c>
      <c r="M1245">
        <v>3</v>
      </c>
      <c r="N1245">
        <v>3</v>
      </c>
      <c r="P1245">
        <v>1</v>
      </c>
      <c r="Q1245">
        <v>28</v>
      </c>
      <c r="R1245" t="s">
        <v>26</v>
      </c>
      <c r="T1245" s="1">
        <v>3171.61</v>
      </c>
      <c r="U1245" s="1">
        <f t="shared" si="19"/>
        <v>634</v>
      </c>
      <c r="V1245" s="11">
        <v>1</v>
      </c>
      <c r="W1245">
        <v>2</v>
      </c>
      <c r="Z1245">
        <v>2</v>
      </c>
      <c r="AA1245">
        <v>1</v>
      </c>
      <c r="AC1245">
        <v>1</v>
      </c>
    </row>
    <row r="1246" spans="1:29" x14ac:dyDescent="0.2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3</v>
      </c>
      <c r="H1246">
        <v>0</v>
      </c>
      <c r="J1246">
        <v>48</v>
      </c>
      <c r="K1246" t="s">
        <v>26</v>
      </c>
      <c r="L1246">
        <v>1</v>
      </c>
      <c r="M1246">
        <v>4</v>
      </c>
      <c r="N1246">
        <v>4</v>
      </c>
      <c r="P1246">
        <v>1</v>
      </c>
      <c r="Q1246">
        <v>18</v>
      </c>
      <c r="R1246" t="s">
        <v>27</v>
      </c>
      <c r="T1246" s="1">
        <v>1135.94</v>
      </c>
      <c r="U1246" s="1">
        <f t="shared" si="19"/>
        <v>227</v>
      </c>
      <c r="V1246" s="11">
        <v>1</v>
      </c>
      <c r="W1246">
        <v>3</v>
      </c>
      <c r="Z1246">
        <v>1</v>
      </c>
      <c r="AA1246">
        <v>1</v>
      </c>
      <c r="AC1246">
        <v>2</v>
      </c>
    </row>
    <row r="1247" spans="1:29" x14ac:dyDescent="0.2">
      <c r="A1247">
        <v>1246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1</v>
      </c>
      <c r="J1247">
        <v>40</v>
      </c>
      <c r="K1247" t="s">
        <v>27</v>
      </c>
      <c r="L1247">
        <v>1</v>
      </c>
      <c r="M1247">
        <v>3</v>
      </c>
      <c r="N1247">
        <v>3</v>
      </c>
      <c r="P1247">
        <v>1</v>
      </c>
      <c r="Q1247">
        <v>28</v>
      </c>
      <c r="R1247" t="s">
        <v>27</v>
      </c>
      <c r="T1247" s="1">
        <v>5615.37</v>
      </c>
      <c r="U1247" s="1">
        <f t="shared" si="19"/>
        <v>1123</v>
      </c>
      <c r="V1247" s="11">
        <v>1</v>
      </c>
      <c r="W1247">
        <v>3</v>
      </c>
      <c r="Z1247">
        <v>2</v>
      </c>
      <c r="AA1247">
        <v>2</v>
      </c>
      <c r="AC1247">
        <v>1</v>
      </c>
    </row>
    <row r="1248" spans="1:29" x14ac:dyDescent="0.2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1</v>
      </c>
      <c r="J1248">
        <v>50</v>
      </c>
      <c r="K1248" t="s">
        <v>26</v>
      </c>
      <c r="L1248">
        <v>0</v>
      </c>
      <c r="M1248">
        <v>2</v>
      </c>
      <c r="N1248">
        <v>2</v>
      </c>
      <c r="P1248">
        <v>1</v>
      </c>
      <c r="Q1248">
        <v>45</v>
      </c>
      <c r="R1248" t="s">
        <v>26</v>
      </c>
      <c r="T1248" s="1">
        <v>9101.7999999999993</v>
      </c>
      <c r="U1248" s="1">
        <f t="shared" si="19"/>
        <v>1820</v>
      </c>
      <c r="V1248" s="11">
        <v>1</v>
      </c>
      <c r="W1248">
        <v>3</v>
      </c>
      <c r="Z1248">
        <v>2</v>
      </c>
      <c r="AA1248">
        <v>1</v>
      </c>
      <c r="AC1248">
        <v>1</v>
      </c>
    </row>
    <row r="1249" spans="1:29" x14ac:dyDescent="0.2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0</v>
      </c>
      <c r="J1249">
        <v>52</v>
      </c>
      <c r="K1249" t="s">
        <v>27</v>
      </c>
      <c r="L1249">
        <v>1</v>
      </c>
      <c r="M1249">
        <v>2</v>
      </c>
      <c r="N1249">
        <v>2</v>
      </c>
      <c r="P1249">
        <v>1</v>
      </c>
      <c r="Q1249">
        <v>52</v>
      </c>
      <c r="R1249" t="s">
        <v>27</v>
      </c>
      <c r="T1249" s="1">
        <v>6059.17</v>
      </c>
      <c r="U1249" s="1">
        <f t="shared" si="19"/>
        <v>1212</v>
      </c>
      <c r="V1249" s="11">
        <v>1</v>
      </c>
      <c r="W1249">
        <v>2</v>
      </c>
      <c r="Z1249">
        <v>2</v>
      </c>
      <c r="AA1249">
        <v>1</v>
      </c>
      <c r="AC1249">
        <v>2</v>
      </c>
    </row>
    <row r="1250" spans="1:29" x14ac:dyDescent="0.2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J1250">
        <v>30</v>
      </c>
      <c r="K1250" t="s">
        <v>26</v>
      </c>
      <c r="L1250">
        <v>1</v>
      </c>
      <c r="M1250">
        <v>4</v>
      </c>
      <c r="N1250">
        <v>4</v>
      </c>
      <c r="P1250">
        <v>1</v>
      </c>
      <c r="Q1250">
        <v>18</v>
      </c>
      <c r="R1250" t="s">
        <v>26</v>
      </c>
      <c r="T1250" s="1">
        <v>1633.96</v>
      </c>
      <c r="U1250" s="1">
        <f t="shared" si="19"/>
        <v>327</v>
      </c>
      <c r="V1250" s="11">
        <v>1</v>
      </c>
      <c r="W1250">
        <v>2</v>
      </c>
      <c r="Z1250">
        <v>2</v>
      </c>
      <c r="AA1250">
        <v>2</v>
      </c>
      <c r="AC1250">
        <v>1</v>
      </c>
    </row>
    <row r="1251" spans="1:29" x14ac:dyDescent="0.2">
      <c r="A1251">
        <v>1250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3</v>
      </c>
      <c r="J1251">
        <v>40</v>
      </c>
      <c r="K1251" t="s">
        <v>26</v>
      </c>
      <c r="L1251">
        <v>1</v>
      </c>
      <c r="M1251">
        <v>2</v>
      </c>
      <c r="N1251">
        <v>1</v>
      </c>
      <c r="P1251">
        <v>1</v>
      </c>
      <c r="Q1251">
        <v>32</v>
      </c>
      <c r="R1251" t="s">
        <v>27</v>
      </c>
      <c r="T1251" s="1">
        <v>37607.53</v>
      </c>
      <c r="U1251" s="1">
        <f t="shared" si="19"/>
        <v>7522</v>
      </c>
      <c r="V1251" s="11">
        <v>4</v>
      </c>
      <c r="W1251">
        <v>3</v>
      </c>
      <c r="Z1251">
        <v>2</v>
      </c>
      <c r="AA1251">
        <v>1</v>
      </c>
      <c r="AC1251">
        <v>2</v>
      </c>
    </row>
    <row r="1252" spans="1:29" x14ac:dyDescent="0.2">
      <c r="A1252">
        <v>1251</v>
      </c>
      <c r="B1252">
        <v>1</v>
      </c>
      <c r="C1252">
        <v>0</v>
      </c>
      <c r="D1252">
        <v>1</v>
      </c>
      <c r="E1252">
        <v>2</v>
      </c>
      <c r="F1252">
        <v>2</v>
      </c>
      <c r="G1252">
        <v>3</v>
      </c>
      <c r="H1252">
        <v>1</v>
      </c>
      <c r="J1252">
        <v>30</v>
      </c>
      <c r="K1252" t="s">
        <v>27</v>
      </c>
      <c r="L1252">
        <v>0</v>
      </c>
      <c r="M1252">
        <v>3</v>
      </c>
      <c r="N1252">
        <v>3</v>
      </c>
      <c r="P1252">
        <v>1</v>
      </c>
      <c r="Q1252">
        <v>30</v>
      </c>
      <c r="R1252" t="s">
        <v>27</v>
      </c>
      <c r="T1252" s="1">
        <v>18648.419999999998</v>
      </c>
      <c r="U1252" s="1">
        <f t="shared" si="19"/>
        <v>3730</v>
      </c>
      <c r="V1252" s="11">
        <v>2</v>
      </c>
      <c r="W1252">
        <v>2</v>
      </c>
      <c r="Z1252">
        <v>2</v>
      </c>
      <c r="AA1252">
        <v>1</v>
      </c>
      <c r="AC1252">
        <v>2</v>
      </c>
    </row>
    <row r="1253" spans="1:29" x14ac:dyDescent="0.2">
      <c r="A1253">
        <v>1252</v>
      </c>
      <c r="B1253">
        <v>0</v>
      </c>
      <c r="C1253">
        <v>0</v>
      </c>
      <c r="D1253">
        <v>0</v>
      </c>
      <c r="E1253">
        <v>2</v>
      </c>
      <c r="F1253">
        <v>0</v>
      </c>
      <c r="G1253">
        <v>4</v>
      </c>
      <c r="H1253">
        <v>2</v>
      </c>
      <c r="J1253">
        <v>37</v>
      </c>
      <c r="K1253" t="s">
        <v>27</v>
      </c>
      <c r="L1253">
        <v>0</v>
      </c>
      <c r="M1253">
        <v>3</v>
      </c>
      <c r="N1253">
        <v>3</v>
      </c>
      <c r="P1253">
        <v>1</v>
      </c>
      <c r="Q1253">
        <v>19</v>
      </c>
      <c r="R1253" t="s">
        <v>27</v>
      </c>
      <c r="T1253" s="1">
        <v>1241.57</v>
      </c>
      <c r="U1253" s="1">
        <f t="shared" si="19"/>
        <v>248</v>
      </c>
      <c r="V1253" s="11">
        <v>1</v>
      </c>
      <c r="W1253">
        <v>2</v>
      </c>
      <c r="Z1253">
        <v>4</v>
      </c>
      <c r="AA1253">
        <v>2</v>
      </c>
      <c r="AC1253">
        <v>2</v>
      </c>
    </row>
    <row r="1254" spans="1:29" x14ac:dyDescent="0.2">
      <c r="A1254">
        <v>1253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2</v>
      </c>
      <c r="H1254">
        <v>0</v>
      </c>
      <c r="J1254">
        <v>40</v>
      </c>
      <c r="K1254" t="s">
        <v>27</v>
      </c>
      <c r="L1254">
        <v>0</v>
      </c>
      <c r="M1254">
        <v>2</v>
      </c>
      <c r="N1254">
        <v>2</v>
      </c>
      <c r="P1254">
        <v>0</v>
      </c>
      <c r="Q1254">
        <v>20</v>
      </c>
      <c r="R1254" t="s">
        <v>27</v>
      </c>
      <c r="T1254" s="1">
        <v>16232.85</v>
      </c>
      <c r="U1254" s="1">
        <f t="shared" si="19"/>
        <v>3247</v>
      </c>
      <c r="V1254" s="11">
        <v>2</v>
      </c>
      <c r="W1254">
        <v>3</v>
      </c>
      <c r="Z1254">
        <v>4</v>
      </c>
      <c r="AA1254">
        <v>1</v>
      </c>
      <c r="AC1254">
        <v>1</v>
      </c>
    </row>
    <row r="1255" spans="1:29" x14ac:dyDescent="0.2">
      <c r="A1255">
        <v>1254</v>
      </c>
      <c r="B1255">
        <v>0</v>
      </c>
      <c r="C1255">
        <v>0</v>
      </c>
      <c r="D1255">
        <v>0</v>
      </c>
      <c r="E1255">
        <v>1</v>
      </c>
      <c r="F1255">
        <v>2</v>
      </c>
      <c r="G1255">
        <v>1</v>
      </c>
      <c r="H1255">
        <v>3</v>
      </c>
      <c r="J1255">
        <v>53</v>
      </c>
      <c r="K1255" t="s">
        <v>27</v>
      </c>
      <c r="L1255">
        <v>1</v>
      </c>
      <c r="M1255">
        <v>2</v>
      </c>
      <c r="N1255">
        <v>2</v>
      </c>
      <c r="P1255">
        <v>1</v>
      </c>
      <c r="Q1255">
        <v>40</v>
      </c>
      <c r="R1255" t="s">
        <v>26</v>
      </c>
      <c r="T1255" s="1">
        <v>15828.82</v>
      </c>
      <c r="U1255" s="1">
        <f t="shared" si="19"/>
        <v>3166</v>
      </c>
      <c r="V1255" s="11">
        <v>2</v>
      </c>
      <c r="W1255">
        <v>2</v>
      </c>
      <c r="Z1255">
        <v>1</v>
      </c>
      <c r="AA1255">
        <v>5</v>
      </c>
      <c r="AC1255">
        <v>3</v>
      </c>
    </row>
    <row r="1256" spans="1:29" x14ac:dyDescent="0.2">
      <c r="A1256">
        <v>1255</v>
      </c>
      <c r="B1256">
        <v>0</v>
      </c>
      <c r="C1256">
        <v>0</v>
      </c>
      <c r="D1256">
        <v>0</v>
      </c>
      <c r="E1256">
        <v>0</v>
      </c>
      <c r="F1256">
        <v>4</v>
      </c>
      <c r="G1256">
        <v>1</v>
      </c>
      <c r="H1256">
        <v>3</v>
      </c>
      <c r="J1256">
        <v>42</v>
      </c>
      <c r="K1256" t="s">
        <v>26</v>
      </c>
      <c r="L1256">
        <v>0</v>
      </c>
      <c r="M1256">
        <v>3</v>
      </c>
      <c r="N1256">
        <v>3</v>
      </c>
      <c r="P1256">
        <v>0</v>
      </c>
      <c r="Q1256">
        <v>34</v>
      </c>
      <c r="R1256" t="s">
        <v>26</v>
      </c>
      <c r="T1256" s="1">
        <v>4415.16</v>
      </c>
      <c r="U1256" s="1">
        <f t="shared" si="19"/>
        <v>883</v>
      </c>
      <c r="V1256" s="11">
        <v>1</v>
      </c>
      <c r="W1256">
        <v>2</v>
      </c>
      <c r="Z1256">
        <v>3</v>
      </c>
      <c r="AA1256">
        <v>1</v>
      </c>
      <c r="AC1256">
        <v>2</v>
      </c>
    </row>
    <row r="1257" spans="1:29" x14ac:dyDescent="0.2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J1257">
        <v>39</v>
      </c>
      <c r="K1257" t="s">
        <v>26</v>
      </c>
      <c r="L1257">
        <v>1</v>
      </c>
      <c r="M1257">
        <v>3</v>
      </c>
      <c r="N1257">
        <v>3</v>
      </c>
      <c r="P1257">
        <v>1</v>
      </c>
      <c r="Q1257">
        <v>42</v>
      </c>
      <c r="R1257" t="s">
        <v>26</v>
      </c>
      <c r="T1257" s="1">
        <v>6474.01</v>
      </c>
      <c r="U1257" s="1">
        <f t="shared" si="19"/>
        <v>1295</v>
      </c>
      <c r="V1257" s="11">
        <v>1</v>
      </c>
      <c r="W1257">
        <v>2</v>
      </c>
      <c r="Z1257">
        <v>2</v>
      </c>
      <c r="AA1257">
        <v>1</v>
      </c>
      <c r="AC1257">
        <v>3</v>
      </c>
    </row>
    <row r="1258" spans="1:29" x14ac:dyDescent="0.2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J1258">
        <v>36</v>
      </c>
      <c r="K1258" t="s">
        <v>26</v>
      </c>
      <c r="L1258">
        <v>0</v>
      </c>
      <c r="M1258">
        <v>2</v>
      </c>
      <c r="N1258">
        <v>2</v>
      </c>
      <c r="P1258">
        <v>1</v>
      </c>
      <c r="Q1258">
        <v>51</v>
      </c>
      <c r="R1258" t="s">
        <v>26</v>
      </c>
      <c r="T1258" s="1">
        <v>11436.74</v>
      </c>
      <c r="U1258" s="1">
        <f t="shared" si="19"/>
        <v>2287</v>
      </c>
      <c r="V1258" s="11">
        <v>2</v>
      </c>
      <c r="W1258">
        <v>2</v>
      </c>
      <c r="Z1258">
        <v>2</v>
      </c>
      <c r="AA1258">
        <v>3</v>
      </c>
      <c r="AC1258">
        <v>3</v>
      </c>
    </row>
    <row r="1259" spans="1:29" x14ac:dyDescent="0.2">
      <c r="A1259">
        <v>1258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1</v>
      </c>
      <c r="H1259">
        <v>1</v>
      </c>
      <c r="J1259">
        <v>31</v>
      </c>
      <c r="K1259" t="s">
        <v>27</v>
      </c>
      <c r="L1259">
        <v>1</v>
      </c>
      <c r="M1259">
        <v>3</v>
      </c>
      <c r="N1259">
        <v>3</v>
      </c>
      <c r="P1259">
        <v>1</v>
      </c>
      <c r="Q1259">
        <v>54</v>
      </c>
      <c r="R1259" t="s">
        <v>26</v>
      </c>
      <c r="T1259" s="1">
        <v>11305.93</v>
      </c>
      <c r="U1259" s="1">
        <f t="shared" si="19"/>
        <v>2261</v>
      </c>
      <c r="V1259" s="11">
        <v>2</v>
      </c>
      <c r="W1259">
        <v>2</v>
      </c>
      <c r="Z1259">
        <v>2</v>
      </c>
      <c r="AA1259">
        <v>1</v>
      </c>
      <c r="AC1259">
        <v>2</v>
      </c>
    </row>
    <row r="1260" spans="1:29" x14ac:dyDescent="0.2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3</v>
      </c>
      <c r="H1260">
        <v>1</v>
      </c>
      <c r="J1260">
        <v>55</v>
      </c>
      <c r="K1260" t="s">
        <v>27</v>
      </c>
      <c r="L1260">
        <v>1</v>
      </c>
      <c r="M1260">
        <v>2</v>
      </c>
      <c r="N1260">
        <v>2</v>
      </c>
      <c r="P1260">
        <v>0</v>
      </c>
      <c r="Q1260">
        <v>55</v>
      </c>
      <c r="R1260" t="s">
        <v>27</v>
      </c>
      <c r="T1260" s="1">
        <v>30063.58</v>
      </c>
      <c r="U1260" s="1">
        <f t="shared" si="19"/>
        <v>6013</v>
      </c>
      <c r="V1260" s="11">
        <v>4</v>
      </c>
      <c r="W1260">
        <v>2</v>
      </c>
      <c r="Z1260">
        <v>2</v>
      </c>
      <c r="AA1260">
        <v>3</v>
      </c>
      <c r="AC1260">
        <v>2</v>
      </c>
    </row>
    <row r="1261" spans="1:29" x14ac:dyDescent="0.2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3</v>
      </c>
      <c r="H1261">
        <v>1</v>
      </c>
      <c r="J1261">
        <v>52</v>
      </c>
      <c r="K1261" t="s">
        <v>26</v>
      </c>
      <c r="L1261">
        <v>0</v>
      </c>
      <c r="M1261">
        <v>2</v>
      </c>
      <c r="N1261">
        <v>2</v>
      </c>
      <c r="P1261">
        <v>1</v>
      </c>
      <c r="Q1261">
        <v>52</v>
      </c>
      <c r="R1261" t="s">
        <v>26</v>
      </c>
      <c r="T1261" s="1">
        <v>10197.77</v>
      </c>
      <c r="U1261" s="1">
        <f t="shared" si="19"/>
        <v>2040</v>
      </c>
      <c r="V1261" s="11">
        <v>2</v>
      </c>
      <c r="W1261">
        <v>1</v>
      </c>
      <c r="Z1261">
        <v>1</v>
      </c>
      <c r="AA1261">
        <v>3</v>
      </c>
      <c r="AC1261">
        <v>2</v>
      </c>
    </row>
    <row r="1262" spans="1:29" x14ac:dyDescent="0.2">
      <c r="A1262">
        <v>1261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1</v>
      </c>
      <c r="H1262">
        <v>0</v>
      </c>
      <c r="J1262">
        <v>42</v>
      </c>
      <c r="K1262" t="s">
        <v>26</v>
      </c>
      <c r="L1262">
        <v>0</v>
      </c>
      <c r="M1262">
        <v>2</v>
      </c>
      <c r="N1262">
        <v>2</v>
      </c>
      <c r="P1262">
        <v>1</v>
      </c>
      <c r="Q1262">
        <v>32</v>
      </c>
      <c r="R1262" t="s">
        <v>26</v>
      </c>
      <c r="T1262" s="1">
        <v>4544.2299999999996</v>
      </c>
      <c r="U1262" s="1">
        <f t="shared" si="19"/>
        <v>909</v>
      </c>
      <c r="V1262" s="11">
        <v>1</v>
      </c>
      <c r="W1262">
        <v>2</v>
      </c>
      <c r="Z1262">
        <v>4</v>
      </c>
      <c r="AA1262">
        <v>3</v>
      </c>
      <c r="AC1262">
        <v>3</v>
      </c>
    </row>
    <row r="1263" spans="1:29" x14ac:dyDescent="0.2">
      <c r="A1263">
        <v>1262</v>
      </c>
      <c r="B1263">
        <v>1</v>
      </c>
      <c r="C1263">
        <v>1</v>
      </c>
      <c r="D1263">
        <v>1</v>
      </c>
      <c r="E1263">
        <v>3</v>
      </c>
      <c r="F1263">
        <v>0</v>
      </c>
      <c r="G1263">
        <v>1</v>
      </c>
      <c r="H1263">
        <v>1</v>
      </c>
      <c r="J1263">
        <v>31</v>
      </c>
      <c r="K1263" t="s">
        <v>26</v>
      </c>
      <c r="L1263">
        <v>1</v>
      </c>
      <c r="M1263">
        <v>3</v>
      </c>
      <c r="N1263">
        <v>2</v>
      </c>
      <c r="P1263">
        <v>1</v>
      </c>
      <c r="Q1263">
        <v>28</v>
      </c>
      <c r="R1263" t="s">
        <v>27</v>
      </c>
      <c r="T1263" s="1">
        <v>3277.16</v>
      </c>
      <c r="U1263" s="1">
        <f t="shared" si="19"/>
        <v>655</v>
      </c>
      <c r="V1263" s="11">
        <v>1</v>
      </c>
      <c r="W1263">
        <v>3</v>
      </c>
      <c r="Z1263">
        <v>4</v>
      </c>
      <c r="AA1263">
        <v>1</v>
      </c>
      <c r="AC1263">
        <v>2</v>
      </c>
    </row>
    <row r="1264" spans="1:29" x14ac:dyDescent="0.2">
      <c r="A1264">
        <v>1263</v>
      </c>
      <c r="B1264">
        <v>0</v>
      </c>
      <c r="C1264">
        <v>0</v>
      </c>
      <c r="D1264">
        <v>0</v>
      </c>
      <c r="E1264">
        <v>0</v>
      </c>
      <c r="F1264">
        <v>2</v>
      </c>
      <c r="G1264">
        <v>1</v>
      </c>
      <c r="H1264">
        <v>1</v>
      </c>
      <c r="J1264">
        <v>57</v>
      </c>
      <c r="K1264" t="s">
        <v>27</v>
      </c>
      <c r="L1264">
        <v>1</v>
      </c>
      <c r="M1264">
        <v>2</v>
      </c>
      <c r="N1264">
        <v>2</v>
      </c>
      <c r="P1264">
        <v>1</v>
      </c>
      <c r="Q1264">
        <v>41</v>
      </c>
      <c r="R1264" t="s">
        <v>26</v>
      </c>
      <c r="T1264" s="1">
        <v>6770.19</v>
      </c>
      <c r="U1264" s="1">
        <f t="shared" si="19"/>
        <v>1354</v>
      </c>
      <c r="V1264" s="11">
        <v>1</v>
      </c>
      <c r="W1264">
        <v>1</v>
      </c>
      <c r="Z1264">
        <v>3</v>
      </c>
      <c r="AA1264">
        <v>3</v>
      </c>
      <c r="AC1264">
        <v>3</v>
      </c>
    </row>
    <row r="1265" spans="1:29" x14ac:dyDescent="0.2">
      <c r="A1265">
        <v>1264</v>
      </c>
      <c r="B1265">
        <v>0</v>
      </c>
      <c r="C1265">
        <v>0</v>
      </c>
      <c r="D1265">
        <v>0</v>
      </c>
      <c r="E1265">
        <v>0</v>
      </c>
      <c r="F1265">
        <v>2</v>
      </c>
      <c r="G1265">
        <v>1</v>
      </c>
      <c r="H1265">
        <v>1</v>
      </c>
      <c r="J1265">
        <v>49</v>
      </c>
      <c r="K1265" t="s">
        <v>27</v>
      </c>
      <c r="L1265">
        <v>0</v>
      </c>
      <c r="M1265">
        <v>2</v>
      </c>
      <c r="N1265">
        <v>2</v>
      </c>
      <c r="P1265">
        <v>1</v>
      </c>
      <c r="Q1265">
        <v>43</v>
      </c>
      <c r="R1265" t="s">
        <v>26</v>
      </c>
      <c r="T1265" s="1">
        <v>7337.75</v>
      </c>
      <c r="U1265" s="1">
        <f t="shared" si="19"/>
        <v>1468</v>
      </c>
      <c r="V1265" s="11">
        <v>1</v>
      </c>
      <c r="W1265">
        <v>2</v>
      </c>
      <c r="Z1265">
        <v>2</v>
      </c>
      <c r="AA1265">
        <v>2</v>
      </c>
      <c r="AC1265">
        <v>1</v>
      </c>
    </row>
    <row r="1266" spans="1:29" x14ac:dyDescent="0.2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J1266">
        <v>46</v>
      </c>
      <c r="K1266" t="s">
        <v>27</v>
      </c>
      <c r="L1266">
        <v>1</v>
      </c>
      <c r="M1266">
        <v>3</v>
      </c>
      <c r="N1266">
        <v>3</v>
      </c>
      <c r="P1266">
        <v>1</v>
      </c>
      <c r="Q1266">
        <v>49</v>
      </c>
      <c r="R1266" t="s">
        <v>26</v>
      </c>
      <c r="T1266" s="1">
        <v>10370.91</v>
      </c>
      <c r="U1266" s="1">
        <f t="shared" si="19"/>
        <v>2074</v>
      </c>
      <c r="V1266" s="11">
        <v>2</v>
      </c>
      <c r="W1266">
        <v>1</v>
      </c>
      <c r="Z1266">
        <v>1</v>
      </c>
      <c r="AA1266">
        <v>1</v>
      </c>
      <c r="AC1266">
        <v>1</v>
      </c>
    </row>
    <row r="1267" spans="1:29" x14ac:dyDescent="0.2">
      <c r="A1267">
        <v>1266</v>
      </c>
      <c r="B1267">
        <v>1</v>
      </c>
      <c r="C1267">
        <v>0</v>
      </c>
      <c r="D1267">
        <v>1</v>
      </c>
      <c r="E1267">
        <v>1</v>
      </c>
      <c r="F1267">
        <v>0</v>
      </c>
      <c r="G1267">
        <v>0</v>
      </c>
      <c r="H1267">
        <v>1</v>
      </c>
      <c r="J1267">
        <v>32</v>
      </c>
      <c r="K1267" t="s">
        <v>27</v>
      </c>
      <c r="L1267">
        <v>0</v>
      </c>
      <c r="M1267">
        <v>1</v>
      </c>
      <c r="N1267">
        <v>1</v>
      </c>
      <c r="P1267">
        <v>1</v>
      </c>
      <c r="Q1267">
        <v>64</v>
      </c>
      <c r="R1267" t="s">
        <v>27</v>
      </c>
      <c r="T1267" s="1">
        <v>26926.51</v>
      </c>
      <c r="U1267" s="1">
        <f t="shared" si="19"/>
        <v>5385</v>
      </c>
      <c r="V1267" s="11">
        <v>3</v>
      </c>
      <c r="W1267">
        <v>3</v>
      </c>
      <c r="Z1267">
        <v>4</v>
      </c>
      <c r="AA1267">
        <v>2</v>
      </c>
      <c r="AC1267">
        <v>2</v>
      </c>
    </row>
    <row r="1268" spans="1:29" x14ac:dyDescent="0.2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J1268">
        <v>28</v>
      </c>
      <c r="K1268" t="s">
        <v>27</v>
      </c>
      <c r="L1268">
        <v>1</v>
      </c>
      <c r="M1268">
        <v>2</v>
      </c>
      <c r="N1268">
        <v>2</v>
      </c>
      <c r="P1268">
        <v>0</v>
      </c>
      <c r="Q1268">
        <v>55</v>
      </c>
      <c r="R1268" t="s">
        <v>26</v>
      </c>
      <c r="T1268" s="1">
        <v>7337.75</v>
      </c>
      <c r="U1268" s="1">
        <f t="shared" si="19"/>
        <v>1468</v>
      </c>
      <c r="V1268" s="11">
        <v>1</v>
      </c>
      <c r="W1268">
        <v>2</v>
      </c>
      <c r="Z1268">
        <v>2</v>
      </c>
      <c r="AA1268">
        <v>5</v>
      </c>
      <c r="AC1268">
        <v>1</v>
      </c>
    </row>
    <row r="1269" spans="1:29" x14ac:dyDescent="0.2">
      <c r="A1269">
        <v>1268</v>
      </c>
      <c r="B1269">
        <v>1</v>
      </c>
      <c r="C1269">
        <v>0</v>
      </c>
      <c r="D1269">
        <v>1</v>
      </c>
      <c r="E1269">
        <v>2</v>
      </c>
      <c r="F1269">
        <v>4</v>
      </c>
      <c r="G1269">
        <v>2</v>
      </c>
      <c r="H1269">
        <v>3</v>
      </c>
      <c r="J1269">
        <v>43</v>
      </c>
      <c r="K1269" t="s">
        <v>27</v>
      </c>
      <c r="L1269">
        <v>1</v>
      </c>
      <c r="M1269">
        <v>3</v>
      </c>
      <c r="N1269">
        <v>3</v>
      </c>
      <c r="P1269">
        <v>1</v>
      </c>
      <c r="Q1269">
        <v>24</v>
      </c>
      <c r="R1269" t="s">
        <v>27</v>
      </c>
      <c r="T1269" s="1">
        <v>14254.05</v>
      </c>
      <c r="U1269" s="1">
        <f t="shared" si="19"/>
        <v>2851</v>
      </c>
      <c r="V1269" s="11">
        <v>2</v>
      </c>
      <c r="W1269">
        <v>2</v>
      </c>
      <c r="Z1269">
        <v>2</v>
      </c>
      <c r="AA1269">
        <v>3</v>
      </c>
      <c r="AC1269">
        <v>3</v>
      </c>
    </row>
    <row r="1270" spans="1:29" x14ac:dyDescent="0.2">
      <c r="A1270">
        <v>1269</v>
      </c>
      <c r="B1270">
        <v>1</v>
      </c>
      <c r="C1270">
        <v>1</v>
      </c>
      <c r="D1270">
        <v>1</v>
      </c>
      <c r="E1270">
        <v>0</v>
      </c>
      <c r="F1270">
        <v>3</v>
      </c>
      <c r="G1270">
        <v>1</v>
      </c>
      <c r="H1270">
        <v>1</v>
      </c>
      <c r="J1270">
        <v>53</v>
      </c>
      <c r="K1270" t="s">
        <v>26</v>
      </c>
      <c r="L1270">
        <v>1</v>
      </c>
      <c r="M1270">
        <v>4</v>
      </c>
      <c r="N1270">
        <v>4</v>
      </c>
      <c r="P1270">
        <v>1</v>
      </c>
      <c r="Q1270">
        <v>20</v>
      </c>
      <c r="R1270" t="s">
        <v>26</v>
      </c>
      <c r="T1270" s="1">
        <v>1880.49</v>
      </c>
      <c r="U1270" s="1">
        <f t="shared" si="19"/>
        <v>376</v>
      </c>
      <c r="V1270" s="11">
        <v>1</v>
      </c>
      <c r="W1270">
        <v>3</v>
      </c>
      <c r="Z1270">
        <v>2</v>
      </c>
      <c r="AA1270">
        <v>1</v>
      </c>
      <c r="AC1270">
        <v>2</v>
      </c>
    </row>
    <row r="1271" spans="1:29" x14ac:dyDescent="0.2">
      <c r="A1271">
        <v>1270</v>
      </c>
      <c r="B1271">
        <v>0</v>
      </c>
      <c r="C1271">
        <v>0</v>
      </c>
      <c r="D1271">
        <v>0</v>
      </c>
      <c r="E1271">
        <v>2</v>
      </c>
      <c r="F1271">
        <v>0</v>
      </c>
      <c r="G1271">
        <v>1</v>
      </c>
      <c r="H1271">
        <v>3</v>
      </c>
      <c r="J1271">
        <v>45</v>
      </c>
      <c r="K1271" t="s">
        <v>27</v>
      </c>
      <c r="L1271">
        <v>1</v>
      </c>
      <c r="M1271">
        <v>2</v>
      </c>
      <c r="N1271">
        <v>2</v>
      </c>
      <c r="P1271">
        <v>1</v>
      </c>
      <c r="Q1271">
        <v>45</v>
      </c>
      <c r="R1271" t="s">
        <v>27</v>
      </c>
      <c r="T1271" s="1">
        <v>8615.2999999999993</v>
      </c>
      <c r="U1271" s="1">
        <f t="shared" si="19"/>
        <v>1723</v>
      </c>
      <c r="V1271" s="11">
        <v>1</v>
      </c>
      <c r="W1271">
        <v>2</v>
      </c>
      <c r="Z1271">
        <v>4</v>
      </c>
      <c r="AA1271">
        <v>4</v>
      </c>
      <c r="AC1271">
        <v>2</v>
      </c>
    </row>
    <row r="1272" spans="1:29" x14ac:dyDescent="0.2">
      <c r="A1272">
        <v>1271</v>
      </c>
      <c r="B1272">
        <v>0</v>
      </c>
      <c r="C1272">
        <v>0</v>
      </c>
      <c r="D1272">
        <v>0</v>
      </c>
      <c r="E1272">
        <v>0</v>
      </c>
      <c r="F1272">
        <v>2</v>
      </c>
      <c r="G1272">
        <v>1</v>
      </c>
      <c r="H1272">
        <v>0</v>
      </c>
      <c r="J1272">
        <v>45</v>
      </c>
      <c r="K1272" t="s">
        <v>26</v>
      </c>
      <c r="L1272">
        <v>1</v>
      </c>
      <c r="M1272">
        <v>2</v>
      </c>
      <c r="N1272">
        <v>2</v>
      </c>
      <c r="P1272">
        <v>0</v>
      </c>
      <c r="Q1272">
        <v>26</v>
      </c>
      <c r="R1272" t="s">
        <v>27</v>
      </c>
      <c r="T1272" s="1">
        <v>3292.53</v>
      </c>
      <c r="U1272" s="1">
        <f t="shared" si="19"/>
        <v>659</v>
      </c>
      <c r="V1272" s="11">
        <v>1</v>
      </c>
      <c r="W1272">
        <v>3</v>
      </c>
      <c r="Z1272">
        <v>2</v>
      </c>
      <c r="AA1272">
        <v>1</v>
      </c>
      <c r="AC1272">
        <v>1</v>
      </c>
    </row>
    <row r="1273" spans="1:29" x14ac:dyDescent="0.2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J1273">
        <v>57</v>
      </c>
      <c r="K1273" t="s">
        <v>26</v>
      </c>
      <c r="L1273">
        <v>1</v>
      </c>
      <c r="M1273">
        <v>2</v>
      </c>
      <c r="N1273">
        <v>2</v>
      </c>
      <c r="P1273">
        <v>1</v>
      </c>
      <c r="Q1273">
        <v>25</v>
      </c>
      <c r="R1273" t="s">
        <v>26</v>
      </c>
      <c r="T1273" s="1">
        <v>3021.81</v>
      </c>
      <c r="U1273" s="1">
        <f t="shared" si="19"/>
        <v>604</v>
      </c>
      <c r="V1273" s="11">
        <v>1</v>
      </c>
      <c r="W1273">
        <v>1</v>
      </c>
      <c r="Z1273">
        <v>2</v>
      </c>
      <c r="AA1273">
        <v>2</v>
      </c>
      <c r="AC1273">
        <v>1</v>
      </c>
    </row>
    <row r="1274" spans="1:29" x14ac:dyDescent="0.2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3</v>
      </c>
      <c r="J1274">
        <v>50</v>
      </c>
      <c r="K1274" t="s">
        <v>27</v>
      </c>
      <c r="L1274">
        <v>1</v>
      </c>
      <c r="M1274">
        <v>3</v>
      </c>
      <c r="N1274">
        <v>3</v>
      </c>
      <c r="P1274">
        <v>1</v>
      </c>
      <c r="Q1274">
        <v>43</v>
      </c>
      <c r="R1274" t="s">
        <v>27</v>
      </c>
      <c r="T1274" s="1">
        <v>14478.33</v>
      </c>
      <c r="U1274" s="1">
        <f t="shared" si="19"/>
        <v>2896</v>
      </c>
      <c r="V1274" s="11">
        <v>2</v>
      </c>
      <c r="W1274">
        <v>2</v>
      </c>
      <c r="Z1274">
        <v>2</v>
      </c>
      <c r="AA1274">
        <v>3</v>
      </c>
      <c r="AC1274">
        <v>2</v>
      </c>
    </row>
    <row r="1275" spans="1:29" x14ac:dyDescent="0.2">
      <c r="A1275">
        <v>1274</v>
      </c>
      <c r="B1275">
        <v>1</v>
      </c>
      <c r="C1275">
        <v>1</v>
      </c>
      <c r="D1275">
        <v>1</v>
      </c>
      <c r="E1275">
        <v>3</v>
      </c>
      <c r="F1275">
        <v>0</v>
      </c>
      <c r="G1275">
        <v>3</v>
      </c>
      <c r="H1275">
        <v>1</v>
      </c>
      <c r="J1275">
        <v>30</v>
      </c>
      <c r="K1275" t="s">
        <v>26</v>
      </c>
      <c r="L1275">
        <v>1</v>
      </c>
      <c r="M1275">
        <v>3</v>
      </c>
      <c r="N1275">
        <v>3</v>
      </c>
      <c r="P1275">
        <v>1</v>
      </c>
      <c r="Q1275">
        <v>35</v>
      </c>
      <c r="R1275" t="s">
        <v>27</v>
      </c>
      <c r="T1275" s="1">
        <v>4747.05</v>
      </c>
      <c r="U1275" s="1">
        <f t="shared" si="19"/>
        <v>949</v>
      </c>
      <c r="V1275" s="11">
        <v>1</v>
      </c>
      <c r="W1275">
        <v>2</v>
      </c>
      <c r="Z1275">
        <v>3</v>
      </c>
      <c r="AA1275">
        <v>5</v>
      </c>
      <c r="AC1275">
        <v>2</v>
      </c>
    </row>
    <row r="1276" spans="1:29" x14ac:dyDescent="0.2">
      <c r="A1276">
        <v>1275</v>
      </c>
      <c r="B1276">
        <v>1</v>
      </c>
      <c r="C1276">
        <v>0</v>
      </c>
      <c r="D1276">
        <v>1</v>
      </c>
      <c r="E1276">
        <v>2</v>
      </c>
      <c r="F1276">
        <v>0</v>
      </c>
      <c r="G1276">
        <v>1</v>
      </c>
      <c r="H1276">
        <v>1</v>
      </c>
      <c r="J1276">
        <v>26</v>
      </c>
      <c r="K1276" t="s">
        <v>27</v>
      </c>
      <c r="L1276">
        <v>0</v>
      </c>
      <c r="M1276">
        <v>2</v>
      </c>
      <c r="N1276">
        <v>2</v>
      </c>
      <c r="P1276">
        <v>0</v>
      </c>
      <c r="Q1276">
        <v>26</v>
      </c>
      <c r="R1276" t="s">
        <v>27</v>
      </c>
      <c r="T1276" s="1">
        <v>7043.34</v>
      </c>
      <c r="U1276" s="1">
        <f t="shared" si="19"/>
        <v>1409</v>
      </c>
      <c r="V1276" s="11">
        <v>1</v>
      </c>
      <c r="W1276">
        <v>2</v>
      </c>
      <c r="Z1276">
        <v>4</v>
      </c>
      <c r="AA1276">
        <v>3</v>
      </c>
      <c r="AC1276">
        <v>1</v>
      </c>
    </row>
    <row r="1277" spans="1:29" x14ac:dyDescent="0.2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v>29</v>
      </c>
      <c r="K1277" t="s">
        <v>26</v>
      </c>
      <c r="L1277">
        <v>0</v>
      </c>
      <c r="M1277">
        <v>3</v>
      </c>
      <c r="N1277">
        <v>3</v>
      </c>
      <c r="P1277">
        <v>0</v>
      </c>
      <c r="Q1277">
        <v>57</v>
      </c>
      <c r="R1277" t="s">
        <v>27</v>
      </c>
      <c r="T1277" s="1">
        <v>12959.33</v>
      </c>
      <c r="U1277" s="1">
        <f t="shared" si="19"/>
        <v>2592</v>
      </c>
      <c r="V1277" s="11">
        <v>2</v>
      </c>
      <c r="W1277">
        <v>2</v>
      </c>
      <c r="Z1277">
        <v>3</v>
      </c>
      <c r="AA1277">
        <v>1</v>
      </c>
      <c r="AC1277">
        <v>1</v>
      </c>
    </row>
    <row r="1278" spans="1:29" x14ac:dyDescent="0.2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5</v>
      </c>
      <c r="H1278">
        <v>3</v>
      </c>
      <c r="J1278">
        <v>50</v>
      </c>
      <c r="K1278" t="s">
        <v>27</v>
      </c>
      <c r="L1278">
        <v>0</v>
      </c>
      <c r="M1278">
        <v>3</v>
      </c>
      <c r="N1278">
        <v>3</v>
      </c>
      <c r="P1278">
        <v>1</v>
      </c>
      <c r="Q1278">
        <v>22</v>
      </c>
      <c r="R1278" t="s">
        <v>26</v>
      </c>
      <c r="T1278" s="1">
        <v>2741.95</v>
      </c>
      <c r="U1278" s="1">
        <f t="shared" si="19"/>
        <v>548</v>
      </c>
      <c r="V1278" s="11">
        <v>1</v>
      </c>
      <c r="W1278">
        <v>2</v>
      </c>
      <c r="Z1278">
        <v>4</v>
      </c>
      <c r="AA1278">
        <v>4</v>
      </c>
      <c r="AC1278">
        <v>1</v>
      </c>
    </row>
    <row r="1279" spans="1:29" x14ac:dyDescent="0.2">
      <c r="A1279">
        <v>1278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1</v>
      </c>
      <c r="H1279">
        <v>0</v>
      </c>
      <c r="J1279">
        <v>54</v>
      </c>
      <c r="K1279" t="s">
        <v>26</v>
      </c>
      <c r="L1279">
        <v>1</v>
      </c>
      <c r="M1279">
        <v>4</v>
      </c>
      <c r="N1279">
        <v>4</v>
      </c>
      <c r="P1279">
        <v>0</v>
      </c>
      <c r="Q1279">
        <v>54</v>
      </c>
      <c r="R1279" t="s">
        <v>26</v>
      </c>
      <c r="T1279" s="1">
        <v>4357.04</v>
      </c>
      <c r="U1279" s="1">
        <f t="shared" si="19"/>
        <v>871</v>
      </c>
      <c r="V1279" s="11">
        <v>1</v>
      </c>
      <c r="W1279">
        <v>2</v>
      </c>
      <c r="Z1279">
        <v>3</v>
      </c>
      <c r="AA1279">
        <v>2</v>
      </c>
      <c r="AC1279">
        <v>3</v>
      </c>
    </row>
    <row r="1280" spans="1:29" x14ac:dyDescent="0.2">
      <c r="A1280">
        <v>1279</v>
      </c>
      <c r="B1280">
        <v>1</v>
      </c>
      <c r="C1280">
        <v>0</v>
      </c>
      <c r="D1280">
        <v>1</v>
      </c>
      <c r="E1280">
        <v>1</v>
      </c>
      <c r="F1280">
        <v>0</v>
      </c>
      <c r="G1280">
        <v>3</v>
      </c>
      <c r="H1280">
        <v>1</v>
      </c>
      <c r="J1280">
        <v>39</v>
      </c>
      <c r="K1280" t="s">
        <v>27</v>
      </c>
      <c r="L1280">
        <v>0</v>
      </c>
      <c r="M1280">
        <v>2</v>
      </c>
      <c r="N1280">
        <v>2</v>
      </c>
      <c r="P1280">
        <v>1</v>
      </c>
      <c r="Q1280">
        <v>39</v>
      </c>
      <c r="R1280" t="s">
        <v>27</v>
      </c>
      <c r="T1280" s="1">
        <v>22462.04</v>
      </c>
      <c r="U1280" s="1">
        <f t="shared" si="19"/>
        <v>4492</v>
      </c>
      <c r="V1280" s="11">
        <v>3</v>
      </c>
      <c r="W1280">
        <v>1</v>
      </c>
      <c r="Z1280">
        <v>1</v>
      </c>
      <c r="AA1280">
        <v>2</v>
      </c>
      <c r="AC1280">
        <v>1</v>
      </c>
    </row>
    <row r="1281" spans="1:29" x14ac:dyDescent="0.2">
      <c r="A1281">
        <v>1280</v>
      </c>
      <c r="B1281">
        <v>1</v>
      </c>
      <c r="C1281">
        <v>1</v>
      </c>
      <c r="D1281">
        <v>1</v>
      </c>
      <c r="E1281">
        <v>0</v>
      </c>
      <c r="F1281">
        <v>1</v>
      </c>
      <c r="G1281">
        <v>0</v>
      </c>
      <c r="H1281">
        <v>1</v>
      </c>
      <c r="J1281">
        <v>52</v>
      </c>
      <c r="K1281" t="s">
        <v>27</v>
      </c>
      <c r="L1281">
        <v>1</v>
      </c>
      <c r="M1281">
        <v>4</v>
      </c>
      <c r="N1281">
        <v>4</v>
      </c>
      <c r="P1281">
        <v>1</v>
      </c>
      <c r="Q1281">
        <v>25</v>
      </c>
      <c r="R1281" t="s">
        <v>26</v>
      </c>
      <c r="T1281" s="1">
        <v>4189.1099999999997</v>
      </c>
      <c r="U1281" s="1">
        <f t="shared" si="19"/>
        <v>838</v>
      </c>
      <c r="V1281" s="11">
        <v>1</v>
      </c>
      <c r="W1281">
        <v>1</v>
      </c>
      <c r="Z1281">
        <v>3</v>
      </c>
      <c r="AA1281">
        <v>1</v>
      </c>
      <c r="AC1281">
        <v>2</v>
      </c>
    </row>
    <row r="1282" spans="1:29" x14ac:dyDescent="0.2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3</v>
      </c>
      <c r="H1282">
        <v>5</v>
      </c>
      <c r="J1282">
        <v>43</v>
      </c>
      <c r="K1282" t="s">
        <v>26</v>
      </c>
      <c r="L1282">
        <v>0</v>
      </c>
      <c r="M1282">
        <v>3</v>
      </c>
      <c r="N1282">
        <v>3</v>
      </c>
      <c r="P1282">
        <v>0</v>
      </c>
      <c r="Q1282">
        <v>48</v>
      </c>
      <c r="R1282" t="s">
        <v>26</v>
      </c>
      <c r="T1282" s="1">
        <v>8283.68</v>
      </c>
      <c r="U1282" s="1">
        <f t="shared" si="19"/>
        <v>1657</v>
      </c>
      <c r="V1282" s="11">
        <v>1</v>
      </c>
      <c r="W1282">
        <v>1</v>
      </c>
      <c r="Z1282">
        <v>1</v>
      </c>
      <c r="AA1282">
        <v>2</v>
      </c>
      <c r="AC1282">
        <v>1</v>
      </c>
    </row>
    <row r="1283" spans="1:29" x14ac:dyDescent="0.2">
      <c r="A1283">
        <v>1282</v>
      </c>
      <c r="B1283">
        <v>1</v>
      </c>
      <c r="C1283">
        <v>0</v>
      </c>
      <c r="D1283">
        <v>1</v>
      </c>
      <c r="E1283">
        <v>1</v>
      </c>
      <c r="F1283">
        <v>0</v>
      </c>
      <c r="G1283">
        <v>1</v>
      </c>
      <c r="H1283">
        <v>0</v>
      </c>
      <c r="J1283">
        <v>47</v>
      </c>
      <c r="K1283" t="s">
        <v>26</v>
      </c>
      <c r="L1283">
        <v>0</v>
      </c>
      <c r="M1283">
        <v>3</v>
      </c>
      <c r="N1283">
        <v>3</v>
      </c>
      <c r="P1283">
        <v>0</v>
      </c>
      <c r="Q1283">
        <v>47</v>
      </c>
      <c r="R1283" t="s">
        <v>26</v>
      </c>
      <c r="T1283" s="1">
        <v>14535.7</v>
      </c>
      <c r="U1283" s="1">
        <f t="shared" ref="U1283:U1342" si="20">ROUND(T1283/5,0)</f>
        <v>2907</v>
      </c>
      <c r="V1283" s="11">
        <v>2</v>
      </c>
      <c r="W1283">
        <v>3</v>
      </c>
      <c r="Z1283">
        <v>3</v>
      </c>
      <c r="AA1283">
        <v>1</v>
      </c>
      <c r="AC1283">
        <v>3</v>
      </c>
    </row>
    <row r="1284" spans="1:29" x14ac:dyDescent="0.2">
      <c r="A1284">
        <v>1283</v>
      </c>
      <c r="B1284">
        <v>1</v>
      </c>
      <c r="C1284">
        <v>0</v>
      </c>
      <c r="D1284">
        <v>1</v>
      </c>
      <c r="E1284">
        <v>2</v>
      </c>
      <c r="F1284">
        <v>0</v>
      </c>
      <c r="G1284">
        <v>0</v>
      </c>
      <c r="H1284">
        <v>1</v>
      </c>
      <c r="J1284">
        <v>49</v>
      </c>
      <c r="K1284" t="s">
        <v>26</v>
      </c>
      <c r="L1284">
        <v>1</v>
      </c>
      <c r="M1284">
        <v>2</v>
      </c>
      <c r="N1284">
        <v>2</v>
      </c>
      <c r="P1284">
        <v>1</v>
      </c>
      <c r="Q1284">
        <v>18</v>
      </c>
      <c r="R1284" t="s">
        <v>26</v>
      </c>
      <c r="T1284" s="1">
        <v>14283.46</v>
      </c>
      <c r="U1284" s="1">
        <f t="shared" si="20"/>
        <v>2857</v>
      </c>
      <c r="V1284" s="11">
        <v>2</v>
      </c>
      <c r="W1284">
        <v>1</v>
      </c>
      <c r="Z1284">
        <v>3</v>
      </c>
      <c r="AA1284">
        <v>4</v>
      </c>
      <c r="AC1284">
        <v>2</v>
      </c>
    </row>
    <row r="1285" spans="1:29" x14ac:dyDescent="0.2">
      <c r="A1285">
        <v>1284</v>
      </c>
      <c r="B1285">
        <v>0</v>
      </c>
      <c r="C1285">
        <v>0</v>
      </c>
      <c r="D1285">
        <v>0</v>
      </c>
      <c r="E1285">
        <v>0</v>
      </c>
      <c r="F1285">
        <v>3</v>
      </c>
      <c r="G1285">
        <v>0</v>
      </c>
      <c r="H1285">
        <v>1</v>
      </c>
      <c r="J1285">
        <v>38</v>
      </c>
      <c r="K1285" t="s">
        <v>26</v>
      </c>
      <c r="L1285">
        <v>1</v>
      </c>
      <c r="M1285">
        <v>4</v>
      </c>
      <c r="N1285">
        <v>4</v>
      </c>
      <c r="P1285">
        <v>1</v>
      </c>
      <c r="Q1285">
        <v>18</v>
      </c>
      <c r="R1285" t="s">
        <v>27</v>
      </c>
      <c r="T1285" s="1">
        <v>1720.35</v>
      </c>
      <c r="U1285" s="1">
        <f t="shared" si="20"/>
        <v>344</v>
      </c>
      <c r="V1285" s="11">
        <v>1</v>
      </c>
      <c r="W1285">
        <v>1</v>
      </c>
      <c r="Z1285">
        <v>4</v>
      </c>
      <c r="AA1285">
        <v>3</v>
      </c>
      <c r="AC1285">
        <v>2</v>
      </c>
    </row>
    <row r="1286" spans="1:29" x14ac:dyDescent="0.2">
      <c r="A1286">
        <v>1285</v>
      </c>
      <c r="B1286">
        <v>1</v>
      </c>
      <c r="C1286">
        <v>0</v>
      </c>
      <c r="D1286">
        <v>1</v>
      </c>
      <c r="E1286">
        <v>3</v>
      </c>
      <c r="F1286">
        <v>2</v>
      </c>
      <c r="G1286">
        <v>1</v>
      </c>
      <c r="H1286">
        <v>0</v>
      </c>
      <c r="J1286">
        <v>50</v>
      </c>
      <c r="K1286" t="s">
        <v>26</v>
      </c>
      <c r="L1286">
        <v>1</v>
      </c>
      <c r="M1286">
        <v>1</v>
      </c>
      <c r="N1286">
        <v>1</v>
      </c>
      <c r="P1286">
        <v>0</v>
      </c>
      <c r="Q1286">
        <v>61</v>
      </c>
      <c r="R1286" t="s">
        <v>27</v>
      </c>
      <c r="T1286" s="1">
        <v>47403.88</v>
      </c>
      <c r="U1286" s="1">
        <f t="shared" si="20"/>
        <v>9481</v>
      </c>
      <c r="V1286" s="11">
        <v>4</v>
      </c>
      <c r="W1286">
        <v>3</v>
      </c>
      <c r="Z1286">
        <v>2</v>
      </c>
      <c r="AA1286">
        <v>3</v>
      </c>
      <c r="AC1286">
        <v>3</v>
      </c>
    </row>
    <row r="1287" spans="1:29" x14ac:dyDescent="0.2">
      <c r="A1287">
        <v>1286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J1287">
        <v>50</v>
      </c>
      <c r="K1287" t="s">
        <v>27</v>
      </c>
      <c r="L1287">
        <v>1</v>
      </c>
      <c r="M1287">
        <v>2</v>
      </c>
      <c r="N1287">
        <v>2</v>
      </c>
      <c r="P1287">
        <v>0</v>
      </c>
      <c r="Q1287">
        <v>47</v>
      </c>
      <c r="R1287" t="s">
        <v>26</v>
      </c>
      <c r="T1287" s="1">
        <v>8534.67</v>
      </c>
      <c r="U1287" s="1">
        <f t="shared" si="20"/>
        <v>1707</v>
      </c>
      <c r="V1287" s="11">
        <v>1</v>
      </c>
      <c r="W1287">
        <v>2</v>
      </c>
      <c r="Z1287">
        <v>4</v>
      </c>
      <c r="AA1287">
        <v>2</v>
      </c>
      <c r="AC1287">
        <v>2</v>
      </c>
    </row>
    <row r="1288" spans="1:29" x14ac:dyDescent="0.2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v>34</v>
      </c>
      <c r="K1288" t="s">
        <v>26</v>
      </c>
      <c r="L1288">
        <v>1</v>
      </c>
      <c r="M1288">
        <v>2</v>
      </c>
      <c r="N1288">
        <v>2</v>
      </c>
      <c r="P1288">
        <v>1</v>
      </c>
      <c r="Q1288">
        <v>28</v>
      </c>
      <c r="R1288" t="s">
        <v>26</v>
      </c>
      <c r="T1288" s="1">
        <v>3732.63</v>
      </c>
      <c r="U1288" s="1">
        <f t="shared" si="20"/>
        <v>747</v>
      </c>
      <c r="V1288" s="11">
        <v>1</v>
      </c>
      <c r="W1288">
        <v>2</v>
      </c>
      <c r="Z1288">
        <v>1</v>
      </c>
      <c r="AA1288">
        <v>2</v>
      </c>
      <c r="AC1288">
        <v>2</v>
      </c>
    </row>
    <row r="1289" spans="1:29" x14ac:dyDescent="0.2">
      <c r="A1289">
        <v>1288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1</v>
      </c>
      <c r="H1289">
        <v>1</v>
      </c>
      <c r="J1289">
        <v>59</v>
      </c>
      <c r="K1289" t="s">
        <v>27</v>
      </c>
      <c r="L1289">
        <v>1</v>
      </c>
      <c r="M1289">
        <v>1</v>
      </c>
      <c r="N1289">
        <v>1</v>
      </c>
      <c r="P1289">
        <v>1</v>
      </c>
      <c r="Q1289">
        <v>36</v>
      </c>
      <c r="R1289" t="s">
        <v>26</v>
      </c>
      <c r="T1289" s="1">
        <v>5472.45</v>
      </c>
      <c r="U1289" s="1">
        <f t="shared" si="20"/>
        <v>1094</v>
      </c>
      <c r="V1289" s="11">
        <v>1</v>
      </c>
      <c r="W1289">
        <v>2</v>
      </c>
      <c r="Z1289">
        <v>2</v>
      </c>
      <c r="AA1289">
        <v>1</v>
      </c>
      <c r="AC1289">
        <v>2</v>
      </c>
    </row>
    <row r="1290" spans="1:29" x14ac:dyDescent="0.2">
      <c r="A1290">
        <v>1289</v>
      </c>
      <c r="B1290">
        <v>1</v>
      </c>
      <c r="C1290">
        <v>1</v>
      </c>
      <c r="D1290">
        <v>1</v>
      </c>
      <c r="E1290">
        <v>0</v>
      </c>
      <c r="F1290">
        <v>2</v>
      </c>
      <c r="G1290">
        <v>1</v>
      </c>
      <c r="H1290">
        <v>0</v>
      </c>
      <c r="J1290">
        <v>34</v>
      </c>
      <c r="K1290" t="s">
        <v>27</v>
      </c>
      <c r="L1290">
        <v>0</v>
      </c>
      <c r="M1290">
        <v>1</v>
      </c>
      <c r="N1290">
        <v>1</v>
      </c>
      <c r="P1290">
        <v>0</v>
      </c>
      <c r="Q1290">
        <v>20</v>
      </c>
      <c r="R1290" t="s">
        <v>27</v>
      </c>
      <c r="T1290" s="1">
        <v>38344.57</v>
      </c>
      <c r="U1290" s="1">
        <f t="shared" si="20"/>
        <v>7669</v>
      </c>
      <c r="V1290" s="11">
        <v>4</v>
      </c>
      <c r="W1290">
        <v>2</v>
      </c>
      <c r="Z1290">
        <v>1</v>
      </c>
      <c r="AA1290">
        <v>4</v>
      </c>
      <c r="AC1290">
        <v>3</v>
      </c>
    </row>
    <row r="1291" spans="1:29" x14ac:dyDescent="0.2">
      <c r="A1291">
        <v>1290</v>
      </c>
      <c r="B1291">
        <v>0</v>
      </c>
      <c r="C1291">
        <v>0</v>
      </c>
      <c r="D1291">
        <v>0</v>
      </c>
      <c r="E1291">
        <v>3</v>
      </c>
      <c r="F1291">
        <v>0</v>
      </c>
      <c r="G1291">
        <v>5</v>
      </c>
      <c r="H1291">
        <v>0</v>
      </c>
      <c r="J1291">
        <v>44</v>
      </c>
      <c r="K1291" t="s">
        <v>27</v>
      </c>
      <c r="L1291">
        <v>0</v>
      </c>
      <c r="M1291">
        <v>3</v>
      </c>
      <c r="N1291">
        <v>3</v>
      </c>
      <c r="P1291">
        <v>0</v>
      </c>
      <c r="Q1291">
        <v>44</v>
      </c>
      <c r="R1291" t="s">
        <v>27</v>
      </c>
      <c r="T1291" s="1">
        <v>7147.47</v>
      </c>
      <c r="U1291" s="1">
        <f t="shared" si="20"/>
        <v>1429</v>
      </c>
      <c r="V1291" s="11">
        <v>1</v>
      </c>
      <c r="W1291">
        <v>2</v>
      </c>
      <c r="Z1291">
        <v>1</v>
      </c>
      <c r="AA1291">
        <v>1</v>
      </c>
      <c r="AC1291">
        <v>2</v>
      </c>
    </row>
    <row r="1292" spans="1:29" x14ac:dyDescent="0.2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2</v>
      </c>
      <c r="H1292">
        <v>2</v>
      </c>
      <c r="J1292">
        <v>30</v>
      </c>
      <c r="K1292" t="s">
        <v>27</v>
      </c>
      <c r="L1292">
        <v>0</v>
      </c>
      <c r="M1292">
        <v>3</v>
      </c>
      <c r="N1292">
        <v>3</v>
      </c>
      <c r="P1292">
        <v>1</v>
      </c>
      <c r="Q1292">
        <v>38</v>
      </c>
      <c r="R1292" t="s">
        <v>26</v>
      </c>
      <c r="T1292" s="1">
        <v>7133.9</v>
      </c>
      <c r="U1292" s="1">
        <f t="shared" si="20"/>
        <v>1427</v>
      </c>
      <c r="V1292" s="11">
        <v>1</v>
      </c>
      <c r="W1292">
        <v>1</v>
      </c>
      <c r="Z1292">
        <v>4</v>
      </c>
      <c r="AA1292">
        <v>1</v>
      </c>
      <c r="AC1292">
        <v>1</v>
      </c>
    </row>
    <row r="1293" spans="1:29" x14ac:dyDescent="0.2">
      <c r="A1293">
        <v>1292</v>
      </c>
      <c r="B1293">
        <v>1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3</v>
      </c>
      <c r="J1293">
        <v>52</v>
      </c>
      <c r="K1293" t="s">
        <v>26</v>
      </c>
      <c r="L1293">
        <v>0</v>
      </c>
      <c r="M1293">
        <v>2</v>
      </c>
      <c r="N1293">
        <v>2</v>
      </c>
      <c r="P1293">
        <v>1</v>
      </c>
      <c r="Q1293">
        <v>19</v>
      </c>
      <c r="R1293" t="s">
        <v>27</v>
      </c>
      <c r="T1293" s="1">
        <v>34828.65</v>
      </c>
      <c r="U1293" s="1">
        <f t="shared" si="20"/>
        <v>6966</v>
      </c>
      <c r="V1293" s="11">
        <v>4</v>
      </c>
      <c r="W1293">
        <v>2</v>
      </c>
      <c r="Z1293">
        <v>1</v>
      </c>
      <c r="AA1293">
        <v>3</v>
      </c>
      <c r="AC1293">
        <v>2</v>
      </c>
    </row>
    <row r="1294" spans="1:29" x14ac:dyDescent="0.2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4</v>
      </c>
      <c r="J1294">
        <v>30</v>
      </c>
      <c r="K1294" t="s">
        <v>27</v>
      </c>
      <c r="L1294">
        <v>0</v>
      </c>
      <c r="M1294">
        <v>4</v>
      </c>
      <c r="N1294">
        <v>4</v>
      </c>
      <c r="P1294">
        <v>1</v>
      </c>
      <c r="Q1294">
        <v>21</v>
      </c>
      <c r="R1294" t="s">
        <v>27</v>
      </c>
      <c r="T1294" s="1">
        <v>1515.34</v>
      </c>
      <c r="U1294" s="1">
        <f t="shared" si="20"/>
        <v>303</v>
      </c>
      <c r="V1294" s="11">
        <v>1</v>
      </c>
      <c r="W1294">
        <v>2</v>
      </c>
      <c r="Z1294">
        <v>2</v>
      </c>
      <c r="AA1294">
        <v>5</v>
      </c>
      <c r="AC1294">
        <v>3</v>
      </c>
    </row>
    <row r="1295" spans="1:29" x14ac:dyDescent="0.2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1</v>
      </c>
      <c r="J1295">
        <v>35</v>
      </c>
      <c r="K1295" t="s">
        <v>27</v>
      </c>
      <c r="L1295">
        <v>0</v>
      </c>
      <c r="M1295">
        <v>2</v>
      </c>
      <c r="N1295">
        <v>2</v>
      </c>
      <c r="P1295">
        <v>1</v>
      </c>
      <c r="Q1295">
        <v>46</v>
      </c>
      <c r="R1295" t="s">
        <v>27</v>
      </c>
      <c r="T1295" s="1">
        <v>9301.89</v>
      </c>
      <c r="U1295" s="1">
        <f t="shared" si="20"/>
        <v>1860</v>
      </c>
      <c r="V1295" s="11">
        <v>1</v>
      </c>
      <c r="W1295">
        <v>2</v>
      </c>
      <c r="Z1295">
        <v>2</v>
      </c>
      <c r="AA1295">
        <v>1</v>
      </c>
      <c r="AC1295">
        <v>2</v>
      </c>
    </row>
    <row r="1296" spans="1:29" x14ac:dyDescent="0.2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J1296">
        <v>55</v>
      </c>
      <c r="K1296" t="s">
        <v>27</v>
      </c>
      <c r="L1296">
        <v>1</v>
      </c>
      <c r="M1296">
        <v>2</v>
      </c>
      <c r="N1296">
        <v>2</v>
      </c>
      <c r="P1296">
        <v>0</v>
      </c>
      <c r="Q1296">
        <v>58</v>
      </c>
      <c r="R1296" t="s">
        <v>27</v>
      </c>
      <c r="T1296" s="1">
        <v>11931.13</v>
      </c>
      <c r="U1296" s="1">
        <f t="shared" si="20"/>
        <v>2386</v>
      </c>
      <c r="V1296" s="11">
        <v>2</v>
      </c>
      <c r="W1296">
        <v>2</v>
      </c>
      <c r="Z1296">
        <v>4</v>
      </c>
      <c r="AA1296">
        <v>2</v>
      </c>
      <c r="AC1296">
        <v>2</v>
      </c>
    </row>
    <row r="1297" spans="1:29" x14ac:dyDescent="0.2">
      <c r="A1297">
        <v>1296</v>
      </c>
      <c r="B1297">
        <v>0</v>
      </c>
      <c r="C1297">
        <v>0</v>
      </c>
      <c r="D1297">
        <v>0</v>
      </c>
      <c r="E1297">
        <v>2</v>
      </c>
      <c r="F1297">
        <v>0</v>
      </c>
      <c r="G1297">
        <v>1</v>
      </c>
      <c r="H1297">
        <v>1</v>
      </c>
      <c r="J1297">
        <v>55</v>
      </c>
      <c r="K1297" t="s">
        <v>27</v>
      </c>
      <c r="L1297">
        <v>0</v>
      </c>
      <c r="M1297">
        <v>4</v>
      </c>
      <c r="N1297">
        <v>4</v>
      </c>
      <c r="P1297">
        <v>1</v>
      </c>
      <c r="Q1297">
        <v>20</v>
      </c>
      <c r="R1297" t="s">
        <v>27</v>
      </c>
      <c r="T1297" s="1">
        <v>1964.78</v>
      </c>
      <c r="U1297" s="1">
        <f t="shared" si="20"/>
        <v>393</v>
      </c>
      <c r="V1297" s="11">
        <v>1</v>
      </c>
      <c r="W1297">
        <v>2</v>
      </c>
      <c r="Z1297">
        <v>2</v>
      </c>
      <c r="AA1297">
        <v>3</v>
      </c>
      <c r="AC1297">
        <v>2</v>
      </c>
    </row>
    <row r="1298" spans="1:29" x14ac:dyDescent="0.2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0</v>
      </c>
      <c r="J1298">
        <v>36</v>
      </c>
      <c r="K1298" t="s">
        <v>26</v>
      </c>
      <c r="L1298">
        <v>1</v>
      </c>
      <c r="M1298">
        <v>4</v>
      </c>
      <c r="N1298">
        <v>4</v>
      </c>
      <c r="P1298">
        <v>1</v>
      </c>
      <c r="Q1298">
        <v>18</v>
      </c>
      <c r="R1298" t="s">
        <v>27</v>
      </c>
      <c r="T1298" s="1">
        <v>1708.93</v>
      </c>
      <c r="U1298" s="1">
        <f t="shared" si="20"/>
        <v>342</v>
      </c>
      <c r="V1298" s="11">
        <v>1</v>
      </c>
      <c r="W1298">
        <v>2</v>
      </c>
      <c r="Z1298">
        <v>4</v>
      </c>
      <c r="AA1298">
        <v>3</v>
      </c>
      <c r="AC1298">
        <v>3</v>
      </c>
    </row>
    <row r="1299" spans="1:29" x14ac:dyDescent="0.2">
      <c r="A1299">
        <v>1298</v>
      </c>
      <c r="B1299">
        <v>0</v>
      </c>
      <c r="C1299">
        <v>0</v>
      </c>
      <c r="D1299">
        <v>0</v>
      </c>
      <c r="E1299">
        <v>0</v>
      </c>
      <c r="F1299">
        <v>2</v>
      </c>
      <c r="G1299">
        <v>1</v>
      </c>
      <c r="H1299">
        <v>1</v>
      </c>
      <c r="J1299">
        <v>47</v>
      </c>
      <c r="K1299" t="s">
        <v>26</v>
      </c>
      <c r="L1299">
        <v>1</v>
      </c>
      <c r="M1299">
        <v>1</v>
      </c>
      <c r="N1299">
        <v>1</v>
      </c>
      <c r="P1299">
        <v>1</v>
      </c>
      <c r="Q1299">
        <v>28</v>
      </c>
      <c r="R1299" t="s">
        <v>26</v>
      </c>
      <c r="T1299" s="1">
        <v>4340.4399999999996</v>
      </c>
      <c r="U1299" s="1">
        <f t="shared" si="20"/>
        <v>868</v>
      </c>
      <c r="V1299" s="11">
        <v>1</v>
      </c>
      <c r="W1299">
        <v>1</v>
      </c>
      <c r="Z1299">
        <v>4</v>
      </c>
      <c r="AA1299">
        <v>2</v>
      </c>
      <c r="AC1299">
        <v>2</v>
      </c>
    </row>
    <row r="1300" spans="1:29" x14ac:dyDescent="0.2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J1300">
        <v>50</v>
      </c>
      <c r="K1300" t="s">
        <v>26</v>
      </c>
      <c r="L1300">
        <v>0</v>
      </c>
      <c r="M1300">
        <v>4</v>
      </c>
      <c r="N1300">
        <v>4</v>
      </c>
      <c r="P1300">
        <v>1</v>
      </c>
      <c r="Q1300">
        <v>33</v>
      </c>
      <c r="R1300" t="s">
        <v>27</v>
      </c>
      <c r="T1300" s="1">
        <v>5261.47</v>
      </c>
      <c r="U1300" s="1">
        <f t="shared" si="20"/>
        <v>1052</v>
      </c>
      <c r="V1300" s="11">
        <v>1</v>
      </c>
      <c r="W1300">
        <v>1</v>
      </c>
      <c r="Z1300">
        <v>2</v>
      </c>
      <c r="AA1300">
        <v>3</v>
      </c>
      <c r="AC1300">
        <v>2</v>
      </c>
    </row>
    <row r="1301" spans="1:29" x14ac:dyDescent="0.2">
      <c r="A1301">
        <v>1300</v>
      </c>
      <c r="B1301">
        <v>0</v>
      </c>
      <c r="C1301">
        <v>0</v>
      </c>
      <c r="D1301">
        <v>0</v>
      </c>
      <c r="E1301">
        <v>2</v>
      </c>
      <c r="F1301">
        <v>0</v>
      </c>
      <c r="G1301">
        <v>3</v>
      </c>
      <c r="H1301">
        <v>5</v>
      </c>
      <c r="J1301">
        <v>34</v>
      </c>
      <c r="K1301" t="s">
        <v>27</v>
      </c>
      <c r="L1301">
        <v>1</v>
      </c>
      <c r="M1301">
        <v>2</v>
      </c>
      <c r="N1301">
        <v>2</v>
      </c>
      <c r="P1301">
        <v>1</v>
      </c>
      <c r="Q1301">
        <v>19</v>
      </c>
      <c r="R1301" t="s">
        <v>26</v>
      </c>
      <c r="T1301" s="1">
        <v>2710.83</v>
      </c>
      <c r="U1301" s="1">
        <f t="shared" si="20"/>
        <v>542</v>
      </c>
      <c r="V1301" s="11">
        <v>1</v>
      </c>
      <c r="W1301">
        <v>3</v>
      </c>
      <c r="Z1301">
        <v>1</v>
      </c>
      <c r="AA1301">
        <v>1</v>
      </c>
      <c r="AC1301">
        <v>1</v>
      </c>
    </row>
    <row r="1302" spans="1:29" x14ac:dyDescent="0.2">
      <c r="A1302">
        <v>1301</v>
      </c>
      <c r="B1302">
        <v>1</v>
      </c>
      <c r="C1302">
        <v>1</v>
      </c>
      <c r="D1302">
        <v>1</v>
      </c>
      <c r="E1302">
        <v>4</v>
      </c>
      <c r="F1302">
        <v>1</v>
      </c>
      <c r="G1302">
        <v>1</v>
      </c>
      <c r="H1302">
        <v>1</v>
      </c>
      <c r="J1302">
        <v>31</v>
      </c>
      <c r="K1302" t="s">
        <v>26</v>
      </c>
      <c r="L1302">
        <v>1</v>
      </c>
      <c r="M1302">
        <v>1</v>
      </c>
      <c r="N1302">
        <v>1</v>
      </c>
      <c r="P1302">
        <v>1</v>
      </c>
      <c r="Q1302">
        <v>45</v>
      </c>
      <c r="R1302" t="s">
        <v>27</v>
      </c>
      <c r="T1302" s="1">
        <v>62592.87</v>
      </c>
      <c r="U1302" s="1">
        <f t="shared" si="20"/>
        <v>12519</v>
      </c>
      <c r="V1302" s="11">
        <v>4</v>
      </c>
      <c r="W1302">
        <v>3</v>
      </c>
      <c r="Z1302">
        <v>1</v>
      </c>
      <c r="AA1302">
        <v>1</v>
      </c>
      <c r="AC1302">
        <v>2</v>
      </c>
    </row>
    <row r="1303" spans="1:29" x14ac:dyDescent="0.2">
      <c r="A1303">
        <v>1302</v>
      </c>
      <c r="B1303">
        <v>1</v>
      </c>
      <c r="C1303">
        <v>0</v>
      </c>
      <c r="D1303">
        <v>1</v>
      </c>
      <c r="E1303">
        <v>1</v>
      </c>
      <c r="F1303">
        <v>0</v>
      </c>
      <c r="G1303">
        <v>0</v>
      </c>
      <c r="H1303">
        <v>3</v>
      </c>
      <c r="J1303">
        <v>54</v>
      </c>
      <c r="K1303" t="s">
        <v>26</v>
      </c>
      <c r="L1303">
        <v>0</v>
      </c>
      <c r="M1303">
        <v>1</v>
      </c>
      <c r="N1303">
        <v>1</v>
      </c>
      <c r="P1303">
        <v>1</v>
      </c>
      <c r="Q1303">
        <v>62</v>
      </c>
      <c r="R1303" t="s">
        <v>27</v>
      </c>
      <c r="T1303" s="1">
        <v>46718.16</v>
      </c>
      <c r="U1303" s="1">
        <f t="shared" si="20"/>
        <v>9344</v>
      </c>
      <c r="V1303" s="11">
        <v>4</v>
      </c>
      <c r="W1303">
        <v>3</v>
      </c>
      <c r="Z1303">
        <v>4</v>
      </c>
      <c r="AA1303">
        <v>2</v>
      </c>
      <c r="AC1303">
        <v>2</v>
      </c>
    </row>
    <row r="1304" spans="1:29" x14ac:dyDescent="0.2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J1304">
        <v>48</v>
      </c>
      <c r="K1304" t="s">
        <v>27</v>
      </c>
      <c r="L1304">
        <v>1</v>
      </c>
      <c r="M1304">
        <v>2</v>
      </c>
      <c r="N1304">
        <v>2</v>
      </c>
      <c r="P1304">
        <v>1</v>
      </c>
      <c r="Q1304">
        <v>25</v>
      </c>
      <c r="R1304" t="s">
        <v>26</v>
      </c>
      <c r="T1304" s="1">
        <v>3208.79</v>
      </c>
      <c r="U1304" s="1">
        <f t="shared" si="20"/>
        <v>642</v>
      </c>
      <c r="V1304" s="11">
        <v>1</v>
      </c>
      <c r="W1304">
        <v>1</v>
      </c>
      <c r="Z1304">
        <v>2</v>
      </c>
      <c r="AA1304">
        <v>1</v>
      </c>
      <c r="AC1304">
        <v>1</v>
      </c>
    </row>
    <row r="1305" spans="1:29" x14ac:dyDescent="0.2">
      <c r="A1305">
        <v>1304</v>
      </c>
      <c r="B1305">
        <v>1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0</v>
      </c>
      <c r="J1305">
        <v>40</v>
      </c>
      <c r="K1305" t="s">
        <v>27</v>
      </c>
      <c r="L1305">
        <v>1</v>
      </c>
      <c r="M1305">
        <v>2</v>
      </c>
      <c r="N1305">
        <v>2</v>
      </c>
      <c r="P1305">
        <v>0</v>
      </c>
      <c r="Q1305">
        <v>43</v>
      </c>
      <c r="R1305" t="s">
        <v>27</v>
      </c>
      <c r="T1305" s="1">
        <v>37829.72</v>
      </c>
      <c r="U1305" s="1">
        <f t="shared" si="20"/>
        <v>7566</v>
      </c>
      <c r="V1305" s="11">
        <v>4</v>
      </c>
      <c r="W1305">
        <v>2</v>
      </c>
      <c r="Z1305">
        <v>2</v>
      </c>
      <c r="AA1305">
        <v>2</v>
      </c>
      <c r="AC1305">
        <v>1</v>
      </c>
    </row>
    <row r="1306" spans="1:29" x14ac:dyDescent="0.2">
      <c r="A1306">
        <v>1305</v>
      </c>
      <c r="B1306">
        <v>1</v>
      </c>
      <c r="C1306">
        <v>0</v>
      </c>
      <c r="D1306">
        <v>1</v>
      </c>
      <c r="E1306">
        <v>2</v>
      </c>
      <c r="F1306">
        <v>0</v>
      </c>
      <c r="G1306">
        <v>1</v>
      </c>
      <c r="H1306">
        <v>0</v>
      </c>
      <c r="J1306">
        <v>55</v>
      </c>
      <c r="K1306" t="s">
        <v>26</v>
      </c>
      <c r="L1306">
        <v>1</v>
      </c>
      <c r="M1306">
        <v>1</v>
      </c>
      <c r="N1306">
        <v>1</v>
      </c>
      <c r="P1306">
        <v>0</v>
      </c>
      <c r="Q1306">
        <v>42</v>
      </c>
      <c r="R1306" t="s">
        <v>27</v>
      </c>
      <c r="T1306" s="1">
        <v>21259.38</v>
      </c>
      <c r="U1306" s="1">
        <f t="shared" si="20"/>
        <v>4252</v>
      </c>
      <c r="V1306" s="11">
        <v>3</v>
      </c>
      <c r="W1306">
        <v>3</v>
      </c>
      <c r="Z1306">
        <v>3</v>
      </c>
      <c r="AA1306">
        <v>1</v>
      </c>
      <c r="AC1306">
        <v>2</v>
      </c>
    </row>
    <row r="1307" spans="1:29" x14ac:dyDescent="0.2">
      <c r="A1307">
        <v>1306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1</v>
      </c>
      <c r="H1307">
        <v>2</v>
      </c>
      <c r="J1307">
        <v>37</v>
      </c>
      <c r="K1307" t="s">
        <v>26</v>
      </c>
      <c r="L1307">
        <v>0</v>
      </c>
      <c r="M1307">
        <v>2</v>
      </c>
      <c r="N1307">
        <v>2</v>
      </c>
      <c r="P1307">
        <v>1</v>
      </c>
      <c r="Q1307">
        <v>24</v>
      </c>
      <c r="R1307" t="s">
        <v>26</v>
      </c>
      <c r="T1307" s="1">
        <v>2464.62</v>
      </c>
      <c r="U1307" s="1">
        <f t="shared" si="20"/>
        <v>493</v>
      </c>
      <c r="V1307" s="11">
        <v>1</v>
      </c>
      <c r="W1307">
        <v>2</v>
      </c>
      <c r="Z1307">
        <v>2</v>
      </c>
      <c r="AA1307">
        <v>5</v>
      </c>
      <c r="AC1307">
        <v>1</v>
      </c>
    </row>
    <row r="1308" spans="1:29" x14ac:dyDescent="0.2">
      <c r="A1308">
        <v>1307</v>
      </c>
      <c r="B1308">
        <v>1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0</v>
      </c>
      <c r="J1308">
        <v>41</v>
      </c>
      <c r="K1308" t="s">
        <v>26</v>
      </c>
      <c r="L1308">
        <v>1</v>
      </c>
      <c r="M1308">
        <v>2</v>
      </c>
      <c r="N1308">
        <v>2</v>
      </c>
      <c r="P1308">
        <v>0</v>
      </c>
      <c r="Q1308">
        <v>29</v>
      </c>
      <c r="R1308" t="s">
        <v>26</v>
      </c>
      <c r="T1308" s="1">
        <v>16115.3</v>
      </c>
      <c r="U1308" s="1">
        <f t="shared" si="20"/>
        <v>3223</v>
      </c>
      <c r="V1308" s="11">
        <v>2</v>
      </c>
      <c r="W1308">
        <v>1</v>
      </c>
      <c r="Z1308">
        <v>4</v>
      </c>
      <c r="AA1308">
        <v>1</v>
      </c>
      <c r="AC1308">
        <v>2</v>
      </c>
    </row>
    <row r="1309" spans="1:29" x14ac:dyDescent="0.2">
      <c r="A1309">
        <v>1308</v>
      </c>
      <c r="B1309">
        <v>1</v>
      </c>
      <c r="C1309">
        <v>0</v>
      </c>
      <c r="D1309">
        <v>1</v>
      </c>
      <c r="E1309">
        <v>2</v>
      </c>
      <c r="F1309">
        <v>0</v>
      </c>
      <c r="G1309">
        <v>1</v>
      </c>
      <c r="H1309">
        <v>0</v>
      </c>
      <c r="J1309">
        <v>31</v>
      </c>
      <c r="K1309" t="s">
        <v>26</v>
      </c>
      <c r="L1309">
        <v>1</v>
      </c>
      <c r="M1309">
        <v>1</v>
      </c>
      <c r="N1309">
        <v>1</v>
      </c>
      <c r="P1309">
        <v>1</v>
      </c>
      <c r="Q1309">
        <v>32</v>
      </c>
      <c r="R1309" t="s">
        <v>27</v>
      </c>
      <c r="T1309" s="1">
        <v>21472.48</v>
      </c>
      <c r="U1309" s="1">
        <f t="shared" si="20"/>
        <v>4294</v>
      </c>
      <c r="V1309" s="11">
        <v>3</v>
      </c>
      <c r="W1309">
        <v>2</v>
      </c>
      <c r="Z1309">
        <v>3</v>
      </c>
      <c r="AA1309">
        <v>3</v>
      </c>
      <c r="AC1309">
        <v>3</v>
      </c>
    </row>
    <row r="1310" spans="1:29" x14ac:dyDescent="0.2">
      <c r="A1310">
        <v>1309</v>
      </c>
      <c r="B1310">
        <v>1</v>
      </c>
      <c r="C1310">
        <v>0</v>
      </c>
      <c r="D1310">
        <v>1</v>
      </c>
      <c r="E1310">
        <v>0</v>
      </c>
      <c r="F1310">
        <v>0</v>
      </c>
      <c r="G1310">
        <v>1</v>
      </c>
      <c r="H1310">
        <v>0</v>
      </c>
      <c r="J1310">
        <v>34</v>
      </c>
      <c r="K1310" t="s">
        <v>27</v>
      </c>
      <c r="L1310">
        <v>1</v>
      </c>
      <c r="M1310">
        <v>2</v>
      </c>
      <c r="N1310">
        <v>2</v>
      </c>
      <c r="P1310">
        <v>1</v>
      </c>
      <c r="Q1310">
        <v>25</v>
      </c>
      <c r="R1310" t="s">
        <v>26</v>
      </c>
      <c r="T1310" s="1">
        <v>33900.65</v>
      </c>
      <c r="U1310" s="1">
        <f t="shared" si="20"/>
        <v>6780</v>
      </c>
      <c r="V1310" s="11">
        <v>4</v>
      </c>
      <c r="W1310">
        <v>3</v>
      </c>
      <c r="Z1310">
        <v>2</v>
      </c>
      <c r="AA1310">
        <v>1</v>
      </c>
      <c r="AC1310">
        <v>1</v>
      </c>
    </row>
    <row r="1311" spans="1:29" x14ac:dyDescent="0.2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3</v>
      </c>
      <c r="H1311">
        <v>0</v>
      </c>
      <c r="J1311">
        <v>38</v>
      </c>
      <c r="K1311" t="s">
        <v>26</v>
      </c>
      <c r="L1311">
        <v>1</v>
      </c>
      <c r="M1311">
        <v>2</v>
      </c>
      <c r="N1311">
        <v>2</v>
      </c>
      <c r="P1311">
        <v>0</v>
      </c>
      <c r="Q1311">
        <v>41</v>
      </c>
      <c r="R1311" t="s">
        <v>27</v>
      </c>
      <c r="T1311" s="1">
        <v>6875.96</v>
      </c>
      <c r="U1311" s="1">
        <f t="shared" si="20"/>
        <v>1375</v>
      </c>
      <c r="V1311" s="11">
        <v>1</v>
      </c>
      <c r="W1311">
        <v>3</v>
      </c>
      <c r="Z1311">
        <v>4</v>
      </c>
      <c r="AA1311">
        <v>1</v>
      </c>
      <c r="AC1311">
        <v>3</v>
      </c>
    </row>
    <row r="1312" spans="1:29" x14ac:dyDescent="0.2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3</v>
      </c>
      <c r="H1312">
        <v>0</v>
      </c>
      <c r="J1312">
        <v>43</v>
      </c>
      <c r="K1312" t="s">
        <v>26</v>
      </c>
      <c r="L1312">
        <v>1</v>
      </c>
      <c r="M1312">
        <v>3</v>
      </c>
      <c r="N1312">
        <v>3</v>
      </c>
      <c r="P1312">
        <v>1</v>
      </c>
      <c r="Q1312">
        <v>42</v>
      </c>
      <c r="R1312" t="s">
        <v>27</v>
      </c>
      <c r="T1312" s="1">
        <v>6940.91</v>
      </c>
      <c r="U1312" s="1">
        <f t="shared" si="20"/>
        <v>1388</v>
      </c>
      <c r="V1312" s="11">
        <v>1</v>
      </c>
      <c r="W1312">
        <v>2</v>
      </c>
      <c r="Z1312">
        <v>1</v>
      </c>
      <c r="AA1312">
        <v>1</v>
      </c>
      <c r="AC1312">
        <v>1</v>
      </c>
    </row>
    <row r="1313" spans="1:29" x14ac:dyDescent="0.2">
      <c r="A1313">
        <v>1312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1</v>
      </c>
      <c r="H1313">
        <v>1</v>
      </c>
      <c r="J1313">
        <v>37</v>
      </c>
      <c r="K1313" t="s">
        <v>26</v>
      </c>
      <c r="L1313">
        <v>1</v>
      </c>
      <c r="M1313">
        <v>4</v>
      </c>
      <c r="N1313">
        <v>4</v>
      </c>
      <c r="P1313">
        <v>0</v>
      </c>
      <c r="Q1313">
        <v>33</v>
      </c>
      <c r="R1313" t="s">
        <v>26</v>
      </c>
      <c r="T1313" s="1">
        <v>4571.41</v>
      </c>
      <c r="U1313" s="1">
        <f t="shared" si="20"/>
        <v>914</v>
      </c>
      <c r="V1313" s="11">
        <v>1</v>
      </c>
      <c r="W1313">
        <v>2</v>
      </c>
      <c r="Z1313">
        <v>4</v>
      </c>
      <c r="AA1313">
        <v>1</v>
      </c>
      <c r="AC1313">
        <v>2</v>
      </c>
    </row>
    <row r="1314" spans="1:29" x14ac:dyDescent="0.2">
      <c r="A1314">
        <v>1313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1</v>
      </c>
      <c r="H1314">
        <v>1</v>
      </c>
      <c r="J1314">
        <v>46</v>
      </c>
      <c r="K1314" t="s">
        <v>26</v>
      </c>
      <c r="L1314">
        <v>0</v>
      </c>
      <c r="M1314">
        <v>4</v>
      </c>
      <c r="N1314">
        <v>4</v>
      </c>
      <c r="P1314">
        <v>1</v>
      </c>
      <c r="Q1314">
        <v>34</v>
      </c>
      <c r="R1314" t="s">
        <v>27</v>
      </c>
      <c r="T1314" s="1">
        <v>4536.26</v>
      </c>
      <c r="U1314" s="1">
        <f t="shared" si="20"/>
        <v>907</v>
      </c>
      <c r="V1314" s="11">
        <v>1</v>
      </c>
      <c r="W1314">
        <v>2</v>
      </c>
      <c r="Z1314">
        <v>4</v>
      </c>
      <c r="AA1314">
        <v>2</v>
      </c>
      <c r="AC1314">
        <v>2</v>
      </c>
    </row>
    <row r="1315" spans="1:29" x14ac:dyDescent="0.2">
      <c r="A1315">
        <v>1314</v>
      </c>
      <c r="B1315">
        <v>1</v>
      </c>
      <c r="C1315">
        <v>0</v>
      </c>
      <c r="D1315">
        <v>1</v>
      </c>
      <c r="E1315">
        <v>1</v>
      </c>
      <c r="F1315">
        <v>1</v>
      </c>
      <c r="G1315">
        <v>3</v>
      </c>
      <c r="H1315">
        <v>5</v>
      </c>
      <c r="J1315">
        <v>55</v>
      </c>
      <c r="K1315" t="s">
        <v>26</v>
      </c>
      <c r="L1315">
        <v>1</v>
      </c>
      <c r="M1315">
        <v>1</v>
      </c>
      <c r="N1315">
        <v>2</v>
      </c>
      <c r="P1315">
        <v>1</v>
      </c>
      <c r="Q1315">
        <v>19</v>
      </c>
      <c r="R1315" t="s">
        <v>26</v>
      </c>
      <c r="T1315" s="1">
        <v>36397.58</v>
      </c>
      <c r="U1315" s="1">
        <f t="shared" si="20"/>
        <v>7280</v>
      </c>
      <c r="V1315" s="11">
        <v>4</v>
      </c>
      <c r="W1315">
        <v>2</v>
      </c>
      <c r="Z1315">
        <v>2</v>
      </c>
      <c r="AA1315">
        <v>3</v>
      </c>
      <c r="AC1315">
        <v>3</v>
      </c>
    </row>
    <row r="1316" spans="1:29" x14ac:dyDescent="0.2">
      <c r="A1316">
        <v>1315</v>
      </c>
      <c r="B1316">
        <v>1</v>
      </c>
      <c r="C1316">
        <v>1</v>
      </c>
      <c r="D1316">
        <v>1</v>
      </c>
      <c r="E1316">
        <v>2</v>
      </c>
      <c r="F1316">
        <v>0</v>
      </c>
      <c r="G1316">
        <v>1</v>
      </c>
      <c r="H1316">
        <v>1</v>
      </c>
      <c r="J1316">
        <v>53</v>
      </c>
      <c r="K1316" t="s">
        <v>26</v>
      </c>
      <c r="L1316">
        <v>1</v>
      </c>
      <c r="M1316">
        <v>3</v>
      </c>
      <c r="N1316">
        <v>3</v>
      </c>
      <c r="P1316">
        <v>1</v>
      </c>
      <c r="Q1316">
        <v>30</v>
      </c>
      <c r="R1316" t="s">
        <v>26</v>
      </c>
      <c r="T1316" s="1">
        <v>18765.88</v>
      </c>
      <c r="U1316" s="1">
        <f t="shared" si="20"/>
        <v>3753</v>
      </c>
      <c r="V1316" s="11">
        <v>2</v>
      </c>
      <c r="W1316">
        <v>1</v>
      </c>
      <c r="Z1316">
        <v>3</v>
      </c>
      <c r="AA1316">
        <v>3</v>
      </c>
      <c r="AC1316">
        <v>3</v>
      </c>
    </row>
    <row r="1317" spans="1:29" x14ac:dyDescent="0.2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0</v>
      </c>
      <c r="J1317">
        <v>43</v>
      </c>
      <c r="K1317" t="s">
        <v>27</v>
      </c>
      <c r="L1317">
        <v>1</v>
      </c>
      <c r="M1317">
        <v>1</v>
      </c>
      <c r="N1317">
        <v>1</v>
      </c>
      <c r="P1317">
        <v>1</v>
      </c>
      <c r="Q1317">
        <v>18</v>
      </c>
      <c r="R1317" t="s">
        <v>27</v>
      </c>
      <c r="T1317" s="1">
        <v>11272.33</v>
      </c>
      <c r="U1317" s="1">
        <f t="shared" si="20"/>
        <v>2254</v>
      </c>
      <c r="V1317" s="11">
        <v>2</v>
      </c>
      <c r="W1317">
        <v>1</v>
      </c>
      <c r="Z1317">
        <v>4</v>
      </c>
      <c r="AA1317">
        <v>2</v>
      </c>
      <c r="AC1317">
        <v>2</v>
      </c>
    </row>
    <row r="1318" spans="1:29" x14ac:dyDescent="0.2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v>31</v>
      </c>
      <c r="K1318" t="s">
        <v>26</v>
      </c>
      <c r="L1318">
        <v>0</v>
      </c>
      <c r="M1318">
        <v>4</v>
      </c>
      <c r="N1318">
        <v>4</v>
      </c>
      <c r="P1318">
        <v>0</v>
      </c>
      <c r="Q1318">
        <v>19</v>
      </c>
      <c r="R1318" t="s">
        <v>26</v>
      </c>
      <c r="T1318" s="1">
        <v>1731.68</v>
      </c>
      <c r="U1318" s="1">
        <f t="shared" si="20"/>
        <v>346</v>
      </c>
      <c r="V1318" s="11">
        <v>1</v>
      </c>
      <c r="W1318">
        <v>1</v>
      </c>
      <c r="Z1318">
        <v>4</v>
      </c>
      <c r="AA1318">
        <v>3</v>
      </c>
      <c r="AC1318">
        <v>1</v>
      </c>
    </row>
    <row r="1319" spans="1:29" x14ac:dyDescent="0.2">
      <c r="A1319">
        <v>1318</v>
      </c>
      <c r="B1319">
        <v>0</v>
      </c>
      <c r="C1319">
        <v>0</v>
      </c>
      <c r="D1319">
        <v>0</v>
      </c>
      <c r="E1319">
        <v>0</v>
      </c>
      <c r="F1319">
        <v>2</v>
      </c>
      <c r="G1319">
        <v>1</v>
      </c>
      <c r="H1319">
        <v>3</v>
      </c>
      <c r="J1319">
        <v>43</v>
      </c>
      <c r="K1319" t="s">
        <v>27</v>
      </c>
      <c r="L1319">
        <v>1</v>
      </c>
      <c r="M1319">
        <v>3</v>
      </c>
      <c r="N1319">
        <v>3</v>
      </c>
      <c r="P1319">
        <v>1</v>
      </c>
      <c r="Q1319">
        <v>18</v>
      </c>
      <c r="R1319" t="s">
        <v>27</v>
      </c>
      <c r="T1319" s="1">
        <v>1163.46</v>
      </c>
      <c r="U1319" s="1">
        <f t="shared" si="20"/>
        <v>233</v>
      </c>
      <c r="V1319" s="11">
        <v>1</v>
      </c>
      <c r="W1319">
        <v>2</v>
      </c>
      <c r="Z1319">
        <v>2</v>
      </c>
      <c r="AA1319">
        <v>1</v>
      </c>
      <c r="AC1319">
        <v>3</v>
      </c>
    </row>
    <row r="1320" spans="1:29" x14ac:dyDescent="0.2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J1320">
        <v>34</v>
      </c>
      <c r="K1320" t="s">
        <v>26</v>
      </c>
      <c r="L1320">
        <v>1</v>
      </c>
      <c r="M1320">
        <v>2</v>
      </c>
      <c r="N1320">
        <v>2</v>
      </c>
      <c r="P1320">
        <v>1</v>
      </c>
      <c r="Q1320">
        <v>35</v>
      </c>
      <c r="R1320" t="s">
        <v>27</v>
      </c>
      <c r="T1320" s="1">
        <v>19496.72</v>
      </c>
      <c r="U1320" s="1">
        <f t="shared" si="20"/>
        <v>3899</v>
      </c>
      <c r="V1320" s="11">
        <v>2</v>
      </c>
      <c r="W1320">
        <v>1</v>
      </c>
      <c r="Z1320">
        <v>1</v>
      </c>
      <c r="AA1320">
        <v>4</v>
      </c>
      <c r="AC1320">
        <v>2</v>
      </c>
    </row>
    <row r="1321" spans="1:29" x14ac:dyDescent="0.2">
      <c r="A1321">
        <v>1320</v>
      </c>
      <c r="B1321">
        <v>1</v>
      </c>
      <c r="C1321">
        <v>1</v>
      </c>
      <c r="D1321">
        <v>1</v>
      </c>
      <c r="E1321">
        <v>2</v>
      </c>
      <c r="F1321">
        <v>0</v>
      </c>
      <c r="G1321">
        <v>0</v>
      </c>
      <c r="H1321">
        <v>2</v>
      </c>
      <c r="J1321">
        <v>34</v>
      </c>
      <c r="K1321" t="s">
        <v>27</v>
      </c>
      <c r="L1321">
        <v>1</v>
      </c>
      <c r="M1321">
        <v>2</v>
      </c>
      <c r="N1321">
        <v>2</v>
      </c>
      <c r="P1321">
        <v>1</v>
      </c>
      <c r="Q1321">
        <v>39</v>
      </c>
      <c r="R1321" t="s">
        <v>26</v>
      </c>
      <c r="T1321" s="1">
        <v>7201.7</v>
      </c>
      <c r="U1321" s="1">
        <f t="shared" si="20"/>
        <v>1440</v>
      </c>
      <c r="V1321" s="11">
        <v>1</v>
      </c>
      <c r="W1321">
        <v>3</v>
      </c>
      <c r="Z1321">
        <v>2</v>
      </c>
      <c r="AA1321">
        <v>2</v>
      </c>
      <c r="AC1321">
        <v>2</v>
      </c>
    </row>
    <row r="1322" spans="1:29" x14ac:dyDescent="0.2">
      <c r="A1322">
        <v>1321</v>
      </c>
      <c r="B1322">
        <v>0</v>
      </c>
      <c r="C1322">
        <v>0</v>
      </c>
      <c r="D1322">
        <v>0</v>
      </c>
      <c r="E1322">
        <v>2</v>
      </c>
      <c r="F1322">
        <v>0</v>
      </c>
      <c r="G1322">
        <v>1</v>
      </c>
      <c r="H1322">
        <v>3</v>
      </c>
      <c r="J1322">
        <v>43</v>
      </c>
      <c r="K1322" t="s">
        <v>27</v>
      </c>
      <c r="L1322">
        <v>0</v>
      </c>
      <c r="M1322">
        <v>3</v>
      </c>
      <c r="N1322">
        <v>3</v>
      </c>
      <c r="P1322">
        <v>0</v>
      </c>
      <c r="Q1322">
        <v>31</v>
      </c>
      <c r="R1322" t="s">
        <v>27</v>
      </c>
      <c r="T1322" s="1">
        <v>5425.02</v>
      </c>
      <c r="U1322" s="1">
        <f t="shared" si="20"/>
        <v>1085</v>
      </c>
      <c r="V1322" s="11">
        <v>1</v>
      </c>
      <c r="W1322">
        <v>2</v>
      </c>
      <c r="Z1322">
        <v>3</v>
      </c>
      <c r="AA1322">
        <v>2</v>
      </c>
      <c r="AC1322">
        <v>1</v>
      </c>
    </row>
    <row r="1323" spans="1:29" x14ac:dyDescent="0.2">
      <c r="A1323">
        <v>1322</v>
      </c>
      <c r="B1323">
        <v>1</v>
      </c>
      <c r="C1323">
        <v>0</v>
      </c>
      <c r="D1323">
        <v>1</v>
      </c>
      <c r="E1323">
        <v>2</v>
      </c>
      <c r="F1323">
        <v>5</v>
      </c>
      <c r="G1323">
        <v>3</v>
      </c>
      <c r="H1323">
        <v>1</v>
      </c>
      <c r="J1323">
        <v>28</v>
      </c>
      <c r="K1323" t="s">
        <v>26</v>
      </c>
      <c r="L1323">
        <v>0</v>
      </c>
      <c r="M1323">
        <v>2</v>
      </c>
      <c r="N1323">
        <v>2</v>
      </c>
      <c r="P1323">
        <v>1</v>
      </c>
      <c r="Q1323">
        <v>62</v>
      </c>
      <c r="R1323" t="s">
        <v>27</v>
      </c>
      <c r="T1323" s="1">
        <v>28101.33</v>
      </c>
      <c r="U1323" s="1">
        <f t="shared" si="20"/>
        <v>5620</v>
      </c>
      <c r="V1323" s="11">
        <v>3</v>
      </c>
      <c r="W1323">
        <v>1</v>
      </c>
      <c r="Z1323">
        <v>3</v>
      </c>
      <c r="AA1323">
        <v>2</v>
      </c>
      <c r="AC1323">
        <v>3</v>
      </c>
    </row>
    <row r="1324" spans="1:29" x14ac:dyDescent="0.2">
      <c r="A1324">
        <v>1323</v>
      </c>
      <c r="B1324">
        <v>0</v>
      </c>
      <c r="C1324">
        <v>0</v>
      </c>
      <c r="D1324">
        <v>0</v>
      </c>
      <c r="E1324">
        <v>0</v>
      </c>
      <c r="F1324">
        <v>2</v>
      </c>
      <c r="G1324">
        <v>0</v>
      </c>
      <c r="H1324">
        <v>1</v>
      </c>
      <c r="J1324">
        <v>57</v>
      </c>
      <c r="K1324" t="s">
        <v>27</v>
      </c>
      <c r="L1324">
        <v>1</v>
      </c>
      <c r="M1324">
        <v>2</v>
      </c>
      <c r="N1324">
        <v>2</v>
      </c>
      <c r="P1324">
        <v>1</v>
      </c>
      <c r="Q1324">
        <v>62</v>
      </c>
      <c r="R1324" t="s">
        <v>27</v>
      </c>
      <c r="T1324" s="1">
        <v>12981.35</v>
      </c>
      <c r="U1324" s="1">
        <f t="shared" si="20"/>
        <v>2596</v>
      </c>
      <c r="V1324" s="11">
        <v>2</v>
      </c>
      <c r="W1324">
        <v>2</v>
      </c>
      <c r="Z1324">
        <v>4</v>
      </c>
      <c r="AA1324">
        <v>3</v>
      </c>
      <c r="AC1324">
        <v>2</v>
      </c>
    </row>
    <row r="1325" spans="1:29" x14ac:dyDescent="0.2">
      <c r="A1325">
        <v>1324</v>
      </c>
      <c r="B1325">
        <v>1</v>
      </c>
      <c r="C1325">
        <v>1</v>
      </c>
      <c r="D1325">
        <v>1</v>
      </c>
      <c r="E1325">
        <v>3</v>
      </c>
      <c r="F1325">
        <v>0</v>
      </c>
      <c r="G1325">
        <v>2</v>
      </c>
      <c r="H1325">
        <v>1</v>
      </c>
      <c r="J1325">
        <v>45</v>
      </c>
      <c r="K1325" t="s">
        <v>26</v>
      </c>
      <c r="L1325">
        <v>0</v>
      </c>
      <c r="M1325">
        <v>1</v>
      </c>
      <c r="N1325">
        <v>1</v>
      </c>
      <c r="P1325">
        <v>1</v>
      </c>
      <c r="Q1325">
        <v>42</v>
      </c>
      <c r="R1325" t="s">
        <v>26</v>
      </c>
      <c r="T1325" s="1">
        <v>43896.38</v>
      </c>
      <c r="U1325" s="1">
        <f t="shared" si="20"/>
        <v>8779</v>
      </c>
      <c r="V1325" s="11">
        <v>4</v>
      </c>
      <c r="W1325">
        <v>2</v>
      </c>
      <c r="Z1325">
        <v>2</v>
      </c>
      <c r="AA1325">
        <v>2</v>
      </c>
      <c r="AC1325">
        <v>2</v>
      </c>
    </row>
    <row r="1326" spans="1:29" x14ac:dyDescent="0.2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J1326">
        <v>52</v>
      </c>
      <c r="K1326" t="s">
        <v>26</v>
      </c>
      <c r="L1326">
        <v>1</v>
      </c>
      <c r="M1326">
        <v>2</v>
      </c>
      <c r="N1326">
        <v>2</v>
      </c>
      <c r="P1326">
        <v>1</v>
      </c>
      <c r="Q1326">
        <v>31</v>
      </c>
      <c r="R1326" t="s">
        <v>27</v>
      </c>
      <c r="T1326" s="1">
        <v>4239.8900000000003</v>
      </c>
      <c r="U1326" s="1">
        <f t="shared" si="20"/>
        <v>848</v>
      </c>
      <c r="V1326" s="11">
        <v>1</v>
      </c>
      <c r="W1326">
        <v>3</v>
      </c>
      <c r="Z1326">
        <v>4</v>
      </c>
      <c r="AA1326">
        <v>2</v>
      </c>
      <c r="AC1326">
        <v>1</v>
      </c>
    </row>
    <row r="1327" spans="1:29" x14ac:dyDescent="0.2">
      <c r="A1327">
        <v>1326</v>
      </c>
      <c r="B1327">
        <v>0</v>
      </c>
      <c r="C1327">
        <v>0</v>
      </c>
      <c r="D1327">
        <v>0</v>
      </c>
      <c r="E1327">
        <v>0</v>
      </c>
      <c r="F1327">
        <v>5</v>
      </c>
      <c r="G1327">
        <v>3</v>
      </c>
      <c r="H1327">
        <v>1</v>
      </c>
      <c r="J1327">
        <v>51</v>
      </c>
      <c r="K1327" t="s">
        <v>26</v>
      </c>
      <c r="L1327">
        <v>0</v>
      </c>
      <c r="M1327">
        <v>2</v>
      </c>
      <c r="N1327">
        <v>2</v>
      </c>
      <c r="P1327">
        <v>1</v>
      </c>
      <c r="Q1327">
        <v>61</v>
      </c>
      <c r="R1327" t="s">
        <v>27</v>
      </c>
      <c r="T1327" s="1">
        <v>13143.34</v>
      </c>
      <c r="U1327" s="1">
        <f t="shared" si="20"/>
        <v>2629</v>
      </c>
      <c r="V1327" s="11">
        <v>2</v>
      </c>
      <c r="W1327">
        <v>1</v>
      </c>
      <c r="Z1327">
        <v>1</v>
      </c>
      <c r="AA1327">
        <v>2</v>
      </c>
      <c r="AC1327">
        <v>2</v>
      </c>
    </row>
    <row r="1328" spans="1:29" x14ac:dyDescent="0.2">
      <c r="A1328">
        <v>1327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3</v>
      </c>
      <c r="H1328">
        <v>2</v>
      </c>
      <c r="J1328">
        <v>53</v>
      </c>
      <c r="K1328" t="s">
        <v>27</v>
      </c>
      <c r="L1328">
        <v>0</v>
      </c>
      <c r="M1328">
        <v>2</v>
      </c>
      <c r="N1328">
        <v>2</v>
      </c>
      <c r="P1328">
        <v>1</v>
      </c>
      <c r="Q1328">
        <v>42</v>
      </c>
      <c r="R1328" t="s">
        <v>26</v>
      </c>
      <c r="T1328" s="1">
        <v>7050.02</v>
      </c>
      <c r="U1328" s="1">
        <f t="shared" si="20"/>
        <v>1410</v>
      </c>
      <c r="V1328" s="11">
        <v>1</v>
      </c>
      <c r="W1328">
        <v>3</v>
      </c>
      <c r="Z1328">
        <v>1</v>
      </c>
      <c r="AA1328">
        <v>1</v>
      </c>
      <c r="AC1328">
        <v>1</v>
      </c>
    </row>
    <row r="1329" spans="1:29" x14ac:dyDescent="0.2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1</v>
      </c>
      <c r="J1329">
        <v>44</v>
      </c>
      <c r="K1329" t="s">
        <v>27</v>
      </c>
      <c r="L1329">
        <v>0</v>
      </c>
      <c r="M1329">
        <v>4</v>
      </c>
      <c r="N1329">
        <v>4</v>
      </c>
      <c r="P1329">
        <v>1</v>
      </c>
      <c r="Q1329">
        <v>51</v>
      </c>
      <c r="R1329" t="s">
        <v>27</v>
      </c>
      <c r="T1329" s="1">
        <v>9377.9</v>
      </c>
      <c r="U1329" s="1">
        <f t="shared" si="20"/>
        <v>1876</v>
      </c>
      <c r="V1329" s="11">
        <v>1</v>
      </c>
      <c r="W1329">
        <v>1</v>
      </c>
      <c r="Z1329">
        <v>3</v>
      </c>
      <c r="AA1329">
        <v>1</v>
      </c>
      <c r="AC1329">
        <v>1</v>
      </c>
    </row>
    <row r="1330" spans="1:29" x14ac:dyDescent="0.2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1</v>
      </c>
      <c r="J1330">
        <v>41</v>
      </c>
      <c r="K1330" t="s">
        <v>26</v>
      </c>
      <c r="L1330">
        <v>1</v>
      </c>
      <c r="M1330">
        <v>2</v>
      </c>
      <c r="N1330">
        <v>2</v>
      </c>
      <c r="P1330">
        <v>1</v>
      </c>
      <c r="Q1330">
        <v>23</v>
      </c>
      <c r="R1330" t="s">
        <v>26</v>
      </c>
      <c r="T1330" s="1">
        <v>22395.74</v>
      </c>
      <c r="U1330" s="1">
        <f t="shared" si="20"/>
        <v>4479</v>
      </c>
      <c r="V1330" s="11">
        <v>3</v>
      </c>
      <c r="W1330">
        <v>2</v>
      </c>
      <c r="Z1330">
        <v>3</v>
      </c>
      <c r="AA1330">
        <v>2</v>
      </c>
      <c r="AC1330">
        <v>2</v>
      </c>
    </row>
    <row r="1331" spans="1:29" x14ac:dyDescent="0.2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1</v>
      </c>
      <c r="J1331">
        <v>50</v>
      </c>
      <c r="K1331" t="s">
        <v>26</v>
      </c>
      <c r="L1331">
        <v>1</v>
      </c>
      <c r="M1331">
        <v>3</v>
      </c>
      <c r="N1331">
        <v>3</v>
      </c>
      <c r="P1331">
        <v>0</v>
      </c>
      <c r="Q1331">
        <v>52</v>
      </c>
      <c r="R1331" t="s">
        <v>27</v>
      </c>
      <c r="T1331" s="1">
        <v>10325.209999999999</v>
      </c>
      <c r="U1331" s="1">
        <f t="shared" si="20"/>
        <v>2065</v>
      </c>
      <c r="V1331" s="11">
        <v>2</v>
      </c>
      <c r="W1331">
        <v>2</v>
      </c>
      <c r="Z1331">
        <v>1</v>
      </c>
      <c r="AA1331">
        <v>1</v>
      </c>
      <c r="AC1331">
        <v>1</v>
      </c>
    </row>
    <row r="1332" spans="1:29" x14ac:dyDescent="0.2">
      <c r="A1332">
        <v>1331</v>
      </c>
      <c r="B1332">
        <v>1</v>
      </c>
      <c r="C1332">
        <v>1</v>
      </c>
      <c r="D1332">
        <v>1</v>
      </c>
      <c r="E1332">
        <v>3</v>
      </c>
      <c r="F1332">
        <v>0</v>
      </c>
      <c r="G1332">
        <v>1</v>
      </c>
      <c r="H1332">
        <v>0</v>
      </c>
      <c r="J1332">
        <v>49</v>
      </c>
      <c r="K1332" t="s">
        <v>26</v>
      </c>
      <c r="L1332">
        <v>1</v>
      </c>
      <c r="M1332">
        <v>2</v>
      </c>
      <c r="N1332">
        <v>2</v>
      </c>
      <c r="P1332">
        <v>0</v>
      </c>
      <c r="Q1332">
        <v>57</v>
      </c>
      <c r="R1332" t="s">
        <v>26</v>
      </c>
      <c r="T1332" s="1">
        <v>12629.17</v>
      </c>
      <c r="U1332" s="1">
        <f t="shared" si="20"/>
        <v>2526</v>
      </c>
      <c r="V1332" s="11">
        <v>2</v>
      </c>
      <c r="W1332">
        <v>1</v>
      </c>
      <c r="Z1332">
        <v>1</v>
      </c>
      <c r="AA1332">
        <v>1</v>
      </c>
      <c r="AC1332">
        <v>2</v>
      </c>
    </row>
    <row r="1333" spans="1:29" x14ac:dyDescent="0.2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J1333">
        <v>51</v>
      </c>
      <c r="K1333" t="s">
        <v>27</v>
      </c>
      <c r="L1333">
        <v>1</v>
      </c>
      <c r="M1333">
        <v>3</v>
      </c>
      <c r="N1333">
        <v>3</v>
      </c>
      <c r="P1333">
        <v>1</v>
      </c>
      <c r="Q1333">
        <v>23</v>
      </c>
      <c r="R1333" t="s">
        <v>26</v>
      </c>
      <c r="T1333" s="1">
        <v>10795.94</v>
      </c>
      <c r="U1333" s="1">
        <f t="shared" si="20"/>
        <v>2159</v>
      </c>
      <c r="V1333" s="11">
        <v>2</v>
      </c>
      <c r="W1333">
        <v>2</v>
      </c>
      <c r="Z1333">
        <v>4</v>
      </c>
      <c r="AA1333">
        <v>3</v>
      </c>
      <c r="AC1333">
        <v>2</v>
      </c>
    </row>
    <row r="1334" spans="1:29" x14ac:dyDescent="0.2">
      <c r="A1334">
        <v>1333</v>
      </c>
      <c r="B1334">
        <v>1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v>3</v>
      </c>
      <c r="J1334">
        <v>34</v>
      </c>
      <c r="K1334" t="s">
        <v>27</v>
      </c>
      <c r="L1334">
        <v>1</v>
      </c>
      <c r="M1334">
        <v>2</v>
      </c>
      <c r="N1334">
        <v>2</v>
      </c>
      <c r="P1334">
        <v>1</v>
      </c>
      <c r="Q1334">
        <v>30</v>
      </c>
      <c r="R1334" t="s">
        <v>26</v>
      </c>
      <c r="T1334" s="1">
        <v>11411.69</v>
      </c>
      <c r="U1334" s="1">
        <f t="shared" si="20"/>
        <v>2282</v>
      </c>
      <c r="V1334" s="11">
        <v>2</v>
      </c>
      <c r="W1334">
        <v>2</v>
      </c>
      <c r="Z1334">
        <v>2</v>
      </c>
      <c r="AA1334">
        <v>2</v>
      </c>
      <c r="AC1334">
        <v>3</v>
      </c>
    </row>
    <row r="1335" spans="1:29" x14ac:dyDescent="0.2">
      <c r="A1335">
        <v>1334</v>
      </c>
      <c r="B1335">
        <v>0</v>
      </c>
      <c r="C1335">
        <v>0</v>
      </c>
      <c r="D1335">
        <v>0</v>
      </c>
      <c r="E1335">
        <v>0</v>
      </c>
      <c r="F1335">
        <v>2</v>
      </c>
      <c r="G1335">
        <v>1</v>
      </c>
      <c r="H1335">
        <v>0</v>
      </c>
      <c r="J1335">
        <v>49</v>
      </c>
      <c r="K1335" t="s">
        <v>26</v>
      </c>
      <c r="L1335">
        <v>1</v>
      </c>
      <c r="M1335">
        <v>3</v>
      </c>
      <c r="N1335">
        <v>3</v>
      </c>
      <c r="P1335">
        <v>1</v>
      </c>
      <c r="Q1335">
        <v>50</v>
      </c>
      <c r="R1335" t="s">
        <v>27</v>
      </c>
      <c r="T1335" s="1">
        <v>10600.55</v>
      </c>
      <c r="U1335" s="1">
        <f t="shared" si="20"/>
        <v>2120</v>
      </c>
      <c r="V1335" s="11">
        <v>2</v>
      </c>
      <c r="W1335">
        <v>3</v>
      </c>
      <c r="Z1335">
        <v>4</v>
      </c>
      <c r="AA1335">
        <v>1</v>
      </c>
      <c r="AC1335">
        <v>3</v>
      </c>
    </row>
    <row r="1336" spans="1:29" x14ac:dyDescent="0.2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1</v>
      </c>
      <c r="J1336">
        <v>51</v>
      </c>
      <c r="K1336" t="s">
        <v>27</v>
      </c>
      <c r="L1336">
        <v>1</v>
      </c>
      <c r="M1336">
        <v>4</v>
      </c>
      <c r="N1336">
        <v>4</v>
      </c>
      <c r="P1336">
        <v>1</v>
      </c>
      <c r="Q1336">
        <v>18</v>
      </c>
      <c r="R1336" t="s">
        <v>26</v>
      </c>
      <c r="T1336" s="1">
        <v>2205.98</v>
      </c>
      <c r="U1336" s="1">
        <f t="shared" si="20"/>
        <v>441</v>
      </c>
      <c r="V1336" s="11">
        <v>1</v>
      </c>
      <c r="W1336">
        <v>2</v>
      </c>
      <c r="Z1336">
        <v>4</v>
      </c>
      <c r="AA1336">
        <v>3</v>
      </c>
      <c r="AC1336">
        <v>2</v>
      </c>
    </row>
    <row r="1337" spans="1:29" x14ac:dyDescent="0.2">
      <c r="A1337">
        <v>1336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0</v>
      </c>
      <c r="J1337">
        <v>44</v>
      </c>
      <c r="K1337" t="s">
        <v>27</v>
      </c>
      <c r="L1337">
        <v>1</v>
      </c>
      <c r="M1337">
        <v>4</v>
      </c>
      <c r="N1337">
        <v>4</v>
      </c>
      <c r="P1337">
        <v>0</v>
      </c>
      <c r="Q1337">
        <v>18</v>
      </c>
      <c r="R1337" t="s">
        <v>26</v>
      </c>
      <c r="T1337" s="1">
        <v>1629.83</v>
      </c>
      <c r="U1337" s="1">
        <f t="shared" si="20"/>
        <v>326</v>
      </c>
      <c r="V1337" s="11">
        <v>1</v>
      </c>
      <c r="W1337">
        <v>2</v>
      </c>
      <c r="Z1337">
        <v>3</v>
      </c>
      <c r="AA1337">
        <v>2</v>
      </c>
      <c r="AC1337">
        <v>2</v>
      </c>
    </row>
    <row r="1338" spans="1:29" x14ac:dyDescent="0.2">
      <c r="A1338">
        <v>1337</v>
      </c>
      <c r="B1338">
        <v>0</v>
      </c>
      <c r="C1338">
        <v>0</v>
      </c>
      <c r="D1338">
        <v>0</v>
      </c>
      <c r="E1338">
        <v>1</v>
      </c>
      <c r="F1338">
        <v>3</v>
      </c>
      <c r="G1338">
        <v>1</v>
      </c>
      <c r="H1338">
        <v>2</v>
      </c>
      <c r="J1338">
        <v>46</v>
      </c>
      <c r="K1338" t="s">
        <v>27</v>
      </c>
      <c r="L1338">
        <v>1</v>
      </c>
      <c r="M1338">
        <v>4</v>
      </c>
      <c r="N1338">
        <v>4</v>
      </c>
      <c r="P1338">
        <v>0</v>
      </c>
      <c r="Q1338">
        <v>21</v>
      </c>
      <c r="R1338" t="s">
        <v>26</v>
      </c>
      <c r="T1338" s="1">
        <v>2007.95</v>
      </c>
      <c r="U1338" s="1">
        <f t="shared" si="20"/>
        <v>402</v>
      </c>
      <c r="V1338" s="11">
        <v>1</v>
      </c>
      <c r="W1338">
        <v>3</v>
      </c>
      <c r="Z1338">
        <v>1</v>
      </c>
      <c r="AA1338">
        <v>2</v>
      </c>
      <c r="AC1338">
        <v>2</v>
      </c>
    </row>
    <row r="1339" spans="1:29" x14ac:dyDescent="0.2">
      <c r="A1339">
        <v>1338</v>
      </c>
      <c r="B1339">
        <v>1</v>
      </c>
      <c r="C1339">
        <v>1</v>
      </c>
      <c r="D1339">
        <v>1</v>
      </c>
      <c r="E1339">
        <v>2</v>
      </c>
      <c r="F1339">
        <v>0</v>
      </c>
      <c r="G1339">
        <v>0</v>
      </c>
      <c r="H1339">
        <v>0</v>
      </c>
      <c r="J1339">
        <v>36</v>
      </c>
      <c r="K1339" t="s">
        <v>27</v>
      </c>
      <c r="L1339">
        <v>1</v>
      </c>
      <c r="M1339">
        <v>2</v>
      </c>
      <c r="N1339">
        <v>2</v>
      </c>
      <c r="P1339">
        <v>1</v>
      </c>
      <c r="Q1339">
        <v>61</v>
      </c>
      <c r="R1339" t="s">
        <v>26</v>
      </c>
      <c r="T1339" s="1">
        <v>29141.360000000001</v>
      </c>
      <c r="U1339" s="1">
        <f t="shared" si="20"/>
        <v>5828</v>
      </c>
      <c r="V1339" s="11">
        <v>3</v>
      </c>
      <c r="W1339">
        <v>3</v>
      </c>
      <c r="Z1339">
        <v>1</v>
      </c>
      <c r="AA1339">
        <v>4</v>
      </c>
      <c r="AC1339">
        <v>1</v>
      </c>
    </row>
    <row r="1340" spans="1:29" x14ac:dyDescent="0.2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1</v>
      </c>
      <c r="H1340">
        <v>1</v>
      </c>
      <c r="J1340">
        <v>35</v>
      </c>
      <c r="K1340" t="s">
        <v>26</v>
      </c>
      <c r="L1340">
        <v>1</v>
      </c>
      <c r="M1340">
        <v>2</v>
      </c>
      <c r="N1340">
        <v>2</v>
      </c>
      <c r="P1340">
        <v>1</v>
      </c>
      <c r="Q1340">
        <v>34</v>
      </c>
      <c r="R1340" t="s">
        <v>27</v>
      </c>
      <c r="T1340" s="1">
        <v>8212</v>
      </c>
      <c r="U1340" s="1">
        <f t="shared" si="20"/>
        <v>1642</v>
      </c>
      <c r="V1340" s="11">
        <v>1</v>
      </c>
      <c r="W1340">
        <v>2</v>
      </c>
      <c r="Z1340">
        <v>3</v>
      </c>
      <c r="AA1340">
        <v>1</v>
      </c>
      <c r="AC1340">
        <v>3</v>
      </c>
    </row>
    <row r="1341" spans="1:29" x14ac:dyDescent="0.2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J1341">
        <v>34</v>
      </c>
      <c r="K1341" t="s">
        <v>27</v>
      </c>
      <c r="L1341">
        <v>1</v>
      </c>
      <c r="M1341">
        <v>4</v>
      </c>
      <c r="N1341">
        <v>4</v>
      </c>
      <c r="P1341">
        <v>1</v>
      </c>
      <c r="Q1341">
        <v>45</v>
      </c>
      <c r="R1341" t="s">
        <v>27</v>
      </c>
      <c r="T1341" s="1">
        <v>4321.1099999999997</v>
      </c>
      <c r="U1341" s="1">
        <f t="shared" si="20"/>
        <v>864</v>
      </c>
      <c r="V1341" s="11">
        <v>1</v>
      </c>
      <c r="W1341">
        <v>3</v>
      </c>
      <c r="Z1341">
        <v>2</v>
      </c>
      <c r="AA1341">
        <v>1</v>
      </c>
      <c r="AC1341">
        <v>3</v>
      </c>
    </row>
    <row r="1342" spans="1:29" x14ac:dyDescent="0.2">
      <c r="A1342">
        <v>1341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1</v>
      </c>
      <c r="J1342">
        <v>26</v>
      </c>
      <c r="K1342" t="s">
        <v>26</v>
      </c>
      <c r="L1342">
        <v>1</v>
      </c>
      <c r="M1342">
        <v>2</v>
      </c>
      <c r="N1342">
        <v>2</v>
      </c>
      <c r="P1342">
        <v>1</v>
      </c>
      <c r="Q1342">
        <v>26</v>
      </c>
      <c r="R1342" t="s">
        <v>26</v>
      </c>
      <c r="T1342" s="1">
        <v>6321.42</v>
      </c>
      <c r="U1342" s="1">
        <f t="shared" si="20"/>
        <v>1264</v>
      </c>
      <c r="V1342" s="11">
        <v>1</v>
      </c>
      <c r="W1342">
        <v>3</v>
      </c>
      <c r="Z1342">
        <v>2</v>
      </c>
      <c r="AA1342">
        <v>2</v>
      </c>
      <c r="AC134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70"/>
  <sheetViews>
    <sheetView showGridLines="0" workbookViewId="0">
      <selection activeCell="A33" sqref="A33"/>
    </sheetView>
  </sheetViews>
  <sheetFormatPr baseColWidth="10" defaultRowHeight="16" x14ac:dyDescent="0.2"/>
  <cols>
    <col min="1" max="1" width="17.5" bestFit="1" customWidth="1"/>
    <col min="2" max="2" width="12.33203125" customWidth="1"/>
    <col min="3" max="3" width="7.1640625" customWidth="1"/>
    <col min="5" max="5" width="7" customWidth="1"/>
    <col min="7" max="7" width="7.6640625" customWidth="1"/>
    <col min="10" max="10" width="29.5" customWidth="1"/>
  </cols>
  <sheetData>
    <row r="3" spans="1:20" x14ac:dyDescent="0.2">
      <c r="A3" t="s">
        <v>111</v>
      </c>
      <c r="B3" s="2">
        <f>1341</f>
        <v>1341</v>
      </c>
    </row>
    <row r="5" spans="1:20" x14ac:dyDescent="0.2">
      <c r="A5" s="2" t="s">
        <v>0</v>
      </c>
      <c r="H5" s="2" t="s">
        <v>10</v>
      </c>
      <c r="L5" s="2" t="s">
        <v>21</v>
      </c>
      <c r="P5" s="2" t="s">
        <v>157</v>
      </c>
      <c r="S5" s="2" t="s">
        <v>166</v>
      </c>
    </row>
    <row r="6" spans="1:20" x14ac:dyDescent="0.2">
      <c r="A6" s="2" t="s">
        <v>1</v>
      </c>
      <c r="B6" t="s">
        <v>28</v>
      </c>
      <c r="H6">
        <v>1</v>
      </c>
      <c r="I6" t="s">
        <v>38</v>
      </c>
      <c r="J6" t="s">
        <v>74</v>
      </c>
      <c r="L6">
        <v>1</v>
      </c>
      <c r="M6" t="s">
        <v>48</v>
      </c>
      <c r="P6">
        <v>1</v>
      </c>
      <c r="Q6" t="s">
        <v>147</v>
      </c>
      <c r="S6">
        <v>1</v>
      </c>
      <c r="T6" t="s">
        <v>167</v>
      </c>
    </row>
    <row r="7" spans="1:20" x14ac:dyDescent="0.2">
      <c r="A7" s="2" t="s">
        <v>2</v>
      </c>
      <c r="H7">
        <v>2</v>
      </c>
      <c r="I7" t="s">
        <v>31</v>
      </c>
      <c r="J7" t="s">
        <v>138</v>
      </c>
      <c r="L7">
        <v>2</v>
      </c>
      <c r="M7" t="s">
        <v>49</v>
      </c>
      <c r="P7">
        <v>2</v>
      </c>
      <c r="Q7" t="s">
        <v>148</v>
      </c>
      <c r="S7">
        <v>2</v>
      </c>
      <c r="T7" t="s">
        <v>171</v>
      </c>
    </row>
    <row r="8" spans="1:20" x14ac:dyDescent="0.2">
      <c r="A8" s="2" t="s">
        <v>3</v>
      </c>
      <c r="H8">
        <v>3</v>
      </c>
      <c r="I8" t="s">
        <v>32</v>
      </c>
      <c r="J8" t="s">
        <v>75</v>
      </c>
      <c r="L8">
        <v>3</v>
      </c>
      <c r="M8" t="s">
        <v>50</v>
      </c>
      <c r="P8">
        <v>3</v>
      </c>
      <c r="Q8" t="s">
        <v>158</v>
      </c>
      <c r="S8">
        <v>3</v>
      </c>
      <c r="T8" t="s">
        <v>169</v>
      </c>
    </row>
    <row r="9" spans="1:20" x14ac:dyDescent="0.2">
      <c r="A9" s="2" t="s">
        <v>4</v>
      </c>
      <c r="H9">
        <v>4</v>
      </c>
      <c r="I9" t="s">
        <v>33</v>
      </c>
      <c r="J9" t="s">
        <v>76</v>
      </c>
      <c r="L9">
        <v>4</v>
      </c>
      <c r="M9" t="s">
        <v>51</v>
      </c>
      <c r="S9">
        <v>4</v>
      </c>
      <c r="T9" t="s">
        <v>170</v>
      </c>
    </row>
    <row r="10" spans="1:20" x14ac:dyDescent="0.2">
      <c r="A10" s="2" t="s">
        <v>5</v>
      </c>
      <c r="L10">
        <v>5</v>
      </c>
      <c r="M10" t="s">
        <v>52</v>
      </c>
      <c r="S10">
        <v>5</v>
      </c>
      <c r="T10" t="s">
        <v>168</v>
      </c>
    </row>
    <row r="11" spans="1:20" x14ac:dyDescent="0.2">
      <c r="A11" s="2" t="s">
        <v>6</v>
      </c>
    </row>
    <row r="12" spans="1:20" x14ac:dyDescent="0.2">
      <c r="A12" s="2" t="s">
        <v>7</v>
      </c>
      <c r="H12" s="2" t="s">
        <v>17</v>
      </c>
    </row>
    <row r="13" spans="1:20" x14ac:dyDescent="0.2">
      <c r="A13" s="2" t="s">
        <v>8</v>
      </c>
      <c r="H13">
        <v>1</v>
      </c>
      <c r="I13" t="s">
        <v>39</v>
      </c>
      <c r="L13" s="2" t="s">
        <v>23</v>
      </c>
      <c r="P13" s="2" t="s">
        <v>172</v>
      </c>
    </row>
    <row r="14" spans="1:20" x14ac:dyDescent="0.2">
      <c r="A14" s="2" t="s">
        <v>9</v>
      </c>
      <c r="B14" t="s">
        <v>36</v>
      </c>
      <c r="C14" t="s">
        <v>29</v>
      </c>
      <c r="H14">
        <v>2</v>
      </c>
      <c r="I14" t="s">
        <v>40</v>
      </c>
      <c r="L14">
        <v>1</v>
      </c>
      <c r="M14" t="s">
        <v>54</v>
      </c>
      <c r="P14">
        <v>1</v>
      </c>
      <c r="Q14" t="s">
        <v>173</v>
      </c>
    </row>
    <row r="15" spans="1:20" x14ac:dyDescent="0.2">
      <c r="A15" s="2" t="s">
        <v>10</v>
      </c>
      <c r="B15" t="s">
        <v>30</v>
      </c>
      <c r="H15">
        <v>3</v>
      </c>
      <c r="I15" t="s">
        <v>41</v>
      </c>
      <c r="L15">
        <v>2</v>
      </c>
      <c r="M15" t="s">
        <v>55</v>
      </c>
      <c r="P15">
        <v>2</v>
      </c>
      <c r="Q15" t="s">
        <v>174</v>
      </c>
    </row>
    <row r="16" spans="1:20" x14ac:dyDescent="0.2">
      <c r="A16" s="2" t="s">
        <v>11</v>
      </c>
      <c r="L16">
        <v>3</v>
      </c>
      <c r="M16" t="s">
        <v>56</v>
      </c>
      <c r="P16">
        <v>3</v>
      </c>
      <c r="Q16" t="s">
        <v>175</v>
      </c>
    </row>
    <row r="17" spans="1:17" x14ac:dyDescent="0.2">
      <c r="A17" s="2" t="s">
        <v>12</v>
      </c>
      <c r="B17" t="s">
        <v>34</v>
      </c>
      <c r="C17" t="s">
        <v>35</v>
      </c>
      <c r="P17">
        <v>4</v>
      </c>
      <c r="Q17" t="s">
        <v>176</v>
      </c>
    </row>
    <row r="18" spans="1:17" x14ac:dyDescent="0.2">
      <c r="A18" s="2" t="s">
        <v>13</v>
      </c>
      <c r="H18" s="2" t="s">
        <v>20</v>
      </c>
    </row>
    <row r="19" spans="1:17" x14ac:dyDescent="0.2">
      <c r="A19" s="2" t="s">
        <v>14</v>
      </c>
      <c r="H19">
        <v>1</v>
      </c>
      <c r="I19" t="s">
        <v>44</v>
      </c>
    </row>
    <row r="20" spans="1:17" x14ac:dyDescent="0.2">
      <c r="A20" s="2" t="s">
        <v>15</v>
      </c>
      <c r="H20">
        <v>2</v>
      </c>
      <c r="I20" t="s">
        <v>45</v>
      </c>
    </row>
    <row r="21" spans="1:17" x14ac:dyDescent="0.2">
      <c r="A21" s="2" t="s">
        <v>16</v>
      </c>
      <c r="H21">
        <v>3</v>
      </c>
      <c r="I21" t="s">
        <v>46</v>
      </c>
    </row>
    <row r="22" spans="1:17" x14ac:dyDescent="0.2">
      <c r="A22" s="2" t="s">
        <v>165</v>
      </c>
      <c r="H22">
        <v>4</v>
      </c>
      <c r="I22" t="s">
        <v>47</v>
      </c>
    </row>
    <row r="23" spans="1:17" x14ac:dyDescent="0.2">
      <c r="A23" s="2" t="s">
        <v>17</v>
      </c>
      <c r="B23" t="s">
        <v>37</v>
      </c>
      <c r="C23" t="s">
        <v>42</v>
      </c>
      <c r="L23" s="2" t="s">
        <v>160</v>
      </c>
    </row>
    <row r="24" spans="1:17" x14ac:dyDescent="0.2">
      <c r="A24" s="2" t="s">
        <v>160</v>
      </c>
      <c r="L24">
        <v>1</v>
      </c>
      <c r="M24" t="s">
        <v>161</v>
      </c>
    </row>
    <row r="25" spans="1:17" x14ac:dyDescent="0.2">
      <c r="A25" s="2" t="s">
        <v>19</v>
      </c>
      <c r="L25">
        <v>2</v>
      </c>
      <c r="M25" t="s">
        <v>162</v>
      </c>
    </row>
    <row r="26" spans="1:17" x14ac:dyDescent="0.2">
      <c r="A26" s="2" t="s">
        <v>20</v>
      </c>
      <c r="B26" t="s">
        <v>43</v>
      </c>
      <c r="L26">
        <v>3</v>
      </c>
      <c r="M26" t="s">
        <v>163</v>
      </c>
    </row>
    <row r="27" spans="1:17" x14ac:dyDescent="0.2">
      <c r="A27" s="2" t="s">
        <v>21</v>
      </c>
      <c r="L27">
        <v>4</v>
      </c>
      <c r="M27" t="s">
        <v>164</v>
      </c>
    </row>
    <row r="28" spans="1:17" x14ac:dyDescent="0.2">
      <c r="A28" s="2" t="s">
        <v>22</v>
      </c>
    </row>
    <row r="29" spans="1:17" x14ac:dyDescent="0.2">
      <c r="A29" s="2" t="s">
        <v>23</v>
      </c>
      <c r="B29" t="s">
        <v>53</v>
      </c>
    </row>
    <row r="30" spans="1:17" x14ac:dyDescent="0.2">
      <c r="A30" s="2" t="s">
        <v>24</v>
      </c>
    </row>
    <row r="31" spans="1:17" x14ac:dyDescent="0.2">
      <c r="A31" s="2" t="s">
        <v>25</v>
      </c>
    </row>
    <row r="32" spans="1:17" x14ac:dyDescent="0.2">
      <c r="A32" s="2" t="s">
        <v>177</v>
      </c>
    </row>
    <row r="33" spans="1:7" x14ac:dyDescent="0.2">
      <c r="A33" s="2" t="s">
        <v>157</v>
      </c>
    </row>
    <row r="34" spans="1:7" x14ac:dyDescent="0.2">
      <c r="A34" s="2"/>
    </row>
    <row r="35" spans="1:7" x14ac:dyDescent="0.2">
      <c r="A35" s="2"/>
    </row>
    <row r="38" spans="1:7" x14ac:dyDescent="0.2">
      <c r="B38" s="46" t="s">
        <v>60</v>
      </c>
      <c r="C38" s="46"/>
      <c r="D38" s="46" t="s">
        <v>134</v>
      </c>
      <c r="E38" s="46"/>
      <c r="F38" s="46" t="s">
        <v>135</v>
      </c>
      <c r="G38" s="46"/>
    </row>
    <row r="39" spans="1:7" x14ac:dyDescent="0.2">
      <c r="B39" s="41" t="s">
        <v>137</v>
      </c>
      <c r="C39" s="13" t="s">
        <v>136</v>
      </c>
      <c r="D39" s="41" t="s">
        <v>137</v>
      </c>
      <c r="E39" s="13" t="s">
        <v>136</v>
      </c>
      <c r="F39" s="41" t="s">
        <v>137</v>
      </c>
      <c r="G39" s="13" t="s">
        <v>136</v>
      </c>
    </row>
    <row r="40" spans="1:7" x14ac:dyDescent="0.2">
      <c r="A40" s="2" t="s">
        <v>124</v>
      </c>
      <c r="B40" s="7"/>
      <c r="C40" s="13"/>
      <c r="D40" s="2"/>
      <c r="F40" s="2"/>
    </row>
    <row r="41" spans="1:7" x14ac:dyDescent="0.2">
      <c r="A41" s="41" t="s">
        <v>125</v>
      </c>
      <c r="B41">
        <f>COUNTIFS(Data!$D$2:$D$1342,"=1",Data!K2:K1342,"=male")</f>
        <v>212</v>
      </c>
      <c r="C41" s="42">
        <f>B41/$B$3</f>
        <v>0.1580909768829232</v>
      </c>
      <c r="D41">
        <f>COUNTIFS(Data!$D$2:$D$1342,"=0",Data!K2:K1342,"=male")</f>
        <v>463</v>
      </c>
      <c r="E41" s="42">
        <f>D41/$B$3</f>
        <v>0.3452647278150634</v>
      </c>
      <c r="F41" s="2">
        <f>B41+D41</f>
        <v>675</v>
      </c>
      <c r="G41" s="21">
        <f>F41/$B$3</f>
        <v>0.50335570469798663</v>
      </c>
    </row>
    <row r="42" spans="1:7" x14ac:dyDescent="0.2">
      <c r="A42" s="41" t="s">
        <v>126</v>
      </c>
      <c r="B42">
        <f>COUNTIFS(Data!$D$2:$D$1342,"=1",Data!K2:K1342,"=female")</f>
        <v>222</v>
      </c>
      <c r="C42" s="42">
        <f>B42/$B$3</f>
        <v>0.16554809843400448</v>
      </c>
      <c r="D42">
        <f>COUNTIFS(Data!$D$2:$D$1342,"=0",Data!K2:K1342,"=female")</f>
        <v>444</v>
      </c>
      <c r="E42" s="42">
        <f>D42/$B$3</f>
        <v>0.33109619686800895</v>
      </c>
      <c r="F42" s="2">
        <f>B42+D42</f>
        <v>666</v>
      </c>
      <c r="G42" s="21">
        <f>F42/$B$3</f>
        <v>0.49664429530201343</v>
      </c>
    </row>
    <row r="43" spans="1:7" x14ac:dyDescent="0.2">
      <c r="A43" s="2" t="s">
        <v>73</v>
      </c>
    </row>
    <row r="44" spans="1:7" x14ac:dyDescent="0.2">
      <c r="A44" s="41" t="s">
        <v>127</v>
      </c>
      <c r="B44">
        <f>COUNTIFS(Data!$D$2:$D$1342,"=1",Data!$M$2:$M$1342,"=1")</f>
        <v>133</v>
      </c>
      <c r="C44" s="42">
        <f t="shared" ref="C44:C61" si="0">B44/$B$3</f>
        <v>9.9179716629381062E-2</v>
      </c>
      <c r="D44">
        <f>COUNTIFS(Data!$D$2:$D$1342,"=0",Data!$M$2:$M$1342,"=1")</f>
        <v>130</v>
      </c>
      <c r="E44" s="42">
        <f t="shared" ref="E44:E61" si="1">D44/$B$3</f>
        <v>9.6942580164056671E-2</v>
      </c>
      <c r="F44" s="2">
        <f t="shared" ref="F44:F61" si="2">B44+D44</f>
        <v>263</v>
      </c>
      <c r="G44" s="21">
        <f t="shared" ref="G44:G61" si="3">F44/$B$3</f>
        <v>0.19612229679343773</v>
      </c>
    </row>
    <row r="45" spans="1:7" x14ac:dyDescent="0.2">
      <c r="A45" s="41" t="s">
        <v>31</v>
      </c>
      <c r="B45">
        <f>COUNTIFS(Data!$D$2:$D$1342,"=1",Data!$M$2:$M$1342,"=2")</f>
        <v>187</v>
      </c>
      <c r="C45" s="42">
        <f t="shared" si="0"/>
        <v>0.13944817300521997</v>
      </c>
      <c r="D45">
        <f>COUNTIFS(Data!$D$2:$D$1342,"=0",Data!$M$2:$M$1342,"=2")</f>
        <v>299</v>
      </c>
      <c r="E45" s="42">
        <f t="shared" si="1"/>
        <v>0.22296793437733034</v>
      </c>
      <c r="F45" s="2">
        <f t="shared" si="2"/>
        <v>486</v>
      </c>
      <c r="G45" s="21">
        <f t="shared" si="3"/>
        <v>0.36241610738255031</v>
      </c>
    </row>
    <row r="46" spans="1:7" x14ac:dyDescent="0.2">
      <c r="A46" s="41" t="s">
        <v>32</v>
      </c>
      <c r="B46">
        <f>COUNTIFS(Data!$D$2:$D$1342,"=1",Data!$M$2:$M$1342,"=3")</f>
        <v>95</v>
      </c>
      <c r="C46" s="42">
        <f t="shared" si="0"/>
        <v>7.0842654735272181E-2</v>
      </c>
      <c r="D46">
        <f>COUNTIFS(Data!$D$2:$D$1342,"=0",Data!$M$2:$M$1342,"=3")</f>
        <v>330</v>
      </c>
      <c r="E46" s="42">
        <f t="shared" si="1"/>
        <v>0.24608501118568232</v>
      </c>
      <c r="F46" s="2">
        <f t="shared" si="2"/>
        <v>425</v>
      </c>
      <c r="G46" s="21">
        <f t="shared" si="3"/>
        <v>0.3169276659209545</v>
      </c>
    </row>
    <row r="47" spans="1:7" x14ac:dyDescent="0.2">
      <c r="A47" s="41" t="s">
        <v>33</v>
      </c>
      <c r="B47">
        <f>COUNTIFS(Data!$D$2:$D$1342,"=1",Data!$M$2:$M$1342,"=4")</f>
        <v>19</v>
      </c>
      <c r="C47" s="42">
        <f t="shared" si="0"/>
        <v>1.4168530947054437E-2</v>
      </c>
      <c r="D47">
        <f>COUNTIFS(Data!$D$2:$D$1342,"=0",Data!$M$2:$M$1342,"=4")</f>
        <v>148</v>
      </c>
      <c r="E47" s="42">
        <f t="shared" si="1"/>
        <v>0.11036539895600299</v>
      </c>
      <c r="F47" s="2">
        <f t="shared" si="2"/>
        <v>167</v>
      </c>
      <c r="G47" s="21">
        <f t="shared" si="3"/>
        <v>0.12453392990305742</v>
      </c>
    </row>
    <row r="48" spans="1:7" x14ac:dyDescent="0.2">
      <c r="A48" s="24" t="s">
        <v>128</v>
      </c>
      <c r="C48" s="42"/>
      <c r="E48" s="42"/>
      <c r="F48" s="2"/>
    </row>
    <row r="49" spans="1:7" x14ac:dyDescent="0.2">
      <c r="A49" s="41" t="s">
        <v>39</v>
      </c>
      <c r="B49">
        <f>COUNTIFS(Data!$D$2:$D$1342,"=1",Data!$W$2:$W$1342,"=1")</f>
        <v>60</v>
      </c>
      <c r="C49" s="42">
        <f t="shared" si="0"/>
        <v>4.4742729306487698E-2</v>
      </c>
      <c r="D49">
        <f>COUNTIFS(Data!$D$2:$D$1342,"=0",Data!$W$2:$W$1342,"=1")</f>
        <v>252</v>
      </c>
      <c r="E49" s="42">
        <f t="shared" si="1"/>
        <v>0.18791946308724833</v>
      </c>
      <c r="F49" s="2">
        <f t="shared" si="2"/>
        <v>312</v>
      </c>
      <c r="G49" s="21">
        <f t="shared" si="3"/>
        <v>0.23266219239373601</v>
      </c>
    </row>
    <row r="50" spans="1:7" x14ac:dyDescent="0.2">
      <c r="A50" s="41" t="s">
        <v>40</v>
      </c>
      <c r="B50">
        <f>COUNTIFS(Data!$D$2:$D$1342,"=1",Data!$W$2:$W$1342,"=2")</f>
        <v>204</v>
      </c>
      <c r="C50" s="42">
        <f t="shared" si="0"/>
        <v>0.15212527964205816</v>
      </c>
      <c r="D50">
        <f>COUNTIFS(Data!$D$2:$D$1342,"=0",Data!$W$2:$W$1342,"=2")</f>
        <v>413</v>
      </c>
      <c r="E50" s="42">
        <f t="shared" si="1"/>
        <v>0.307979120059657</v>
      </c>
      <c r="F50" s="2">
        <f t="shared" si="2"/>
        <v>617</v>
      </c>
      <c r="G50" s="21">
        <f t="shared" si="3"/>
        <v>0.46010439970171513</v>
      </c>
    </row>
    <row r="51" spans="1:7" x14ac:dyDescent="0.2">
      <c r="A51" s="41" t="s">
        <v>41</v>
      </c>
      <c r="B51">
        <f>COUNTIFS(Data!$D$2:$D$1342,"=1",Data!$W$2:$W$1342,"=3")</f>
        <v>170</v>
      </c>
      <c r="C51" s="42">
        <f t="shared" si="0"/>
        <v>0.12677106636838181</v>
      </c>
      <c r="D51">
        <f>COUNTIFS(Data!$D$2:$D$1342,"=0",Data!$W$2:$W$1342,"=3")</f>
        <v>242</v>
      </c>
      <c r="E51" s="42">
        <f t="shared" si="1"/>
        <v>0.18046234153616703</v>
      </c>
      <c r="F51" s="2">
        <f t="shared" si="2"/>
        <v>412</v>
      </c>
      <c r="G51" s="21">
        <f t="shared" si="3"/>
        <v>0.30723340790454884</v>
      </c>
    </row>
    <row r="52" spans="1:7" x14ac:dyDescent="0.2">
      <c r="A52" s="24" t="s">
        <v>129</v>
      </c>
      <c r="C52" s="42"/>
      <c r="E52" s="42"/>
      <c r="F52" s="2"/>
    </row>
    <row r="53" spans="1:7" x14ac:dyDescent="0.2">
      <c r="A53" s="41" t="s">
        <v>44</v>
      </c>
      <c r="B53">
        <f>COUNTIFS(Data!$D$2:$D$1342,"=1",Data!$Z$2:$Z$1342,"=1")</f>
        <v>84</v>
      </c>
      <c r="C53" s="42">
        <f t="shared" si="0"/>
        <v>6.2639821029082776E-2</v>
      </c>
      <c r="D53">
        <f>COUNTIFS(Data!$D$2:$D$1342,"=0",Data!$Z$2:$Z$1342,"=1")</f>
        <v>162</v>
      </c>
      <c r="E53" s="42">
        <f t="shared" si="1"/>
        <v>0.12080536912751678</v>
      </c>
      <c r="F53" s="2">
        <f t="shared" si="2"/>
        <v>246</v>
      </c>
      <c r="G53" s="21">
        <f t="shared" si="3"/>
        <v>0.18344519015659955</v>
      </c>
    </row>
    <row r="54" spans="1:7" x14ac:dyDescent="0.2">
      <c r="A54" s="41" t="s">
        <v>45</v>
      </c>
      <c r="B54">
        <f>COUNTIFS(Data!$D$2:$D$1342,"=1",Data!$Z$2:$Z$1342,"=2")</f>
        <v>153</v>
      </c>
      <c r="C54" s="42">
        <f t="shared" si="0"/>
        <v>0.11409395973154363</v>
      </c>
      <c r="D54">
        <f>COUNTIFS(Data!$D$2:$D$1342,"=0",Data!$Z$2:$Z$1342,"=2")</f>
        <v>311</v>
      </c>
      <c r="E54" s="42">
        <f t="shared" si="1"/>
        <v>0.2319164802386279</v>
      </c>
      <c r="F54" s="2">
        <f t="shared" si="2"/>
        <v>464</v>
      </c>
      <c r="G54" s="21">
        <f t="shared" si="3"/>
        <v>0.3460104399701715</v>
      </c>
    </row>
    <row r="55" spans="1:7" x14ac:dyDescent="0.2">
      <c r="A55" s="41" t="s">
        <v>46</v>
      </c>
      <c r="B55">
        <f>COUNTIFS(Data!$D$2:$D$1342,"=1",Data!$Z$2:$Z$1342,"=3")</f>
        <v>83</v>
      </c>
      <c r="C55" s="42">
        <f t="shared" si="0"/>
        <v>6.1894108873974646E-2</v>
      </c>
      <c r="D55">
        <f>COUNTIFS(Data!$D$2:$D$1342,"=0",Data!$Z$2:$Z$1342,"=3")</f>
        <v>170</v>
      </c>
      <c r="E55" s="42">
        <f t="shared" si="1"/>
        <v>0.12677106636838181</v>
      </c>
      <c r="F55" s="2">
        <f t="shared" si="2"/>
        <v>253</v>
      </c>
      <c r="G55" s="21">
        <f t="shared" si="3"/>
        <v>0.18866517524235646</v>
      </c>
    </row>
    <row r="56" spans="1:7" x14ac:dyDescent="0.2">
      <c r="A56" s="41" t="s">
        <v>47</v>
      </c>
      <c r="B56">
        <f>COUNTIFS(Data!$D$2:$D$1342,"=1",Data!$Z$2:$Z$1342,"=4")</f>
        <v>114</v>
      </c>
      <c r="C56" s="42">
        <f t="shared" si="0"/>
        <v>8.5011185682326629E-2</v>
      </c>
      <c r="D56">
        <f>COUNTIFS(Data!$D$2:$D$1342,"=0",Data!$Z$2:$Z$1342,"=4")</f>
        <v>264</v>
      </c>
      <c r="E56" s="42">
        <f t="shared" si="1"/>
        <v>0.19686800894854586</v>
      </c>
      <c r="F56" s="2">
        <f t="shared" si="2"/>
        <v>378</v>
      </c>
      <c r="G56" s="21">
        <f t="shared" si="3"/>
        <v>0.28187919463087246</v>
      </c>
    </row>
    <row r="57" spans="1:7" x14ac:dyDescent="0.2">
      <c r="A57" s="24" t="s">
        <v>16</v>
      </c>
      <c r="C57" s="42"/>
      <c r="E57" s="42"/>
      <c r="F57" s="2"/>
    </row>
    <row r="58" spans="1:7" x14ac:dyDescent="0.2">
      <c r="A58" s="41" t="s">
        <v>130</v>
      </c>
      <c r="B58">
        <f>COUNTIFS(Data!$D$2:$D$1342,"=1",Data!$V$2:$V$1342,"=1")</f>
        <v>111</v>
      </c>
      <c r="C58" s="42">
        <f t="shared" si="0"/>
        <v>8.2774049217002238E-2</v>
      </c>
      <c r="D58">
        <f>COUNTIFS(Data!$D$2:$D$1342,"=0",Data!$V$2:$V$1342,"=1")</f>
        <v>606</v>
      </c>
      <c r="E58" s="42">
        <f t="shared" si="1"/>
        <v>0.45190156599552572</v>
      </c>
      <c r="F58" s="2">
        <f t="shared" si="2"/>
        <v>717</v>
      </c>
      <c r="G58" s="21">
        <f t="shared" si="3"/>
        <v>0.53467561521252793</v>
      </c>
    </row>
    <row r="59" spans="1:7" x14ac:dyDescent="0.2">
      <c r="A59" s="41" t="s">
        <v>131</v>
      </c>
      <c r="B59">
        <f>COUNTIFS(Data!$D$2:$D$1342,"=1",Data!$V$2:$V$1342,"=2")</f>
        <v>102</v>
      </c>
      <c r="C59" s="42">
        <f t="shared" si="0"/>
        <v>7.6062639821029079E-2</v>
      </c>
      <c r="D59">
        <f>COUNTIFS(Data!$D$2:$D$1342,"=0",Data!$V$2:$V$1342,"=2")</f>
        <v>252</v>
      </c>
      <c r="E59" s="42">
        <f t="shared" si="1"/>
        <v>0.18791946308724833</v>
      </c>
      <c r="F59" s="2">
        <f t="shared" si="2"/>
        <v>354</v>
      </c>
      <c r="G59" s="21">
        <f t="shared" si="3"/>
        <v>0.26398210290827739</v>
      </c>
    </row>
    <row r="60" spans="1:7" x14ac:dyDescent="0.2">
      <c r="A60" s="41" t="s">
        <v>132</v>
      </c>
      <c r="B60">
        <f>COUNTIFS(Data!$D$2:$D$1342,"=1",Data!$V$2:$V$1342,"=3")</f>
        <v>68</v>
      </c>
      <c r="C60" s="42">
        <f t="shared" si="0"/>
        <v>5.070842654735272E-2</v>
      </c>
      <c r="D60">
        <f>COUNTIFS(Data!$D$2:$D$1342,"=0",Data!$V$2:$V$1342,"=3")</f>
        <v>42</v>
      </c>
      <c r="E60" s="42">
        <f t="shared" si="1"/>
        <v>3.1319910514541388E-2</v>
      </c>
      <c r="F60" s="2">
        <f t="shared" si="2"/>
        <v>110</v>
      </c>
      <c r="G60" s="21">
        <f t="shared" si="3"/>
        <v>8.2028337061894108E-2</v>
      </c>
    </row>
    <row r="61" spans="1:7" x14ac:dyDescent="0.2">
      <c r="A61" s="41" t="s">
        <v>133</v>
      </c>
      <c r="B61">
        <f>COUNTIFS(Data!$D$2:$D$1342,"=1",Data!$V$2:$V$1342,"=4")</f>
        <v>153</v>
      </c>
      <c r="C61" s="42">
        <f t="shared" si="0"/>
        <v>0.11409395973154363</v>
      </c>
      <c r="D61">
        <f>COUNTIFS(Data!$D$2:$D$1342,"=0",Data!$V$2:$V$1342,"=4")</f>
        <v>7</v>
      </c>
      <c r="E61" s="42">
        <f t="shared" si="1"/>
        <v>5.219985085756898E-3</v>
      </c>
      <c r="F61" s="2">
        <f t="shared" si="2"/>
        <v>160</v>
      </c>
      <c r="G61" s="21">
        <f t="shared" si="3"/>
        <v>0.11931394481730052</v>
      </c>
    </row>
    <row r="70" spans="1:1" x14ac:dyDescent="0.2">
      <c r="A70" t="s">
        <v>159</v>
      </c>
    </row>
  </sheetData>
  <mergeCells count="3">
    <mergeCell ref="B38:C38"/>
    <mergeCell ref="D38:E38"/>
    <mergeCell ref="F38:G38"/>
  </mergeCells>
  <pageMargins left="0.7" right="0.7" top="0.75" bottom="0.75" header="0.3" footer="0.3"/>
  <ignoredErrors>
    <ignoredError sqref="D41 D42:D61 F41:F6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42A-3E23-3D41-962C-E54049D2B6A8}">
  <dimension ref="A1:H42"/>
  <sheetViews>
    <sheetView workbookViewId="0">
      <selection activeCell="H30" sqref="H30"/>
    </sheetView>
  </sheetViews>
  <sheetFormatPr baseColWidth="10" defaultRowHeight="16" x14ac:dyDescent="0.2"/>
  <cols>
    <col min="2" max="4" width="17.33203125" customWidth="1"/>
  </cols>
  <sheetData>
    <row r="1" spans="1:6" x14ac:dyDescent="0.2">
      <c r="A1" t="s">
        <v>139</v>
      </c>
    </row>
    <row r="2" spans="1:6" x14ac:dyDescent="0.2">
      <c r="D2">
        <v>10</v>
      </c>
      <c r="E2" s="2">
        <v>20</v>
      </c>
      <c r="F2">
        <v>30</v>
      </c>
    </row>
    <row r="3" spans="1:6" x14ac:dyDescent="0.2">
      <c r="A3" t="s">
        <v>140</v>
      </c>
    </row>
    <row r="4" spans="1:6" x14ac:dyDescent="0.2">
      <c r="A4" t="s">
        <v>141</v>
      </c>
    </row>
    <row r="5" spans="1:6" ht="19" x14ac:dyDescent="0.2">
      <c r="A5" s="43">
        <v>25</v>
      </c>
      <c r="B5" s="44">
        <v>31</v>
      </c>
      <c r="E5">
        <f>B5*12</f>
        <v>372</v>
      </c>
    </row>
    <row r="6" spans="1:6" ht="19" x14ac:dyDescent="0.2">
      <c r="A6" s="43">
        <v>30</v>
      </c>
      <c r="B6" s="44">
        <v>33</v>
      </c>
      <c r="E6">
        <f t="shared" ref="E6:E13" si="0">B6*12</f>
        <v>396</v>
      </c>
    </row>
    <row r="7" spans="1:6" ht="19" x14ac:dyDescent="0.2">
      <c r="A7" s="43">
        <v>35</v>
      </c>
      <c r="B7" s="44">
        <v>38</v>
      </c>
      <c r="E7">
        <f t="shared" si="0"/>
        <v>456</v>
      </c>
    </row>
    <row r="8" spans="1:6" ht="19" x14ac:dyDescent="0.2">
      <c r="A8" s="43">
        <v>40</v>
      </c>
      <c r="B8" s="44">
        <v>50</v>
      </c>
      <c r="E8">
        <f t="shared" si="0"/>
        <v>600</v>
      </c>
    </row>
    <row r="9" spans="1:6" ht="19" x14ac:dyDescent="0.2">
      <c r="A9" s="43">
        <v>45</v>
      </c>
      <c r="B9" s="44">
        <v>78</v>
      </c>
      <c r="E9">
        <f t="shared" si="0"/>
        <v>936</v>
      </c>
    </row>
    <row r="10" spans="1:6" ht="19" x14ac:dyDescent="0.2">
      <c r="A10" s="43">
        <v>50</v>
      </c>
      <c r="B10" s="44">
        <v>118</v>
      </c>
      <c r="E10">
        <f t="shared" si="0"/>
        <v>1416</v>
      </c>
    </row>
    <row r="11" spans="1:6" ht="19" x14ac:dyDescent="0.2">
      <c r="A11" s="43">
        <v>55</v>
      </c>
      <c r="B11" s="44">
        <v>190</v>
      </c>
      <c r="E11">
        <f t="shared" si="0"/>
        <v>2280</v>
      </c>
    </row>
    <row r="12" spans="1:6" ht="19" x14ac:dyDescent="0.2">
      <c r="A12" s="43">
        <v>60</v>
      </c>
      <c r="B12" s="44">
        <v>318</v>
      </c>
      <c r="E12">
        <f t="shared" si="0"/>
        <v>3816</v>
      </c>
    </row>
    <row r="13" spans="1:6" ht="19" x14ac:dyDescent="0.2">
      <c r="A13" s="43">
        <v>65</v>
      </c>
      <c r="B13" s="44">
        <v>593</v>
      </c>
      <c r="E13">
        <f t="shared" si="0"/>
        <v>7116</v>
      </c>
    </row>
    <row r="16" spans="1:6" x14ac:dyDescent="0.2">
      <c r="A16" t="s">
        <v>142</v>
      </c>
    </row>
    <row r="17" spans="1:8" ht="19" x14ac:dyDescent="0.2">
      <c r="A17" s="43">
        <v>25</v>
      </c>
      <c r="B17" s="44">
        <v>86</v>
      </c>
      <c r="E17">
        <f t="shared" ref="E17:E25" si="1">B17*12</f>
        <v>1032</v>
      </c>
    </row>
    <row r="18" spans="1:8" ht="19" x14ac:dyDescent="0.2">
      <c r="A18" s="43">
        <v>30</v>
      </c>
      <c r="B18" s="44">
        <v>92</v>
      </c>
      <c r="E18">
        <f t="shared" si="1"/>
        <v>1104</v>
      </c>
    </row>
    <row r="19" spans="1:8" ht="19" x14ac:dyDescent="0.2">
      <c r="A19" s="43">
        <v>35</v>
      </c>
      <c r="B19" s="44">
        <v>117</v>
      </c>
      <c r="E19">
        <f t="shared" si="1"/>
        <v>1404</v>
      </c>
    </row>
    <row r="20" spans="1:8" ht="19" x14ac:dyDescent="0.2">
      <c r="A20" s="43">
        <v>40</v>
      </c>
      <c r="B20" s="44">
        <v>179</v>
      </c>
      <c r="E20">
        <f t="shared" si="1"/>
        <v>2148</v>
      </c>
    </row>
    <row r="21" spans="1:8" ht="19" x14ac:dyDescent="0.2">
      <c r="A21" s="43">
        <v>45</v>
      </c>
      <c r="B21" s="44">
        <v>277</v>
      </c>
      <c r="E21">
        <f t="shared" si="1"/>
        <v>3324</v>
      </c>
    </row>
    <row r="22" spans="1:8" ht="19" x14ac:dyDescent="0.2">
      <c r="A22" s="43">
        <v>50</v>
      </c>
      <c r="B22" s="44">
        <v>426</v>
      </c>
      <c r="E22">
        <f t="shared" si="1"/>
        <v>5112</v>
      </c>
    </row>
    <row r="23" spans="1:8" ht="19" x14ac:dyDescent="0.2">
      <c r="A23" s="43">
        <v>55</v>
      </c>
      <c r="B23" s="44">
        <v>663</v>
      </c>
      <c r="E23">
        <f t="shared" si="1"/>
        <v>7956</v>
      </c>
    </row>
    <row r="24" spans="1:8" ht="19" x14ac:dyDescent="0.2">
      <c r="A24" s="43">
        <v>60</v>
      </c>
      <c r="B24" s="44">
        <v>1007</v>
      </c>
      <c r="E24">
        <f t="shared" si="1"/>
        <v>12084</v>
      </c>
    </row>
    <row r="25" spans="1:8" ht="19" x14ac:dyDescent="0.2">
      <c r="A25" s="43">
        <v>65</v>
      </c>
      <c r="B25" s="44">
        <v>1528</v>
      </c>
      <c r="E25">
        <f t="shared" si="1"/>
        <v>18336</v>
      </c>
    </row>
    <row r="27" spans="1:8" x14ac:dyDescent="0.2">
      <c r="A27" t="s">
        <v>144</v>
      </c>
    </row>
    <row r="28" spans="1:8" x14ac:dyDescent="0.2">
      <c r="A28" t="s">
        <v>143</v>
      </c>
      <c r="E28" t="s">
        <v>155</v>
      </c>
    </row>
    <row r="30" spans="1:8" ht="20" x14ac:dyDescent="0.2">
      <c r="A30" s="45" t="s">
        <v>145</v>
      </c>
      <c r="B30" s="45" t="s">
        <v>146</v>
      </c>
      <c r="C30" s="45" t="s">
        <v>147</v>
      </c>
      <c r="D30" s="45" t="s">
        <v>148</v>
      </c>
      <c r="F30" s="45" t="s">
        <v>146</v>
      </c>
      <c r="G30" s="45" t="s">
        <v>147</v>
      </c>
      <c r="H30" s="45" t="s">
        <v>148</v>
      </c>
    </row>
    <row r="31" spans="1:8" ht="19" x14ac:dyDescent="0.2">
      <c r="A31" s="43" t="s">
        <v>149</v>
      </c>
      <c r="B31" s="43">
        <v>16</v>
      </c>
      <c r="C31" s="43">
        <v>19</v>
      </c>
      <c r="D31" s="43">
        <v>22</v>
      </c>
      <c r="F31">
        <f>B31*12</f>
        <v>192</v>
      </c>
      <c r="G31">
        <f t="shared" ref="G31:G34" si="2">C31*12</f>
        <v>228</v>
      </c>
      <c r="H31">
        <f t="shared" ref="H31:H34" si="3">D31*12</f>
        <v>264</v>
      </c>
    </row>
    <row r="32" spans="1:8" ht="19" x14ac:dyDescent="0.2">
      <c r="A32" s="43" t="s">
        <v>150</v>
      </c>
      <c r="B32" s="43">
        <v>23</v>
      </c>
      <c r="C32" s="43">
        <v>28</v>
      </c>
      <c r="D32" s="43">
        <v>37</v>
      </c>
      <c r="F32">
        <f t="shared" ref="F32:F34" si="4">B32*12</f>
        <v>276</v>
      </c>
      <c r="G32">
        <f t="shared" si="2"/>
        <v>336</v>
      </c>
      <c r="H32">
        <f t="shared" si="3"/>
        <v>444</v>
      </c>
    </row>
    <row r="33" spans="1:8" ht="19" x14ac:dyDescent="0.2">
      <c r="A33" s="43" t="s">
        <v>151</v>
      </c>
      <c r="B33" s="43">
        <v>35</v>
      </c>
      <c r="C33" s="43">
        <v>44</v>
      </c>
      <c r="D33" s="43">
        <v>61</v>
      </c>
      <c r="F33">
        <f t="shared" si="4"/>
        <v>420</v>
      </c>
      <c r="G33">
        <f t="shared" si="2"/>
        <v>528</v>
      </c>
      <c r="H33">
        <f t="shared" si="3"/>
        <v>732</v>
      </c>
    </row>
    <row r="34" spans="1:8" ht="19" x14ac:dyDescent="0.2">
      <c r="A34" s="43" t="s">
        <v>152</v>
      </c>
      <c r="B34" s="43">
        <v>59</v>
      </c>
      <c r="C34" s="43">
        <v>76</v>
      </c>
      <c r="D34" s="43">
        <v>110</v>
      </c>
      <c r="F34">
        <f t="shared" si="4"/>
        <v>708</v>
      </c>
      <c r="G34">
        <f t="shared" si="2"/>
        <v>912</v>
      </c>
      <c r="H34">
        <f t="shared" si="3"/>
        <v>1320</v>
      </c>
    </row>
    <row r="37" spans="1:8" ht="19" x14ac:dyDescent="0.2">
      <c r="A37" s="43" t="s">
        <v>154</v>
      </c>
      <c r="F37" t="s">
        <v>153</v>
      </c>
    </row>
    <row r="38" spans="1:8" ht="20" x14ac:dyDescent="0.2">
      <c r="B38" s="45" t="s">
        <v>146</v>
      </c>
      <c r="C38" s="45" t="s">
        <v>147</v>
      </c>
      <c r="D38" s="45" t="s">
        <v>148</v>
      </c>
      <c r="F38" s="45" t="s">
        <v>146</v>
      </c>
      <c r="G38" s="45" t="s">
        <v>147</v>
      </c>
      <c r="H38" s="45" t="s">
        <v>148</v>
      </c>
    </row>
    <row r="39" spans="1:8" ht="19" x14ac:dyDescent="0.2">
      <c r="A39" s="43" t="s">
        <v>149</v>
      </c>
      <c r="B39" s="43">
        <v>17</v>
      </c>
      <c r="C39" s="43">
        <v>19</v>
      </c>
      <c r="D39" s="43">
        <v>23</v>
      </c>
      <c r="F39">
        <f>B39*12</f>
        <v>204</v>
      </c>
      <c r="G39">
        <f t="shared" ref="G39:G42" si="5">C39*12</f>
        <v>228</v>
      </c>
      <c r="H39">
        <f t="shared" ref="H39:H42" si="6">D39*12</f>
        <v>276</v>
      </c>
    </row>
    <row r="40" spans="1:8" ht="19" x14ac:dyDescent="0.2">
      <c r="A40" s="43" t="s">
        <v>150</v>
      </c>
      <c r="B40" s="43">
        <v>25</v>
      </c>
      <c r="C40" s="43">
        <v>30</v>
      </c>
      <c r="D40" s="43">
        <v>38</v>
      </c>
      <c r="F40">
        <f t="shared" ref="F40:F42" si="7">B40*12</f>
        <v>300</v>
      </c>
      <c r="G40">
        <f t="shared" si="5"/>
        <v>360</v>
      </c>
      <c r="H40">
        <f t="shared" si="6"/>
        <v>456</v>
      </c>
    </row>
    <row r="41" spans="1:8" ht="19" x14ac:dyDescent="0.2">
      <c r="A41" s="43" t="s">
        <v>151</v>
      </c>
      <c r="B41" s="43">
        <v>40</v>
      </c>
      <c r="C41" s="43">
        <v>49</v>
      </c>
      <c r="D41" s="43">
        <v>65</v>
      </c>
      <c r="F41">
        <f t="shared" si="7"/>
        <v>480</v>
      </c>
      <c r="G41">
        <f t="shared" si="5"/>
        <v>588</v>
      </c>
      <c r="H41">
        <f t="shared" si="6"/>
        <v>780</v>
      </c>
    </row>
    <row r="42" spans="1:8" ht="19" x14ac:dyDescent="0.2">
      <c r="A42" s="43" t="s">
        <v>152</v>
      </c>
      <c r="B42" s="43">
        <v>69</v>
      </c>
      <c r="C42" s="43">
        <v>86</v>
      </c>
      <c r="D42" s="43">
        <v>117</v>
      </c>
      <c r="F42">
        <f t="shared" si="7"/>
        <v>828</v>
      </c>
      <c r="G42">
        <f t="shared" si="5"/>
        <v>1032</v>
      </c>
      <c r="H42">
        <f t="shared" si="6"/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DD9E-B6F0-1A48-86EB-C446B01C66D9}">
  <dimension ref="A1:L1346"/>
  <sheetViews>
    <sheetView workbookViewId="0">
      <selection activeCell="E9" sqref="E9"/>
    </sheetView>
  </sheetViews>
  <sheetFormatPr baseColWidth="10" defaultRowHeight="16" x14ac:dyDescent="0.2"/>
  <cols>
    <col min="2" max="2" width="18.83203125" customWidth="1"/>
  </cols>
  <sheetData>
    <row r="1" spans="1:12" ht="17" thickBot="1" x14ac:dyDescent="0.25"/>
    <row r="2" spans="1:12" ht="18" thickBot="1" x14ac:dyDescent="0.25">
      <c r="A2" s="4" t="s">
        <v>62</v>
      </c>
      <c r="B2" s="16" t="s">
        <v>73</v>
      </c>
    </row>
    <row r="3" spans="1:12" ht="17" thickBot="1" x14ac:dyDescent="0.25">
      <c r="A3" s="17">
        <v>0.79302024857240172</v>
      </c>
      <c r="B3" s="18">
        <v>-0.67474716628532061</v>
      </c>
      <c r="F3" s="7" t="s">
        <v>68</v>
      </c>
      <c r="G3">
        <f>SUM(G6:G1346)</f>
        <v>-792.04900780797118</v>
      </c>
      <c r="I3">
        <f>G3*(-2)</f>
        <v>1584.0980156159424</v>
      </c>
    </row>
    <row r="5" spans="1:12" ht="51" x14ac:dyDescent="0.2">
      <c r="A5" s="2" t="s">
        <v>60</v>
      </c>
      <c r="B5" s="2" t="s">
        <v>73</v>
      </c>
      <c r="C5" s="2" t="s">
        <v>63</v>
      </c>
      <c r="D5" s="2" t="s">
        <v>64</v>
      </c>
      <c r="E5" s="19" t="s">
        <v>65</v>
      </c>
      <c r="F5" s="8" t="s">
        <v>66</v>
      </c>
      <c r="G5" s="8" t="s">
        <v>67</v>
      </c>
      <c r="L5" s="19" t="s">
        <v>87</v>
      </c>
    </row>
    <row r="6" spans="1:12" x14ac:dyDescent="0.2">
      <c r="A6">
        <v>1</v>
      </c>
      <c r="B6">
        <v>1</v>
      </c>
      <c r="C6">
        <f>$A$3+$B$3*B6</f>
        <v>0.11827308228708111</v>
      </c>
      <c r="D6">
        <f>EXP(C6)</f>
        <v>1.1255514375635594</v>
      </c>
      <c r="E6">
        <f>D6/(1+D6)</f>
        <v>0.52953385068570114</v>
      </c>
      <c r="F6">
        <f>IF(A6=1,E6,1-E6)</f>
        <v>0.52953385068570114</v>
      </c>
      <c r="G6">
        <f>LN(F6)</f>
        <v>-0.63575818645490056</v>
      </c>
      <c r="L6">
        <f>EXP($A$3+$B$3*B6)/(1+EXP($A$3+$B$3*B6))</f>
        <v>0.52953385068570114</v>
      </c>
    </row>
    <row r="7" spans="1:12" x14ac:dyDescent="0.2">
      <c r="A7">
        <v>0</v>
      </c>
      <c r="B7">
        <v>3</v>
      </c>
      <c r="C7">
        <f t="shared" ref="C7:C70" si="0">$A$3+$B$3*B7</f>
        <v>-1.2312212502835602</v>
      </c>
      <c r="D7">
        <f t="shared" ref="D7:D70" si="1">EXP(C7)</f>
        <v>0.29193583316899119</v>
      </c>
      <c r="E7">
        <f t="shared" ref="E7:E70" si="2">D7/(1+D7)</f>
        <v>0.22596774984783988</v>
      </c>
      <c r="F7">
        <f t="shared" ref="F7:F70" si="3">IF(A7=1,E7,1-E7)</f>
        <v>0.77403225015216015</v>
      </c>
      <c r="G7">
        <f t="shared" ref="G7:G70" si="4">LN(F7)</f>
        <v>-0.25614173939719354</v>
      </c>
      <c r="L7">
        <f t="shared" ref="L7:L14" si="5">EXP($A$3+$B$3*B7)/(1+EXP($A$3+$B$3*B7))</f>
        <v>0.22596774984783988</v>
      </c>
    </row>
    <row r="8" spans="1:12" x14ac:dyDescent="0.2">
      <c r="A8">
        <v>0</v>
      </c>
      <c r="B8">
        <v>3</v>
      </c>
      <c r="C8">
        <f t="shared" si="0"/>
        <v>-1.2312212502835602</v>
      </c>
      <c r="D8">
        <f t="shared" si="1"/>
        <v>0.29193583316899119</v>
      </c>
      <c r="E8">
        <f t="shared" si="2"/>
        <v>0.22596774984783988</v>
      </c>
      <c r="F8">
        <f t="shared" si="3"/>
        <v>0.77403225015216015</v>
      </c>
      <c r="G8">
        <f t="shared" si="4"/>
        <v>-0.25614173939719354</v>
      </c>
      <c r="L8">
        <f t="shared" si="5"/>
        <v>0.22596774984783988</v>
      </c>
    </row>
    <row r="9" spans="1:12" x14ac:dyDescent="0.2">
      <c r="A9">
        <v>0</v>
      </c>
      <c r="B9">
        <v>1</v>
      </c>
      <c r="C9">
        <f t="shared" si="0"/>
        <v>0.11827308228708111</v>
      </c>
      <c r="D9">
        <f t="shared" si="1"/>
        <v>1.1255514375635594</v>
      </c>
      <c r="E9">
        <f t="shared" si="2"/>
        <v>0.52953385068570114</v>
      </c>
      <c r="F9">
        <f t="shared" si="3"/>
        <v>0.47046614931429886</v>
      </c>
      <c r="G9">
        <f t="shared" si="4"/>
        <v>-0.75403126874198134</v>
      </c>
      <c r="L9">
        <f t="shared" si="5"/>
        <v>0.52953385068570114</v>
      </c>
    </row>
    <row r="10" spans="1:12" x14ac:dyDescent="0.2">
      <c r="A10">
        <v>1</v>
      </c>
      <c r="B10">
        <v>1</v>
      </c>
      <c r="C10">
        <f t="shared" si="0"/>
        <v>0.11827308228708111</v>
      </c>
      <c r="D10">
        <f t="shared" si="1"/>
        <v>1.1255514375635594</v>
      </c>
      <c r="E10">
        <f t="shared" si="2"/>
        <v>0.52953385068570114</v>
      </c>
      <c r="F10">
        <f t="shared" si="3"/>
        <v>0.52953385068570114</v>
      </c>
      <c r="G10">
        <f t="shared" si="4"/>
        <v>-0.63575818645490056</v>
      </c>
      <c r="L10">
        <f t="shared" si="5"/>
        <v>0.52953385068570114</v>
      </c>
    </row>
    <row r="11" spans="1:12" x14ac:dyDescent="0.2">
      <c r="A11">
        <v>0</v>
      </c>
      <c r="B11">
        <v>3</v>
      </c>
      <c r="C11">
        <f t="shared" si="0"/>
        <v>-1.2312212502835602</v>
      </c>
      <c r="D11">
        <f t="shared" si="1"/>
        <v>0.29193583316899119</v>
      </c>
      <c r="E11">
        <f t="shared" si="2"/>
        <v>0.22596774984783988</v>
      </c>
      <c r="F11">
        <f t="shared" si="3"/>
        <v>0.77403225015216015</v>
      </c>
      <c r="G11">
        <f t="shared" si="4"/>
        <v>-0.25614173939719354</v>
      </c>
      <c r="L11">
        <f t="shared" si="5"/>
        <v>0.22596774984783988</v>
      </c>
    </row>
    <row r="12" spans="1:12" x14ac:dyDescent="0.2">
      <c r="A12">
        <v>0</v>
      </c>
      <c r="B12">
        <v>4</v>
      </c>
      <c r="C12">
        <f t="shared" si="0"/>
        <v>-1.9059684165688808</v>
      </c>
      <c r="D12">
        <f t="shared" si="1"/>
        <v>0.14867859007189677</v>
      </c>
      <c r="E12">
        <f t="shared" si="2"/>
        <v>0.12943445743390311</v>
      </c>
      <c r="F12">
        <f t="shared" si="3"/>
        <v>0.87056554256609686</v>
      </c>
      <c r="G12">
        <f t="shared" si="4"/>
        <v>-0.13861222959724526</v>
      </c>
      <c r="L12">
        <f t="shared" si="5"/>
        <v>0.12943445743390311</v>
      </c>
    </row>
    <row r="13" spans="1:12" x14ac:dyDescent="0.2">
      <c r="A13">
        <v>0</v>
      </c>
      <c r="B13">
        <v>3</v>
      </c>
      <c r="C13">
        <f t="shared" si="0"/>
        <v>-1.2312212502835602</v>
      </c>
      <c r="D13">
        <f t="shared" si="1"/>
        <v>0.29193583316899119</v>
      </c>
      <c r="E13">
        <f t="shared" si="2"/>
        <v>0.22596774984783988</v>
      </c>
      <c r="F13">
        <f t="shared" si="3"/>
        <v>0.77403225015216015</v>
      </c>
      <c r="G13">
        <f t="shared" si="4"/>
        <v>-0.25614173939719354</v>
      </c>
      <c r="L13">
        <f t="shared" si="5"/>
        <v>0.22596774984783988</v>
      </c>
    </row>
    <row r="14" spans="1:12" x14ac:dyDescent="0.2">
      <c r="A14">
        <v>0</v>
      </c>
      <c r="B14">
        <v>2</v>
      </c>
      <c r="C14">
        <f t="shared" si="0"/>
        <v>-0.5564740839982395</v>
      </c>
      <c r="D14">
        <f t="shared" si="1"/>
        <v>0.57322665386361227</v>
      </c>
      <c r="E14">
        <f t="shared" si="2"/>
        <v>0.3643636805007418</v>
      </c>
      <c r="F14">
        <f t="shared" si="3"/>
        <v>0.63563631949925825</v>
      </c>
      <c r="G14">
        <f t="shared" si="4"/>
        <v>-0.45312870388280441</v>
      </c>
      <c r="L14">
        <f t="shared" si="5"/>
        <v>0.3643636805007418</v>
      </c>
    </row>
    <row r="15" spans="1:12" x14ac:dyDescent="0.2">
      <c r="A15">
        <v>0</v>
      </c>
      <c r="B15">
        <v>1</v>
      </c>
      <c r="C15">
        <f t="shared" si="0"/>
        <v>0.11827308228708111</v>
      </c>
      <c r="D15">
        <f t="shared" si="1"/>
        <v>1.1255514375635594</v>
      </c>
      <c r="E15">
        <f t="shared" si="2"/>
        <v>0.52953385068570114</v>
      </c>
      <c r="F15">
        <f t="shared" si="3"/>
        <v>0.47046614931429886</v>
      </c>
      <c r="G15">
        <f t="shared" si="4"/>
        <v>-0.75403126874198134</v>
      </c>
    </row>
    <row r="16" spans="1:12" x14ac:dyDescent="0.2">
      <c r="A16">
        <v>0</v>
      </c>
      <c r="B16">
        <v>3</v>
      </c>
      <c r="C16">
        <f t="shared" si="0"/>
        <v>-1.2312212502835602</v>
      </c>
      <c r="D16">
        <f t="shared" si="1"/>
        <v>0.29193583316899119</v>
      </c>
      <c r="E16">
        <f t="shared" si="2"/>
        <v>0.22596774984783988</v>
      </c>
      <c r="F16">
        <f t="shared" si="3"/>
        <v>0.77403225015216015</v>
      </c>
      <c r="G16">
        <f t="shared" si="4"/>
        <v>-0.25614173939719354</v>
      </c>
    </row>
    <row r="17" spans="1:7" x14ac:dyDescent="0.2">
      <c r="A17">
        <v>1</v>
      </c>
      <c r="B17">
        <v>1</v>
      </c>
      <c r="C17">
        <f t="shared" si="0"/>
        <v>0.11827308228708111</v>
      </c>
      <c r="D17">
        <f t="shared" si="1"/>
        <v>1.1255514375635594</v>
      </c>
      <c r="E17">
        <f t="shared" si="2"/>
        <v>0.52953385068570114</v>
      </c>
      <c r="F17">
        <f t="shared" si="3"/>
        <v>0.52953385068570114</v>
      </c>
      <c r="G17">
        <f t="shared" si="4"/>
        <v>-0.63575818645490056</v>
      </c>
    </row>
    <row r="18" spans="1:7" x14ac:dyDescent="0.2">
      <c r="A18">
        <v>1</v>
      </c>
      <c r="B18">
        <v>2</v>
      </c>
      <c r="C18">
        <f t="shared" si="0"/>
        <v>-0.5564740839982395</v>
      </c>
      <c r="D18">
        <f t="shared" si="1"/>
        <v>0.57322665386361227</v>
      </c>
      <c r="E18">
        <f t="shared" si="2"/>
        <v>0.3643636805007418</v>
      </c>
      <c r="F18">
        <f t="shared" si="3"/>
        <v>0.3643636805007418</v>
      </c>
      <c r="G18">
        <f t="shared" si="4"/>
        <v>-1.0096027878810439</v>
      </c>
    </row>
    <row r="19" spans="1:7" x14ac:dyDescent="0.2">
      <c r="A19">
        <v>0</v>
      </c>
      <c r="B19">
        <v>2</v>
      </c>
      <c r="C19">
        <f t="shared" si="0"/>
        <v>-0.5564740839982395</v>
      </c>
      <c r="D19">
        <f t="shared" si="1"/>
        <v>0.57322665386361227</v>
      </c>
      <c r="E19">
        <f t="shared" si="2"/>
        <v>0.3643636805007418</v>
      </c>
      <c r="F19">
        <f t="shared" si="3"/>
        <v>0.63563631949925825</v>
      </c>
      <c r="G19">
        <f t="shared" si="4"/>
        <v>-0.45312870388280441</v>
      </c>
    </row>
    <row r="20" spans="1:7" x14ac:dyDescent="0.2">
      <c r="A20">
        <v>1</v>
      </c>
      <c r="B20">
        <v>1</v>
      </c>
      <c r="C20">
        <f t="shared" si="0"/>
        <v>0.11827308228708111</v>
      </c>
      <c r="D20">
        <f t="shared" si="1"/>
        <v>1.1255514375635594</v>
      </c>
      <c r="E20">
        <f t="shared" si="2"/>
        <v>0.52953385068570114</v>
      </c>
      <c r="F20">
        <f t="shared" si="3"/>
        <v>0.52953385068570114</v>
      </c>
      <c r="G20">
        <f t="shared" si="4"/>
        <v>-0.63575818645490056</v>
      </c>
    </row>
    <row r="21" spans="1:7" x14ac:dyDescent="0.2">
      <c r="A21">
        <v>0</v>
      </c>
      <c r="B21">
        <v>2</v>
      </c>
      <c r="C21">
        <f t="shared" si="0"/>
        <v>-0.5564740839982395</v>
      </c>
      <c r="D21">
        <f t="shared" si="1"/>
        <v>0.57322665386361227</v>
      </c>
      <c r="E21">
        <f t="shared" si="2"/>
        <v>0.3643636805007418</v>
      </c>
      <c r="F21">
        <f t="shared" si="3"/>
        <v>0.63563631949925825</v>
      </c>
      <c r="G21">
        <f t="shared" si="4"/>
        <v>-0.45312870388280441</v>
      </c>
    </row>
    <row r="22" spans="1:7" x14ac:dyDescent="0.2">
      <c r="A22">
        <v>0</v>
      </c>
      <c r="B22">
        <v>1</v>
      </c>
      <c r="C22">
        <f t="shared" si="0"/>
        <v>0.11827308228708111</v>
      </c>
      <c r="D22">
        <f t="shared" si="1"/>
        <v>1.1255514375635594</v>
      </c>
      <c r="E22">
        <f t="shared" si="2"/>
        <v>0.52953385068570114</v>
      </c>
      <c r="F22">
        <f t="shared" si="3"/>
        <v>0.47046614931429886</v>
      </c>
      <c r="G22">
        <f t="shared" si="4"/>
        <v>-0.75403126874198134</v>
      </c>
    </row>
    <row r="23" spans="1:7" x14ac:dyDescent="0.2">
      <c r="A23">
        <v>1</v>
      </c>
      <c r="B23">
        <v>2</v>
      </c>
      <c r="C23">
        <f t="shared" si="0"/>
        <v>-0.5564740839982395</v>
      </c>
      <c r="D23">
        <f t="shared" si="1"/>
        <v>0.57322665386361227</v>
      </c>
      <c r="E23">
        <f t="shared" si="2"/>
        <v>0.3643636805007418</v>
      </c>
      <c r="F23">
        <f t="shared" si="3"/>
        <v>0.3643636805007418</v>
      </c>
      <c r="G23">
        <f t="shared" si="4"/>
        <v>-1.0096027878810439</v>
      </c>
    </row>
    <row r="24" spans="1:7" x14ac:dyDescent="0.2">
      <c r="A24">
        <v>0</v>
      </c>
      <c r="B24">
        <v>1</v>
      </c>
      <c r="C24">
        <f t="shared" si="0"/>
        <v>0.11827308228708111</v>
      </c>
      <c r="D24">
        <f t="shared" si="1"/>
        <v>1.1255514375635594</v>
      </c>
      <c r="E24">
        <f t="shared" si="2"/>
        <v>0.52953385068570114</v>
      </c>
      <c r="F24">
        <f t="shared" si="3"/>
        <v>0.47046614931429886</v>
      </c>
      <c r="G24">
        <f t="shared" si="4"/>
        <v>-0.75403126874198134</v>
      </c>
    </row>
    <row r="25" spans="1:7" x14ac:dyDescent="0.2">
      <c r="A25">
        <v>1</v>
      </c>
      <c r="B25">
        <v>1</v>
      </c>
      <c r="C25">
        <f t="shared" si="0"/>
        <v>0.11827308228708111</v>
      </c>
      <c r="D25">
        <f t="shared" si="1"/>
        <v>1.1255514375635594</v>
      </c>
      <c r="E25">
        <f t="shared" si="2"/>
        <v>0.52953385068570114</v>
      </c>
      <c r="F25">
        <f t="shared" si="3"/>
        <v>0.52953385068570114</v>
      </c>
      <c r="G25">
        <f t="shared" si="4"/>
        <v>-0.63575818645490056</v>
      </c>
    </row>
    <row r="26" spans="1:7" x14ac:dyDescent="0.2">
      <c r="A26">
        <v>0</v>
      </c>
      <c r="B26">
        <v>3</v>
      </c>
      <c r="C26">
        <f t="shared" si="0"/>
        <v>-1.2312212502835602</v>
      </c>
      <c r="D26">
        <f t="shared" si="1"/>
        <v>0.29193583316899119</v>
      </c>
      <c r="E26">
        <f t="shared" si="2"/>
        <v>0.22596774984783988</v>
      </c>
      <c r="F26">
        <f t="shared" si="3"/>
        <v>0.77403225015216015</v>
      </c>
      <c r="G26">
        <f t="shared" si="4"/>
        <v>-0.25614173939719354</v>
      </c>
    </row>
    <row r="27" spans="1:7" x14ac:dyDescent="0.2">
      <c r="A27">
        <v>0</v>
      </c>
      <c r="B27">
        <v>3</v>
      </c>
      <c r="C27">
        <f t="shared" si="0"/>
        <v>-1.2312212502835602</v>
      </c>
      <c r="D27">
        <f t="shared" si="1"/>
        <v>0.29193583316899119</v>
      </c>
      <c r="E27">
        <f t="shared" si="2"/>
        <v>0.22596774984783988</v>
      </c>
      <c r="F27">
        <f t="shared" si="3"/>
        <v>0.77403225015216015</v>
      </c>
      <c r="G27">
        <f t="shared" si="4"/>
        <v>-0.25614173939719354</v>
      </c>
    </row>
    <row r="28" spans="1:7" x14ac:dyDescent="0.2">
      <c r="A28">
        <v>0</v>
      </c>
      <c r="B28">
        <v>4</v>
      </c>
      <c r="C28">
        <f t="shared" si="0"/>
        <v>-1.9059684165688808</v>
      </c>
      <c r="D28">
        <f t="shared" si="1"/>
        <v>0.14867859007189677</v>
      </c>
      <c r="E28">
        <f t="shared" si="2"/>
        <v>0.12943445743390311</v>
      </c>
      <c r="F28">
        <f t="shared" si="3"/>
        <v>0.87056554256609686</v>
      </c>
      <c r="G28">
        <f t="shared" si="4"/>
        <v>-0.13861222959724526</v>
      </c>
    </row>
    <row r="29" spans="1:7" x14ac:dyDescent="0.2">
      <c r="A29">
        <v>1</v>
      </c>
      <c r="B29">
        <v>1</v>
      </c>
      <c r="C29">
        <f t="shared" si="0"/>
        <v>0.11827308228708111</v>
      </c>
      <c r="D29">
        <f t="shared" si="1"/>
        <v>1.1255514375635594</v>
      </c>
      <c r="E29">
        <f t="shared" si="2"/>
        <v>0.52953385068570114</v>
      </c>
      <c r="F29">
        <f t="shared" si="3"/>
        <v>0.52953385068570114</v>
      </c>
      <c r="G29">
        <f t="shared" si="4"/>
        <v>-0.63575818645490056</v>
      </c>
    </row>
    <row r="30" spans="1:7" x14ac:dyDescent="0.2">
      <c r="A30">
        <v>1</v>
      </c>
      <c r="B30">
        <v>3</v>
      </c>
      <c r="C30">
        <f t="shared" si="0"/>
        <v>-1.2312212502835602</v>
      </c>
      <c r="D30">
        <f t="shared" si="1"/>
        <v>0.29193583316899119</v>
      </c>
      <c r="E30">
        <f t="shared" si="2"/>
        <v>0.22596774984783988</v>
      </c>
      <c r="F30">
        <f t="shared" si="3"/>
        <v>0.22596774984783988</v>
      </c>
      <c r="G30">
        <f t="shared" si="4"/>
        <v>-1.4873629896807539</v>
      </c>
    </row>
    <row r="31" spans="1:7" x14ac:dyDescent="0.2">
      <c r="A31">
        <v>0</v>
      </c>
      <c r="B31">
        <v>1</v>
      </c>
      <c r="C31">
        <f t="shared" si="0"/>
        <v>0.11827308228708111</v>
      </c>
      <c r="D31">
        <f t="shared" si="1"/>
        <v>1.1255514375635594</v>
      </c>
      <c r="E31">
        <f t="shared" si="2"/>
        <v>0.52953385068570114</v>
      </c>
      <c r="F31">
        <f t="shared" si="3"/>
        <v>0.47046614931429886</v>
      </c>
      <c r="G31">
        <f t="shared" si="4"/>
        <v>-0.75403126874198134</v>
      </c>
    </row>
    <row r="32" spans="1:7" x14ac:dyDescent="0.2">
      <c r="A32">
        <v>0</v>
      </c>
      <c r="B32">
        <v>2</v>
      </c>
      <c r="C32">
        <f t="shared" si="0"/>
        <v>-0.5564740839982395</v>
      </c>
      <c r="D32">
        <f t="shared" si="1"/>
        <v>0.57322665386361227</v>
      </c>
      <c r="E32">
        <f t="shared" si="2"/>
        <v>0.3643636805007418</v>
      </c>
      <c r="F32">
        <f t="shared" si="3"/>
        <v>0.63563631949925825</v>
      </c>
      <c r="G32">
        <f t="shared" si="4"/>
        <v>-0.45312870388280441</v>
      </c>
    </row>
    <row r="33" spans="1:7" x14ac:dyDescent="0.2">
      <c r="A33">
        <v>0</v>
      </c>
      <c r="B33">
        <v>2</v>
      </c>
      <c r="C33">
        <f t="shared" si="0"/>
        <v>-0.5564740839982395</v>
      </c>
      <c r="D33">
        <f t="shared" si="1"/>
        <v>0.57322665386361227</v>
      </c>
      <c r="E33">
        <f t="shared" si="2"/>
        <v>0.3643636805007418</v>
      </c>
      <c r="F33">
        <f t="shared" si="3"/>
        <v>0.63563631949925825</v>
      </c>
      <c r="G33">
        <f t="shared" si="4"/>
        <v>-0.45312870388280441</v>
      </c>
    </row>
    <row r="34" spans="1:7" x14ac:dyDescent="0.2">
      <c r="A34">
        <v>0</v>
      </c>
      <c r="B34">
        <v>3</v>
      </c>
      <c r="C34">
        <f t="shared" si="0"/>
        <v>-1.2312212502835602</v>
      </c>
      <c r="D34">
        <f t="shared" si="1"/>
        <v>0.29193583316899119</v>
      </c>
      <c r="E34">
        <f t="shared" si="2"/>
        <v>0.22596774984783988</v>
      </c>
      <c r="F34">
        <f t="shared" si="3"/>
        <v>0.77403225015216015</v>
      </c>
      <c r="G34">
        <f t="shared" si="4"/>
        <v>-0.25614173939719354</v>
      </c>
    </row>
    <row r="35" spans="1:7" x14ac:dyDescent="0.2">
      <c r="A35">
        <v>1</v>
      </c>
      <c r="B35">
        <v>1</v>
      </c>
      <c r="C35">
        <f t="shared" si="0"/>
        <v>0.11827308228708111</v>
      </c>
      <c r="D35">
        <f t="shared" si="1"/>
        <v>1.1255514375635594</v>
      </c>
      <c r="E35">
        <f t="shared" si="2"/>
        <v>0.52953385068570114</v>
      </c>
      <c r="F35">
        <f t="shared" si="3"/>
        <v>0.52953385068570114</v>
      </c>
      <c r="G35">
        <f t="shared" si="4"/>
        <v>-0.63575818645490056</v>
      </c>
    </row>
    <row r="36" spans="1:7" x14ac:dyDescent="0.2">
      <c r="A36">
        <v>1</v>
      </c>
      <c r="B36">
        <v>3</v>
      </c>
      <c r="C36">
        <f t="shared" si="0"/>
        <v>-1.2312212502835602</v>
      </c>
      <c r="D36">
        <f t="shared" si="1"/>
        <v>0.29193583316899119</v>
      </c>
      <c r="E36">
        <f t="shared" si="2"/>
        <v>0.22596774984783988</v>
      </c>
      <c r="F36">
        <f t="shared" si="3"/>
        <v>0.22596774984783988</v>
      </c>
      <c r="G36">
        <f t="shared" si="4"/>
        <v>-1.4873629896807539</v>
      </c>
    </row>
    <row r="37" spans="1:7" x14ac:dyDescent="0.2">
      <c r="A37">
        <v>0</v>
      </c>
      <c r="B37">
        <v>3</v>
      </c>
      <c r="C37">
        <f t="shared" si="0"/>
        <v>-1.2312212502835602</v>
      </c>
      <c r="D37">
        <f t="shared" si="1"/>
        <v>0.29193583316899119</v>
      </c>
      <c r="E37">
        <f t="shared" si="2"/>
        <v>0.22596774984783988</v>
      </c>
      <c r="F37">
        <f t="shared" si="3"/>
        <v>0.77403225015216015</v>
      </c>
      <c r="G37">
        <f t="shared" si="4"/>
        <v>-0.25614173939719354</v>
      </c>
    </row>
    <row r="38" spans="1:7" x14ac:dyDescent="0.2">
      <c r="A38">
        <v>0</v>
      </c>
      <c r="B38">
        <v>3</v>
      </c>
      <c r="C38">
        <f t="shared" si="0"/>
        <v>-1.2312212502835602</v>
      </c>
      <c r="D38">
        <f t="shared" si="1"/>
        <v>0.29193583316899119</v>
      </c>
      <c r="E38">
        <f t="shared" si="2"/>
        <v>0.22596774984783988</v>
      </c>
      <c r="F38">
        <f t="shared" si="3"/>
        <v>0.77403225015216015</v>
      </c>
      <c r="G38">
        <f t="shared" si="4"/>
        <v>-0.25614173939719354</v>
      </c>
    </row>
    <row r="39" spans="1:7" x14ac:dyDescent="0.2">
      <c r="A39">
        <v>0</v>
      </c>
      <c r="B39">
        <v>1</v>
      </c>
      <c r="C39">
        <f t="shared" si="0"/>
        <v>0.11827308228708111</v>
      </c>
      <c r="D39">
        <f t="shared" si="1"/>
        <v>1.1255514375635594</v>
      </c>
      <c r="E39">
        <f t="shared" si="2"/>
        <v>0.52953385068570114</v>
      </c>
      <c r="F39">
        <f t="shared" si="3"/>
        <v>0.47046614931429886</v>
      </c>
      <c r="G39">
        <f t="shared" si="4"/>
        <v>-0.75403126874198134</v>
      </c>
    </row>
    <row r="40" spans="1:7" x14ac:dyDescent="0.2">
      <c r="A40">
        <v>1</v>
      </c>
      <c r="B40">
        <v>1</v>
      </c>
      <c r="C40">
        <f t="shared" si="0"/>
        <v>0.11827308228708111</v>
      </c>
      <c r="D40">
        <f t="shared" si="1"/>
        <v>1.1255514375635594</v>
      </c>
      <c r="E40">
        <f t="shared" si="2"/>
        <v>0.52953385068570114</v>
      </c>
      <c r="F40">
        <f t="shared" si="3"/>
        <v>0.52953385068570114</v>
      </c>
      <c r="G40">
        <f t="shared" si="4"/>
        <v>-0.63575818645490056</v>
      </c>
    </row>
    <row r="41" spans="1:7" x14ac:dyDescent="0.2">
      <c r="A41">
        <v>0</v>
      </c>
      <c r="B41">
        <v>3</v>
      </c>
      <c r="C41">
        <f t="shared" si="0"/>
        <v>-1.2312212502835602</v>
      </c>
      <c r="D41">
        <f t="shared" si="1"/>
        <v>0.29193583316899119</v>
      </c>
      <c r="E41">
        <f t="shared" si="2"/>
        <v>0.22596774984783988</v>
      </c>
      <c r="F41">
        <f t="shared" si="3"/>
        <v>0.77403225015216015</v>
      </c>
      <c r="G41">
        <f t="shared" si="4"/>
        <v>-0.25614173939719354</v>
      </c>
    </row>
    <row r="42" spans="1:7" x14ac:dyDescent="0.2">
      <c r="A42">
        <v>0</v>
      </c>
      <c r="B42">
        <v>3</v>
      </c>
      <c r="C42">
        <f t="shared" si="0"/>
        <v>-1.2312212502835602</v>
      </c>
      <c r="D42">
        <f t="shared" si="1"/>
        <v>0.29193583316899119</v>
      </c>
      <c r="E42">
        <f t="shared" si="2"/>
        <v>0.22596774984783988</v>
      </c>
      <c r="F42">
        <f t="shared" si="3"/>
        <v>0.77403225015216015</v>
      </c>
      <c r="G42">
        <f t="shared" si="4"/>
        <v>-0.25614173939719354</v>
      </c>
    </row>
    <row r="43" spans="1:7" x14ac:dyDescent="0.2">
      <c r="A43">
        <v>0</v>
      </c>
      <c r="B43">
        <v>4</v>
      </c>
      <c r="C43">
        <f t="shared" si="0"/>
        <v>-1.9059684165688808</v>
      </c>
      <c r="D43">
        <f t="shared" si="1"/>
        <v>0.14867859007189677</v>
      </c>
      <c r="E43">
        <f t="shared" si="2"/>
        <v>0.12943445743390311</v>
      </c>
      <c r="F43">
        <f t="shared" si="3"/>
        <v>0.87056554256609686</v>
      </c>
      <c r="G43">
        <f t="shared" si="4"/>
        <v>-0.13861222959724526</v>
      </c>
    </row>
    <row r="44" spans="1:7" x14ac:dyDescent="0.2">
      <c r="A44">
        <v>1</v>
      </c>
      <c r="B44">
        <v>1</v>
      </c>
      <c r="C44">
        <f t="shared" si="0"/>
        <v>0.11827308228708111</v>
      </c>
      <c r="D44">
        <f t="shared" si="1"/>
        <v>1.1255514375635594</v>
      </c>
      <c r="E44">
        <f t="shared" si="2"/>
        <v>0.52953385068570114</v>
      </c>
      <c r="F44">
        <f t="shared" si="3"/>
        <v>0.52953385068570114</v>
      </c>
      <c r="G44">
        <f t="shared" si="4"/>
        <v>-0.63575818645490056</v>
      </c>
    </row>
    <row r="45" spans="1:7" x14ac:dyDescent="0.2">
      <c r="A45">
        <v>1</v>
      </c>
      <c r="B45">
        <v>1</v>
      </c>
      <c r="C45">
        <f t="shared" si="0"/>
        <v>0.11827308228708111</v>
      </c>
      <c r="D45">
        <f t="shared" si="1"/>
        <v>1.1255514375635594</v>
      </c>
      <c r="E45">
        <f t="shared" si="2"/>
        <v>0.52953385068570114</v>
      </c>
      <c r="F45">
        <f t="shared" si="3"/>
        <v>0.52953385068570114</v>
      </c>
      <c r="G45">
        <f t="shared" si="4"/>
        <v>-0.63575818645490056</v>
      </c>
    </row>
    <row r="46" spans="1:7" x14ac:dyDescent="0.2">
      <c r="A46">
        <v>1</v>
      </c>
      <c r="B46">
        <v>3</v>
      </c>
      <c r="C46">
        <f t="shared" si="0"/>
        <v>-1.2312212502835602</v>
      </c>
      <c r="D46">
        <f t="shared" si="1"/>
        <v>0.29193583316899119</v>
      </c>
      <c r="E46">
        <f t="shared" si="2"/>
        <v>0.22596774984783988</v>
      </c>
      <c r="F46">
        <f t="shared" si="3"/>
        <v>0.22596774984783988</v>
      </c>
      <c r="G46">
        <f t="shared" si="4"/>
        <v>-1.4873629896807539</v>
      </c>
    </row>
    <row r="47" spans="1:7" x14ac:dyDescent="0.2">
      <c r="A47">
        <v>0</v>
      </c>
      <c r="B47">
        <v>4</v>
      </c>
      <c r="C47">
        <f t="shared" si="0"/>
        <v>-1.9059684165688808</v>
      </c>
      <c r="D47">
        <f t="shared" si="1"/>
        <v>0.14867859007189677</v>
      </c>
      <c r="E47">
        <f t="shared" si="2"/>
        <v>0.12943445743390311</v>
      </c>
      <c r="F47">
        <f t="shared" si="3"/>
        <v>0.87056554256609686</v>
      </c>
      <c r="G47">
        <f t="shared" si="4"/>
        <v>-0.13861222959724526</v>
      </c>
    </row>
    <row r="48" spans="1:7" x14ac:dyDescent="0.2">
      <c r="A48">
        <v>0</v>
      </c>
      <c r="B48">
        <v>3</v>
      </c>
      <c r="C48">
        <f t="shared" si="0"/>
        <v>-1.2312212502835602</v>
      </c>
      <c r="D48">
        <f t="shared" si="1"/>
        <v>0.29193583316899119</v>
      </c>
      <c r="E48">
        <f t="shared" si="2"/>
        <v>0.22596774984783988</v>
      </c>
      <c r="F48">
        <f t="shared" si="3"/>
        <v>0.77403225015216015</v>
      </c>
      <c r="G48">
        <f t="shared" si="4"/>
        <v>-0.25614173939719354</v>
      </c>
    </row>
    <row r="49" spans="1:7" x14ac:dyDescent="0.2">
      <c r="A49">
        <v>1</v>
      </c>
      <c r="B49">
        <v>3</v>
      </c>
      <c r="C49">
        <f t="shared" si="0"/>
        <v>-1.2312212502835602</v>
      </c>
      <c r="D49">
        <f t="shared" si="1"/>
        <v>0.29193583316899119</v>
      </c>
      <c r="E49">
        <f t="shared" si="2"/>
        <v>0.22596774984783988</v>
      </c>
      <c r="F49">
        <f t="shared" si="3"/>
        <v>0.22596774984783988</v>
      </c>
      <c r="G49">
        <f t="shared" si="4"/>
        <v>-1.4873629896807539</v>
      </c>
    </row>
    <row r="50" spans="1:7" x14ac:dyDescent="0.2">
      <c r="A50">
        <v>0</v>
      </c>
      <c r="B50">
        <v>2</v>
      </c>
      <c r="C50">
        <f t="shared" si="0"/>
        <v>-0.5564740839982395</v>
      </c>
      <c r="D50">
        <f t="shared" si="1"/>
        <v>0.57322665386361227</v>
      </c>
      <c r="E50">
        <f t="shared" si="2"/>
        <v>0.3643636805007418</v>
      </c>
      <c r="F50">
        <f t="shared" si="3"/>
        <v>0.63563631949925825</v>
      </c>
      <c r="G50">
        <f t="shared" si="4"/>
        <v>-0.45312870388280441</v>
      </c>
    </row>
    <row r="51" spans="1:7" x14ac:dyDescent="0.2">
      <c r="A51">
        <v>0</v>
      </c>
      <c r="B51">
        <v>1</v>
      </c>
      <c r="C51">
        <f t="shared" si="0"/>
        <v>0.11827308228708111</v>
      </c>
      <c r="D51">
        <f t="shared" si="1"/>
        <v>1.1255514375635594</v>
      </c>
      <c r="E51">
        <f t="shared" si="2"/>
        <v>0.52953385068570114</v>
      </c>
      <c r="F51">
        <f t="shared" si="3"/>
        <v>0.47046614931429886</v>
      </c>
      <c r="G51">
        <f t="shared" si="4"/>
        <v>-0.75403126874198134</v>
      </c>
    </row>
    <row r="52" spans="1:7" x14ac:dyDescent="0.2">
      <c r="A52">
        <v>1</v>
      </c>
      <c r="B52">
        <v>2</v>
      </c>
      <c r="C52">
        <f t="shared" si="0"/>
        <v>-0.5564740839982395</v>
      </c>
      <c r="D52">
        <f t="shared" si="1"/>
        <v>0.57322665386361227</v>
      </c>
      <c r="E52">
        <f t="shared" si="2"/>
        <v>0.3643636805007418</v>
      </c>
      <c r="F52">
        <f t="shared" si="3"/>
        <v>0.3643636805007418</v>
      </c>
      <c r="G52">
        <f t="shared" si="4"/>
        <v>-1.0096027878810439</v>
      </c>
    </row>
    <row r="53" spans="1:7" x14ac:dyDescent="0.2">
      <c r="A53">
        <v>0</v>
      </c>
      <c r="B53">
        <v>1</v>
      </c>
      <c r="C53">
        <f t="shared" si="0"/>
        <v>0.11827308228708111</v>
      </c>
      <c r="D53">
        <f t="shared" si="1"/>
        <v>1.1255514375635594</v>
      </c>
      <c r="E53">
        <f t="shared" si="2"/>
        <v>0.52953385068570114</v>
      </c>
      <c r="F53">
        <f t="shared" si="3"/>
        <v>0.47046614931429886</v>
      </c>
      <c r="G53">
        <f t="shared" si="4"/>
        <v>-0.75403126874198134</v>
      </c>
    </row>
    <row r="54" spans="1:7" x14ac:dyDescent="0.2">
      <c r="A54">
        <v>0</v>
      </c>
      <c r="B54">
        <v>4</v>
      </c>
      <c r="C54">
        <f t="shared" si="0"/>
        <v>-1.9059684165688808</v>
      </c>
      <c r="D54">
        <f t="shared" si="1"/>
        <v>0.14867859007189677</v>
      </c>
      <c r="E54">
        <f t="shared" si="2"/>
        <v>0.12943445743390311</v>
      </c>
      <c r="F54">
        <f t="shared" si="3"/>
        <v>0.87056554256609686</v>
      </c>
      <c r="G54">
        <f t="shared" si="4"/>
        <v>-0.13861222959724526</v>
      </c>
    </row>
    <row r="55" spans="1:7" x14ac:dyDescent="0.2">
      <c r="A55">
        <v>1</v>
      </c>
      <c r="B55">
        <v>2</v>
      </c>
      <c r="C55">
        <f t="shared" si="0"/>
        <v>-0.5564740839982395</v>
      </c>
      <c r="D55">
        <f t="shared" si="1"/>
        <v>0.57322665386361227</v>
      </c>
      <c r="E55">
        <f t="shared" si="2"/>
        <v>0.3643636805007418</v>
      </c>
      <c r="F55">
        <f t="shared" si="3"/>
        <v>0.3643636805007418</v>
      </c>
      <c r="G55">
        <f t="shared" si="4"/>
        <v>-1.0096027878810439</v>
      </c>
    </row>
    <row r="56" spans="1:7" x14ac:dyDescent="0.2">
      <c r="A56">
        <v>0</v>
      </c>
      <c r="B56">
        <v>3</v>
      </c>
      <c r="C56">
        <f t="shared" si="0"/>
        <v>-1.2312212502835602</v>
      </c>
      <c r="D56">
        <f t="shared" si="1"/>
        <v>0.29193583316899119</v>
      </c>
      <c r="E56">
        <f t="shared" si="2"/>
        <v>0.22596774984783988</v>
      </c>
      <c r="F56">
        <f t="shared" si="3"/>
        <v>0.77403225015216015</v>
      </c>
      <c r="G56">
        <f t="shared" si="4"/>
        <v>-0.25614173939719354</v>
      </c>
    </row>
    <row r="57" spans="1:7" x14ac:dyDescent="0.2">
      <c r="A57">
        <v>0</v>
      </c>
      <c r="B57">
        <v>3</v>
      </c>
      <c r="C57">
        <f t="shared" si="0"/>
        <v>-1.2312212502835602</v>
      </c>
      <c r="D57">
        <f t="shared" si="1"/>
        <v>0.29193583316899119</v>
      </c>
      <c r="E57">
        <f t="shared" si="2"/>
        <v>0.22596774984783988</v>
      </c>
      <c r="F57">
        <f t="shared" si="3"/>
        <v>0.77403225015216015</v>
      </c>
      <c r="G57">
        <f t="shared" si="4"/>
        <v>-0.25614173939719354</v>
      </c>
    </row>
    <row r="58" spans="1:7" x14ac:dyDescent="0.2">
      <c r="A58">
        <v>1</v>
      </c>
      <c r="B58">
        <v>4</v>
      </c>
      <c r="C58">
        <f t="shared" si="0"/>
        <v>-1.9059684165688808</v>
      </c>
      <c r="D58">
        <f t="shared" si="1"/>
        <v>0.14867859007189677</v>
      </c>
      <c r="E58">
        <f t="shared" si="2"/>
        <v>0.12943445743390311</v>
      </c>
      <c r="F58">
        <f t="shared" si="3"/>
        <v>0.12943445743390311</v>
      </c>
      <c r="G58">
        <f t="shared" si="4"/>
        <v>-2.0445806461661262</v>
      </c>
    </row>
    <row r="59" spans="1:7" x14ac:dyDescent="0.2">
      <c r="A59">
        <v>1</v>
      </c>
      <c r="B59">
        <v>3</v>
      </c>
      <c r="C59">
        <f t="shared" si="0"/>
        <v>-1.2312212502835602</v>
      </c>
      <c r="D59">
        <f t="shared" si="1"/>
        <v>0.29193583316899119</v>
      </c>
      <c r="E59">
        <f t="shared" si="2"/>
        <v>0.22596774984783988</v>
      </c>
      <c r="F59">
        <f t="shared" si="3"/>
        <v>0.22596774984783988</v>
      </c>
      <c r="G59">
        <f t="shared" si="4"/>
        <v>-1.4873629896807539</v>
      </c>
    </row>
    <row r="60" spans="1:7" x14ac:dyDescent="0.2">
      <c r="A60">
        <v>1</v>
      </c>
      <c r="B60">
        <v>3</v>
      </c>
      <c r="C60">
        <f t="shared" si="0"/>
        <v>-1.2312212502835602</v>
      </c>
      <c r="D60">
        <f t="shared" si="1"/>
        <v>0.29193583316899119</v>
      </c>
      <c r="E60">
        <f t="shared" si="2"/>
        <v>0.22596774984783988</v>
      </c>
      <c r="F60">
        <f t="shared" si="3"/>
        <v>0.22596774984783988</v>
      </c>
      <c r="G60">
        <f t="shared" si="4"/>
        <v>-1.4873629896807539</v>
      </c>
    </row>
    <row r="61" spans="1:7" x14ac:dyDescent="0.2">
      <c r="A61">
        <v>1</v>
      </c>
      <c r="B61">
        <v>3</v>
      </c>
      <c r="C61">
        <f t="shared" si="0"/>
        <v>-1.2312212502835602</v>
      </c>
      <c r="D61">
        <f t="shared" si="1"/>
        <v>0.29193583316899119</v>
      </c>
      <c r="E61">
        <f t="shared" si="2"/>
        <v>0.22596774984783988</v>
      </c>
      <c r="F61">
        <f t="shared" si="3"/>
        <v>0.22596774984783988</v>
      </c>
      <c r="G61">
        <f t="shared" si="4"/>
        <v>-1.4873629896807539</v>
      </c>
    </row>
    <row r="62" spans="1:7" x14ac:dyDescent="0.2">
      <c r="A62">
        <v>1</v>
      </c>
      <c r="B62">
        <v>2</v>
      </c>
      <c r="C62">
        <f t="shared" si="0"/>
        <v>-0.5564740839982395</v>
      </c>
      <c r="D62">
        <f t="shared" si="1"/>
        <v>0.57322665386361227</v>
      </c>
      <c r="E62">
        <f t="shared" si="2"/>
        <v>0.3643636805007418</v>
      </c>
      <c r="F62">
        <f t="shared" si="3"/>
        <v>0.3643636805007418</v>
      </c>
      <c r="G62">
        <f t="shared" si="4"/>
        <v>-1.0096027878810439</v>
      </c>
    </row>
    <row r="63" spans="1:7" x14ac:dyDescent="0.2">
      <c r="A63">
        <v>1</v>
      </c>
      <c r="B63">
        <v>3</v>
      </c>
      <c r="C63">
        <f t="shared" si="0"/>
        <v>-1.2312212502835602</v>
      </c>
      <c r="D63">
        <f t="shared" si="1"/>
        <v>0.29193583316899119</v>
      </c>
      <c r="E63">
        <f t="shared" si="2"/>
        <v>0.22596774984783988</v>
      </c>
      <c r="F63">
        <f t="shared" si="3"/>
        <v>0.22596774984783988</v>
      </c>
      <c r="G63">
        <f t="shared" si="4"/>
        <v>-1.4873629896807539</v>
      </c>
    </row>
    <row r="64" spans="1:7" x14ac:dyDescent="0.2">
      <c r="A64">
        <v>1</v>
      </c>
      <c r="B64">
        <v>2</v>
      </c>
      <c r="C64">
        <f t="shared" si="0"/>
        <v>-0.5564740839982395</v>
      </c>
      <c r="D64">
        <f t="shared" si="1"/>
        <v>0.57322665386361227</v>
      </c>
      <c r="E64">
        <f t="shared" si="2"/>
        <v>0.3643636805007418</v>
      </c>
      <c r="F64">
        <f t="shared" si="3"/>
        <v>0.3643636805007418</v>
      </c>
      <c r="G64">
        <f t="shared" si="4"/>
        <v>-1.0096027878810439</v>
      </c>
    </row>
    <row r="65" spans="1:7" x14ac:dyDescent="0.2">
      <c r="A65">
        <v>0</v>
      </c>
      <c r="B65">
        <v>3</v>
      </c>
      <c r="C65">
        <f t="shared" si="0"/>
        <v>-1.2312212502835602</v>
      </c>
      <c r="D65">
        <f t="shared" si="1"/>
        <v>0.29193583316899119</v>
      </c>
      <c r="E65">
        <f t="shared" si="2"/>
        <v>0.22596774984783988</v>
      </c>
      <c r="F65">
        <f t="shared" si="3"/>
        <v>0.77403225015216015</v>
      </c>
      <c r="G65">
        <f t="shared" si="4"/>
        <v>-0.25614173939719354</v>
      </c>
    </row>
    <row r="66" spans="1:7" x14ac:dyDescent="0.2">
      <c r="A66">
        <v>0</v>
      </c>
      <c r="B66">
        <v>2</v>
      </c>
      <c r="C66">
        <f t="shared" si="0"/>
        <v>-0.5564740839982395</v>
      </c>
      <c r="D66">
        <f t="shared" si="1"/>
        <v>0.57322665386361227</v>
      </c>
      <c r="E66">
        <f t="shared" si="2"/>
        <v>0.3643636805007418</v>
      </c>
      <c r="F66">
        <f t="shared" si="3"/>
        <v>0.63563631949925825</v>
      </c>
      <c r="G66">
        <f t="shared" si="4"/>
        <v>-0.45312870388280441</v>
      </c>
    </row>
    <row r="67" spans="1:7" x14ac:dyDescent="0.2">
      <c r="A67">
        <v>0</v>
      </c>
      <c r="B67">
        <v>3</v>
      </c>
      <c r="C67">
        <f t="shared" si="0"/>
        <v>-1.2312212502835602</v>
      </c>
      <c r="D67">
        <f t="shared" si="1"/>
        <v>0.29193583316899119</v>
      </c>
      <c r="E67">
        <f t="shared" si="2"/>
        <v>0.22596774984783988</v>
      </c>
      <c r="F67">
        <f t="shared" si="3"/>
        <v>0.77403225015216015</v>
      </c>
      <c r="G67">
        <f t="shared" si="4"/>
        <v>-0.25614173939719354</v>
      </c>
    </row>
    <row r="68" spans="1:7" x14ac:dyDescent="0.2">
      <c r="A68">
        <v>1</v>
      </c>
      <c r="B68">
        <v>2</v>
      </c>
      <c r="C68">
        <f t="shared" si="0"/>
        <v>-0.5564740839982395</v>
      </c>
      <c r="D68">
        <f t="shared" si="1"/>
        <v>0.57322665386361227</v>
      </c>
      <c r="E68">
        <f t="shared" si="2"/>
        <v>0.3643636805007418</v>
      </c>
      <c r="F68">
        <f t="shared" si="3"/>
        <v>0.3643636805007418</v>
      </c>
      <c r="G68">
        <f t="shared" si="4"/>
        <v>-1.0096027878810439</v>
      </c>
    </row>
    <row r="69" spans="1:7" x14ac:dyDescent="0.2">
      <c r="A69">
        <v>0</v>
      </c>
      <c r="B69">
        <v>1</v>
      </c>
      <c r="C69">
        <f t="shared" si="0"/>
        <v>0.11827308228708111</v>
      </c>
      <c r="D69">
        <f t="shared" si="1"/>
        <v>1.1255514375635594</v>
      </c>
      <c r="E69">
        <f t="shared" si="2"/>
        <v>0.52953385068570114</v>
      </c>
      <c r="F69">
        <f t="shared" si="3"/>
        <v>0.47046614931429886</v>
      </c>
      <c r="G69">
        <f t="shared" si="4"/>
        <v>-0.75403126874198134</v>
      </c>
    </row>
    <row r="70" spans="1:7" x14ac:dyDescent="0.2">
      <c r="A70">
        <v>1</v>
      </c>
      <c r="B70">
        <v>3</v>
      </c>
      <c r="C70">
        <f t="shared" si="0"/>
        <v>-1.2312212502835602</v>
      </c>
      <c r="D70">
        <f t="shared" si="1"/>
        <v>0.29193583316899119</v>
      </c>
      <c r="E70">
        <f t="shared" si="2"/>
        <v>0.22596774984783988</v>
      </c>
      <c r="F70">
        <f t="shared" si="3"/>
        <v>0.22596774984783988</v>
      </c>
      <c r="G70">
        <f t="shared" si="4"/>
        <v>-1.4873629896807539</v>
      </c>
    </row>
    <row r="71" spans="1:7" x14ac:dyDescent="0.2">
      <c r="A71">
        <v>1</v>
      </c>
      <c r="B71">
        <v>3</v>
      </c>
      <c r="C71">
        <f t="shared" ref="C71:C134" si="6">$A$3+$B$3*B71</f>
        <v>-1.2312212502835602</v>
      </c>
      <c r="D71">
        <f t="shared" ref="D71:D134" si="7">EXP(C71)</f>
        <v>0.29193583316899119</v>
      </c>
      <c r="E71">
        <f t="shared" ref="E71:E134" si="8">D71/(1+D71)</f>
        <v>0.22596774984783988</v>
      </c>
      <c r="F71">
        <f t="shared" ref="F71:F134" si="9">IF(A71=1,E71,1-E71)</f>
        <v>0.22596774984783988</v>
      </c>
      <c r="G71">
        <f t="shared" ref="G71:G134" si="10">LN(F71)</f>
        <v>-1.4873629896807539</v>
      </c>
    </row>
    <row r="72" spans="1:7" x14ac:dyDescent="0.2">
      <c r="A72">
        <v>0</v>
      </c>
      <c r="B72">
        <v>3</v>
      </c>
      <c r="C72">
        <f t="shared" si="6"/>
        <v>-1.2312212502835602</v>
      </c>
      <c r="D72">
        <f t="shared" si="7"/>
        <v>0.29193583316899119</v>
      </c>
      <c r="E72">
        <f t="shared" si="8"/>
        <v>0.22596774984783988</v>
      </c>
      <c r="F72">
        <f t="shared" si="9"/>
        <v>0.77403225015216015</v>
      </c>
      <c r="G72">
        <f t="shared" si="10"/>
        <v>-0.25614173939719354</v>
      </c>
    </row>
    <row r="73" spans="1:7" x14ac:dyDescent="0.2">
      <c r="A73">
        <v>0</v>
      </c>
      <c r="B73">
        <v>1</v>
      </c>
      <c r="C73">
        <f t="shared" si="6"/>
        <v>0.11827308228708111</v>
      </c>
      <c r="D73">
        <f t="shared" si="7"/>
        <v>1.1255514375635594</v>
      </c>
      <c r="E73">
        <f t="shared" si="8"/>
        <v>0.52953385068570114</v>
      </c>
      <c r="F73">
        <f t="shared" si="9"/>
        <v>0.47046614931429886</v>
      </c>
      <c r="G73">
        <f t="shared" si="10"/>
        <v>-0.75403126874198134</v>
      </c>
    </row>
    <row r="74" spans="1:7" x14ac:dyDescent="0.2">
      <c r="A74">
        <v>0</v>
      </c>
      <c r="B74">
        <v>4</v>
      </c>
      <c r="C74">
        <f t="shared" si="6"/>
        <v>-1.9059684165688808</v>
      </c>
      <c r="D74">
        <f t="shared" si="7"/>
        <v>0.14867859007189677</v>
      </c>
      <c r="E74">
        <f t="shared" si="8"/>
        <v>0.12943445743390311</v>
      </c>
      <c r="F74">
        <f t="shared" si="9"/>
        <v>0.87056554256609686</v>
      </c>
      <c r="G74">
        <f t="shared" si="10"/>
        <v>-0.13861222959724526</v>
      </c>
    </row>
    <row r="75" spans="1:7" x14ac:dyDescent="0.2">
      <c r="A75">
        <v>1</v>
      </c>
      <c r="B75">
        <v>2</v>
      </c>
      <c r="C75">
        <f t="shared" si="6"/>
        <v>-0.5564740839982395</v>
      </c>
      <c r="D75">
        <f t="shared" si="7"/>
        <v>0.57322665386361227</v>
      </c>
      <c r="E75">
        <f t="shared" si="8"/>
        <v>0.3643636805007418</v>
      </c>
      <c r="F75">
        <f t="shared" si="9"/>
        <v>0.3643636805007418</v>
      </c>
      <c r="G75">
        <f t="shared" si="10"/>
        <v>-1.0096027878810439</v>
      </c>
    </row>
    <row r="76" spans="1:7" x14ac:dyDescent="0.2">
      <c r="A76">
        <v>1</v>
      </c>
      <c r="B76">
        <v>1</v>
      </c>
      <c r="C76">
        <f t="shared" si="6"/>
        <v>0.11827308228708111</v>
      </c>
      <c r="D76">
        <f t="shared" si="7"/>
        <v>1.1255514375635594</v>
      </c>
      <c r="E76">
        <f t="shared" si="8"/>
        <v>0.52953385068570114</v>
      </c>
      <c r="F76">
        <f t="shared" si="9"/>
        <v>0.52953385068570114</v>
      </c>
      <c r="G76">
        <f t="shared" si="10"/>
        <v>-0.63575818645490056</v>
      </c>
    </row>
    <row r="77" spans="1:7" x14ac:dyDescent="0.2">
      <c r="A77">
        <v>1</v>
      </c>
      <c r="B77">
        <v>2</v>
      </c>
      <c r="C77">
        <f t="shared" si="6"/>
        <v>-0.5564740839982395</v>
      </c>
      <c r="D77">
        <f t="shared" si="7"/>
        <v>0.57322665386361227</v>
      </c>
      <c r="E77">
        <f t="shared" si="8"/>
        <v>0.3643636805007418</v>
      </c>
      <c r="F77">
        <f t="shared" si="9"/>
        <v>0.3643636805007418</v>
      </c>
      <c r="G77">
        <f t="shared" si="10"/>
        <v>-1.0096027878810439</v>
      </c>
    </row>
    <row r="78" spans="1:7" x14ac:dyDescent="0.2">
      <c r="A78">
        <v>0</v>
      </c>
      <c r="B78">
        <v>4</v>
      </c>
      <c r="C78">
        <f t="shared" si="6"/>
        <v>-1.9059684165688808</v>
      </c>
      <c r="D78">
        <f t="shared" si="7"/>
        <v>0.14867859007189677</v>
      </c>
      <c r="E78">
        <f t="shared" si="8"/>
        <v>0.12943445743390311</v>
      </c>
      <c r="F78">
        <f t="shared" si="9"/>
        <v>0.87056554256609686</v>
      </c>
      <c r="G78">
        <f t="shared" si="10"/>
        <v>-0.13861222959724526</v>
      </c>
    </row>
    <row r="79" spans="1:7" x14ac:dyDescent="0.2">
      <c r="A79">
        <v>0</v>
      </c>
      <c r="B79">
        <v>1</v>
      </c>
      <c r="C79">
        <f t="shared" si="6"/>
        <v>0.11827308228708111</v>
      </c>
      <c r="D79">
        <f t="shared" si="7"/>
        <v>1.1255514375635594</v>
      </c>
      <c r="E79">
        <f t="shared" si="8"/>
        <v>0.52953385068570114</v>
      </c>
      <c r="F79">
        <f t="shared" si="9"/>
        <v>0.47046614931429886</v>
      </c>
      <c r="G79">
        <f t="shared" si="10"/>
        <v>-0.75403126874198134</v>
      </c>
    </row>
    <row r="80" spans="1:7" x14ac:dyDescent="0.2">
      <c r="A80">
        <v>0</v>
      </c>
      <c r="B80">
        <v>3</v>
      </c>
      <c r="C80">
        <f t="shared" si="6"/>
        <v>-1.2312212502835602</v>
      </c>
      <c r="D80">
        <f t="shared" si="7"/>
        <v>0.29193583316899119</v>
      </c>
      <c r="E80">
        <f t="shared" si="8"/>
        <v>0.22596774984783988</v>
      </c>
      <c r="F80">
        <f t="shared" si="9"/>
        <v>0.77403225015216015</v>
      </c>
      <c r="G80">
        <f t="shared" si="10"/>
        <v>-0.25614173939719354</v>
      </c>
    </row>
    <row r="81" spans="1:7" x14ac:dyDescent="0.2">
      <c r="A81">
        <v>0</v>
      </c>
      <c r="B81">
        <v>2</v>
      </c>
      <c r="C81">
        <f t="shared" si="6"/>
        <v>-0.5564740839982395</v>
      </c>
      <c r="D81">
        <f t="shared" si="7"/>
        <v>0.57322665386361227</v>
      </c>
      <c r="E81">
        <f t="shared" si="8"/>
        <v>0.3643636805007418</v>
      </c>
      <c r="F81">
        <f t="shared" si="9"/>
        <v>0.63563631949925825</v>
      </c>
      <c r="G81">
        <f t="shared" si="10"/>
        <v>-0.45312870388280441</v>
      </c>
    </row>
    <row r="82" spans="1:7" x14ac:dyDescent="0.2">
      <c r="A82">
        <v>0</v>
      </c>
      <c r="B82">
        <v>3</v>
      </c>
      <c r="C82">
        <f t="shared" si="6"/>
        <v>-1.2312212502835602</v>
      </c>
      <c r="D82">
        <f t="shared" si="7"/>
        <v>0.29193583316899119</v>
      </c>
      <c r="E82">
        <f t="shared" si="8"/>
        <v>0.22596774984783988</v>
      </c>
      <c r="F82">
        <f t="shared" si="9"/>
        <v>0.77403225015216015</v>
      </c>
      <c r="G82">
        <f t="shared" si="10"/>
        <v>-0.25614173939719354</v>
      </c>
    </row>
    <row r="83" spans="1:7" x14ac:dyDescent="0.2">
      <c r="A83">
        <v>0</v>
      </c>
      <c r="B83">
        <v>4</v>
      </c>
      <c r="C83">
        <f t="shared" si="6"/>
        <v>-1.9059684165688808</v>
      </c>
      <c r="D83">
        <f t="shared" si="7"/>
        <v>0.14867859007189677</v>
      </c>
      <c r="E83">
        <f t="shared" si="8"/>
        <v>0.12943445743390311</v>
      </c>
      <c r="F83">
        <f t="shared" si="9"/>
        <v>0.87056554256609686</v>
      </c>
      <c r="G83">
        <f t="shared" si="10"/>
        <v>-0.13861222959724526</v>
      </c>
    </row>
    <row r="84" spans="1:7" x14ac:dyDescent="0.2">
      <c r="A84">
        <v>0</v>
      </c>
      <c r="B84">
        <v>3</v>
      </c>
      <c r="C84">
        <f t="shared" si="6"/>
        <v>-1.2312212502835602</v>
      </c>
      <c r="D84">
        <f t="shared" si="7"/>
        <v>0.29193583316899119</v>
      </c>
      <c r="E84">
        <f t="shared" si="8"/>
        <v>0.22596774984783988</v>
      </c>
      <c r="F84">
        <f t="shared" si="9"/>
        <v>0.77403225015216015</v>
      </c>
      <c r="G84">
        <f t="shared" si="10"/>
        <v>-0.25614173939719354</v>
      </c>
    </row>
    <row r="85" spans="1:7" x14ac:dyDescent="0.2">
      <c r="A85">
        <v>0</v>
      </c>
      <c r="B85">
        <v>3</v>
      </c>
      <c r="C85">
        <f t="shared" si="6"/>
        <v>-1.2312212502835602</v>
      </c>
      <c r="D85">
        <f t="shared" si="7"/>
        <v>0.29193583316899119</v>
      </c>
      <c r="E85">
        <f t="shared" si="8"/>
        <v>0.22596774984783988</v>
      </c>
      <c r="F85">
        <f t="shared" si="9"/>
        <v>0.77403225015216015</v>
      </c>
      <c r="G85">
        <f t="shared" si="10"/>
        <v>-0.25614173939719354</v>
      </c>
    </row>
    <row r="86" spans="1:7" x14ac:dyDescent="0.2">
      <c r="A86">
        <v>0</v>
      </c>
      <c r="B86">
        <v>3</v>
      </c>
      <c r="C86">
        <f t="shared" si="6"/>
        <v>-1.2312212502835602</v>
      </c>
      <c r="D86">
        <f t="shared" si="7"/>
        <v>0.29193583316899119</v>
      </c>
      <c r="E86">
        <f t="shared" si="8"/>
        <v>0.22596774984783988</v>
      </c>
      <c r="F86">
        <f t="shared" si="9"/>
        <v>0.77403225015216015</v>
      </c>
      <c r="G86">
        <f t="shared" si="10"/>
        <v>-0.25614173939719354</v>
      </c>
    </row>
    <row r="87" spans="1:7" x14ac:dyDescent="0.2">
      <c r="A87">
        <v>1</v>
      </c>
      <c r="B87">
        <v>2</v>
      </c>
      <c r="C87">
        <f t="shared" si="6"/>
        <v>-0.5564740839982395</v>
      </c>
      <c r="D87">
        <f t="shared" si="7"/>
        <v>0.57322665386361227</v>
      </c>
      <c r="E87">
        <f t="shared" si="8"/>
        <v>0.3643636805007418</v>
      </c>
      <c r="F87">
        <f t="shared" si="9"/>
        <v>0.3643636805007418</v>
      </c>
      <c r="G87">
        <f t="shared" si="10"/>
        <v>-1.0096027878810439</v>
      </c>
    </row>
    <row r="88" spans="1:7" x14ac:dyDescent="0.2">
      <c r="A88">
        <v>1</v>
      </c>
      <c r="B88">
        <v>1</v>
      </c>
      <c r="C88">
        <f t="shared" si="6"/>
        <v>0.11827308228708111</v>
      </c>
      <c r="D88">
        <f t="shared" si="7"/>
        <v>1.1255514375635594</v>
      </c>
      <c r="E88">
        <f t="shared" si="8"/>
        <v>0.52953385068570114</v>
      </c>
      <c r="F88">
        <f t="shared" si="9"/>
        <v>0.52953385068570114</v>
      </c>
      <c r="G88">
        <f t="shared" si="10"/>
        <v>-0.63575818645490056</v>
      </c>
    </row>
    <row r="89" spans="1:7" x14ac:dyDescent="0.2">
      <c r="A89">
        <v>0</v>
      </c>
      <c r="B89">
        <v>3</v>
      </c>
      <c r="C89">
        <f t="shared" si="6"/>
        <v>-1.2312212502835602</v>
      </c>
      <c r="D89">
        <f t="shared" si="7"/>
        <v>0.29193583316899119</v>
      </c>
      <c r="E89">
        <f t="shared" si="8"/>
        <v>0.22596774984783988</v>
      </c>
      <c r="F89">
        <f t="shared" si="9"/>
        <v>0.77403225015216015</v>
      </c>
      <c r="G89">
        <f t="shared" si="10"/>
        <v>-0.25614173939719354</v>
      </c>
    </row>
    <row r="90" spans="1:7" x14ac:dyDescent="0.2">
      <c r="A90">
        <v>1</v>
      </c>
      <c r="B90">
        <v>1</v>
      </c>
      <c r="C90">
        <f t="shared" si="6"/>
        <v>0.11827308228708111</v>
      </c>
      <c r="D90">
        <f t="shared" si="7"/>
        <v>1.1255514375635594</v>
      </c>
      <c r="E90">
        <f t="shared" si="8"/>
        <v>0.52953385068570114</v>
      </c>
      <c r="F90">
        <f t="shared" si="9"/>
        <v>0.52953385068570114</v>
      </c>
      <c r="G90">
        <f t="shared" si="10"/>
        <v>-0.63575818645490056</v>
      </c>
    </row>
    <row r="91" spans="1:7" x14ac:dyDescent="0.2">
      <c r="A91">
        <v>1</v>
      </c>
      <c r="B91">
        <v>2</v>
      </c>
      <c r="C91">
        <f t="shared" si="6"/>
        <v>-0.5564740839982395</v>
      </c>
      <c r="D91">
        <f t="shared" si="7"/>
        <v>0.57322665386361227</v>
      </c>
      <c r="E91">
        <f t="shared" si="8"/>
        <v>0.3643636805007418</v>
      </c>
      <c r="F91">
        <f t="shared" si="9"/>
        <v>0.3643636805007418</v>
      </c>
      <c r="G91">
        <f t="shared" si="10"/>
        <v>-1.0096027878810439</v>
      </c>
    </row>
    <row r="92" spans="1:7" x14ac:dyDescent="0.2">
      <c r="A92">
        <v>1</v>
      </c>
      <c r="B92">
        <v>1</v>
      </c>
      <c r="C92">
        <f t="shared" si="6"/>
        <v>0.11827308228708111</v>
      </c>
      <c r="D92">
        <f t="shared" si="7"/>
        <v>1.1255514375635594</v>
      </c>
      <c r="E92">
        <f t="shared" si="8"/>
        <v>0.52953385068570114</v>
      </c>
      <c r="F92">
        <f t="shared" si="9"/>
        <v>0.52953385068570114</v>
      </c>
      <c r="G92">
        <f t="shared" si="10"/>
        <v>-0.63575818645490056</v>
      </c>
    </row>
    <row r="93" spans="1:7" x14ac:dyDescent="0.2">
      <c r="A93">
        <v>0</v>
      </c>
      <c r="B93">
        <v>2</v>
      </c>
      <c r="C93">
        <f t="shared" si="6"/>
        <v>-0.5564740839982395</v>
      </c>
      <c r="D93">
        <f t="shared" si="7"/>
        <v>0.57322665386361227</v>
      </c>
      <c r="E93">
        <f t="shared" si="8"/>
        <v>0.3643636805007418</v>
      </c>
      <c r="F93">
        <f t="shared" si="9"/>
        <v>0.63563631949925825</v>
      </c>
      <c r="G93">
        <f t="shared" si="10"/>
        <v>-0.45312870388280441</v>
      </c>
    </row>
    <row r="94" spans="1:7" x14ac:dyDescent="0.2">
      <c r="A94">
        <v>0</v>
      </c>
      <c r="B94">
        <v>3</v>
      </c>
      <c r="C94">
        <f t="shared" si="6"/>
        <v>-1.2312212502835602</v>
      </c>
      <c r="D94">
        <f t="shared" si="7"/>
        <v>0.29193583316899119</v>
      </c>
      <c r="E94">
        <f t="shared" si="8"/>
        <v>0.22596774984783988</v>
      </c>
      <c r="F94">
        <f t="shared" si="9"/>
        <v>0.77403225015216015</v>
      </c>
      <c r="G94">
        <f t="shared" si="10"/>
        <v>-0.25614173939719354</v>
      </c>
    </row>
    <row r="95" spans="1:7" x14ac:dyDescent="0.2">
      <c r="A95">
        <v>0</v>
      </c>
      <c r="B95">
        <v>1</v>
      </c>
      <c r="C95">
        <f t="shared" si="6"/>
        <v>0.11827308228708111</v>
      </c>
      <c r="D95">
        <f t="shared" si="7"/>
        <v>1.1255514375635594</v>
      </c>
      <c r="E95">
        <f t="shared" si="8"/>
        <v>0.52953385068570114</v>
      </c>
      <c r="F95">
        <f t="shared" si="9"/>
        <v>0.47046614931429886</v>
      </c>
      <c r="G95">
        <f t="shared" si="10"/>
        <v>-0.75403126874198134</v>
      </c>
    </row>
    <row r="96" spans="1:7" x14ac:dyDescent="0.2">
      <c r="A96">
        <v>0</v>
      </c>
      <c r="B96">
        <v>3</v>
      </c>
      <c r="C96">
        <f t="shared" si="6"/>
        <v>-1.2312212502835602</v>
      </c>
      <c r="D96">
        <f t="shared" si="7"/>
        <v>0.29193583316899119</v>
      </c>
      <c r="E96">
        <f t="shared" si="8"/>
        <v>0.22596774984783988</v>
      </c>
      <c r="F96">
        <f t="shared" si="9"/>
        <v>0.77403225015216015</v>
      </c>
      <c r="G96">
        <f t="shared" si="10"/>
        <v>-0.25614173939719354</v>
      </c>
    </row>
    <row r="97" spans="1:7" x14ac:dyDescent="0.2">
      <c r="A97">
        <v>0</v>
      </c>
      <c r="B97">
        <v>4</v>
      </c>
      <c r="C97">
        <f t="shared" si="6"/>
        <v>-1.9059684165688808</v>
      </c>
      <c r="D97">
        <f t="shared" si="7"/>
        <v>0.14867859007189677</v>
      </c>
      <c r="E97">
        <f t="shared" si="8"/>
        <v>0.12943445743390311</v>
      </c>
      <c r="F97">
        <f t="shared" si="9"/>
        <v>0.87056554256609686</v>
      </c>
      <c r="G97">
        <f t="shared" si="10"/>
        <v>-0.13861222959724526</v>
      </c>
    </row>
    <row r="98" spans="1:7" x14ac:dyDescent="0.2">
      <c r="A98">
        <v>1</v>
      </c>
      <c r="B98">
        <v>2</v>
      </c>
      <c r="C98">
        <f t="shared" si="6"/>
        <v>-0.5564740839982395</v>
      </c>
      <c r="D98">
        <f t="shared" si="7"/>
        <v>0.57322665386361227</v>
      </c>
      <c r="E98">
        <f t="shared" si="8"/>
        <v>0.3643636805007418</v>
      </c>
      <c r="F98">
        <f t="shared" si="9"/>
        <v>0.3643636805007418</v>
      </c>
      <c r="G98">
        <f t="shared" si="10"/>
        <v>-1.0096027878810439</v>
      </c>
    </row>
    <row r="99" spans="1:7" x14ac:dyDescent="0.2">
      <c r="A99">
        <v>0</v>
      </c>
      <c r="B99">
        <v>2</v>
      </c>
      <c r="C99">
        <f t="shared" si="6"/>
        <v>-0.5564740839982395</v>
      </c>
      <c r="D99">
        <f t="shared" si="7"/>
        <v>0.57322665386361227</v>
      </c>
      <c r="E99">
        <f t="shared" si="8"/>
        <v>0.3643636805007418</v>
      </c>
      <c r="F99">
        <f t="shared" si="9"/>
        <v>0.63563631949925825</v>
      </c>
      <c r="G99">
        <f t="shared" si="10"/>
        <v>-0.45312870388280441</v>
      </c>
    </row>
    <row r="100" spans="1:7" x14ac:dyDescent="0.2">
      <c r="A100">
        <v>1</v>
      </c>
      <c r="B100">
        <v>1</v>
      </c>
      <c r="C100">
        <f t="shared" si="6"/>
        <v>0.11827308228708111</v>
      </c>
      <c r="D100">
        <f t="shared" si="7"/>
        <v>1.1255514375635594</v>
      </c>
      <c r="E100">
        <f t="shared" si="8"/>
        <v>0.52953385068570114</v>
      </c>
      <c r="F100">
        <f t="shared" si="9"/>
        <v>0.52953385068570114</v>
      </c>
      <c r="G100">
        <f t="shared" si="10"/>
        <v>-0.63575818645490056</v>
      </c>
    </row>
    <row r="101" spans="1:7" x14ac:dyDescent="0.2">
      <c r="A101">
        <v>0</v>
      </c>
      <c r="B101">
        <v>1</v>
      </c>
      <c r="C101">
        <f t="shared" si="6"/>
        <v>0.11827308228708111</v>
      </c>
      <c r="D101">
        <f t="shared" si="7"/>
        <v>1.1255514375635594</v>
      </c>
      <c r="E101">
        <f t="shared" si="8"/>
        <v>0.52953385068570114</v>
      </c>
      <c r="F101">
        <f t="shared" si="9"/>
        <v>0.47046614931429886</v>
      </c>
      <c r="G101">
        <f t="shared" si="10"/>
        <v>-0.75403126874198134</v>
      </c>
    </row>
    <row r="102" spans="1:7" x14ac:dyDescent="0.2">
      <c r="A102">
        <v>0</v>
      </c>
      <c r="B102">
        <v>3</v>
      </c>
      <c r="C102">
        <f t="shared" si="6"/>
        <v>-1.2312212502835602</v>
      </c>
      <c r="D102">
        <f t="shared" si="7"/>
        <v>0.29193583316899119</v>
      </c>
      <c r="E102">
        <f t="shared" si="8"/>
        <v>0.22596774984783988</v>
      </c>
      <c r="F102">
        <f t="shared" si="9"/>
        <v>0.77403225015216015</v>
      </c>
      <c r="G102">
        <f t="shared" si="10"/>
        <v>-0.25614173939719354</v>
      </c>
    </row>
    <row r="103" spans="1:7" x14ac:dyDescent="0.2">
      <c r="A103">
        <v>0</v>
      </c>
      <c r="B103">
        <v>1</v>
      </c>
      <c r="C103">
        <f t="shared" si="6"/>
        <v>0.11827308228708111</v>
      </c>
      <c r="D103">
        <f t="shared" si="7"/>
        <v>1.1255514375635594</v>
      </c>
      <c r="E103">
        <f t="shared" si="8"/>
        <v>0.52953385068570114</v>
      </c>
      <c r="F103">
        <f t="shared" si="9"/>
        <v>0.47046614931429886</v>
      </c>
      <c r="G103">
        <f t="shared" si="10"/>
        <v>-0.75403126874198134</v>
      </c>
    </row>
    <row r="104" spans="1:7" x14ac:dyDescent="0.2">
      <c r="A104">
        <v>1</v>
      </c>
      <c r="B104">
        <v>3</v>
      </c>
      <c r="C104">
        <f t="shared" si="6"/>
        <v>-1.2312212502835602</v>
      </c>
      <c r="D104">
        <f t="shared" si="7"/>
        <v>0.29193583316899119</v>
      </c>
      <c r="E104">
        <f t="shared" si="8"/>
        <v>0.22596774984783988</v>
      </c>
      <c r="F104">
        <f t="shared" si="9"/>
        <v>0.22596774984783988</v>
      </c>
      <c r="G104">
        <f t="shared" si="10"/>
        <v>-1.4873629896807539</v>
      </c>
    </row>
    <row r="105" spans="1:7" x14ac:dyDescent="0.2">
      <c r="A105">
        <v>1</v>
      </c>
      <c r="B105">
        <v>2</v>
      </c>
      <c r="C105">
        <f t="shared" si="6"/>
        <v>-0.5564740839982395</v>
      </c>
      <c r="D105">
        <f t="shared" si="7"/>
        <v>0.57322665386361227</v>
      </c>
      <c r="E105">
        <f t="shared" si="8"/>
        <v>0.3643636805007418</v>
      </c>
      <c r="F105">
        <f t="shared" si="9"/>
        <v>0.3643636805007418</v>
      </c>
      <c r="G105">
        <f t="shared" si="10"/>
        <v>-1.0096027878810439</v>
      </c>
    </row>
    <row r="106" spans="1:7" x14ac:dyDescent="0.2">
      <c r="A106">
        <v>0</v>
      </c>
      <c r="B106">
        <v>3</v>
      </c>
      <c r="C106">
        <f t="shared" si="6"/>
        <v>-1.2312212502835602</v>
      </c>
      <c r="D106">
        <f t="shared" si="7"/>
        <v>0.29193583316899119</v>
      </c>
      <c r="E106">
        <f t="shared" si="8"/>
        <v>0.22596774984783988</v>
      </c>
      <c r="F106">
        <f t="shared" si="9"/>
        <v>0.77403225015216015</v>
      </c>
      <c r="G106">
        <f t="shared" si="10"/>
        <v>-0.25614173939719354</v>
      </c>
    </row>
    <row r="107" spans="1:7" x14ac:dyDescent="0.2">
      <c r="A107">
        <v>0</v>
      </c>
      <c r="B107">
        <v>2</v>
      </c>
      <c r="C107">
        <f t="shared" si="6"/>
        <v>-0.5564740839982395</v>
      </c>
      <c r="D107">
        <f t="shared" si="7"/>
        <v>0.57322665386361227</v>
      </c>
      <c r="E107">
        <f t="shared" si="8"/>
        <v>0.3643636805007418</v>
      </c>
      <c r="F107">
        <f t="shared" si="9"/>
        <v>0.63563631949925825</v>
      </c>
      <c r="G107">
        <f t="shared" si="10"/>
        <v>-0.45312870388280441</v>
      </c>
    </row>
    <row r="108" spans="1:7" x14ac:dyDescent="0.2">
      <c r="A108">
        <v>0</v>
      </c>
      <c r="B108">
        <v>4</v>
      </c>
      <c r="C108">
        <f t="shared" si="6"/>
        <v>-1.9059684165688808</v>
      </c>
      <c r="D108">
        <f t="shared" si="7"/>
        <v>0.14867859007189677</v>
      </c>
      <c r="E108">
        <f t="shared" si="8"/>
        <v>0.12943445743390311</v>
      </c>
      <c r="F108">
        <f t="shared" si="9"/>
        <v>0.87056554256609686</v>
      </c>
      <c r="G108">
        <f t="shared" si="10"/>
        <v>-0.13861222959724526</v>
      </c>
    </row>
    <row r="109" spans="1:7" x14ac:dyDescent="0.2">
      <c r="A109">
        <v>1</v>
      </c>
      <c r="B109">
        <v>3</v>
      </c>
      <c r="C109">
        <f t="shared" si="6"/>
        <v>-1.2312212502835602</v>
      </c>
      <c r="D109">
        <f t="shared" si="7"/>
        <v>0.29193583316899119</v>
      </c>
      <c r="E109">
        <f t="shared" si="8"/>
        <v>0.22596774984783988</v>
      </c>
      <c r="F109">
        <f t="shared" si="9"/>
        <v>0.22596774984783988</v>
      </c>
      <c r="G109">
        <f t="shared" si="10"/>
        <v>-1.4873629896807539</v>
      </c>
    </row>
    <row r="110" spans="1:7" x14ac:dyDescent="0.2">
      <c r="A110">
        <v>0</v>
      </c>
      <c r="B110">
        <v>4</v>
      </c>
      <c r="C110">
        <f t="shared" si="6"/>
        <v>-1.9059684165688808</v>
      </c>
      <c r="D110">
        <f t="shared" si="7"/>
        <v>0.14867859007189677</v>
      </c>
      <c r="E110">
        <f t="shared" si="8"/>
        <v>0.12943445743390311</v>
      </c>
      <c r="F110">
        <f t="shared" si="9"/>
        <v>0.87056554256609686</v>
      </c>
      <c r="G110">
        <f t="shared" si="10"/>
        <v>-0.13861222959724526</v>
      </c>
    </row>
    <row r="111" spans="1:7" x14ac:dyDescent="0.2">
      <c r="A111">
        <v>1</v>
      </c>
      <c r="B111">
        <v>1</v>
      </c>
      <c r="C111">
        <f t="shared" si="6"/>
        <v>0.11827308228708111</v>
      </c>
      <c r="D111">
        <f t="shared" si="7"/>
        <v>1.1255514375635594</v>
      </c>
      <c r="E111">
        <f t="shared" si="8"/>
        <v>0.52953385068570114</v>
      </c>
      <c r="F111">
        <f t="shared" si="9"/>
        <v>0.52953385068570114</v>
      </c>
      <c r="G111">
        <f t="shared" si="10"/>
        <v>-0.63575818645490056</v>
      </c>
    </row>
    <row r="112" spans="1:7" x14ac:dyDescent="0.2">
      <c r="A112">
        <v>0</v>
      </c>
      <c r="B112">
        <v>3</v>
      </c>
      <c r="C112">
        <f t="shared" si="6"/>
        <v>-1.2312212502835602</v>
      </c>
      <c r="D112">
        <f t="shared" si="7"/>
        <v>0.29193583316899119</v>
      </c>
      <c r="E112">
        <f t="shared" si="8"/>
        <v>0.22596774984783988</v>
      </c>
      <c r="F112">
        <f t="shared" si="9"/>
        <v>0.77403225015216015</v>
      </c>
      <c r="G112">
        <f t="shared" si="10"/>
        <v>-0.25614173939719354</v>
      </c>
    </row>
    <row r="113" spans="1:7" x14ac:dyDescent="0.2">
      <c r="A113">
        <v>0</v>
      </c>
      <c r="B113">
        <v>2</v>
      </c>
      <c r="C113">
        <f t="shared" si="6"/>
        <v>-0.5564740839982395</v>
      </c>
      <c r="D113">
        <f t="shared" si="7"/>
        <v>0.57322665386361227</v>
      </c>
      <c r="E113">
        <f t="shared" si="8"/>
        <v>0.3643636805007418</v>
      </c>
      <c r="F113">
        <f t="shared" si="9"/>
        <v>0.63563631949925825</v>
      </c>
      <c r="G113">
        <f t="shared" si="10"/>
        <v>-0.45312870388280441</v>
      </c>
    </row>
    <row r="114" spans="1:7" x14ac:dyDescent="0.2">
      <c r="A114">
        <v>0</v>
      </c>
      <c r="B114">
        <v>4</v>
      </c>
      <c r="C114">
        <f t="shared" si="6"/>
        <v>-1.9059684165688808</v>
      </c>
      <c r="D114">
        <f t="shared" si="7"/>
        <v>0.14867859007189677</v>
      </c>
      <c r="E114">
        <f t="shared" si="8"/>
        <v>0.12943445743390311</v>
      </c>
      <c r="F114">
        <f t="shared" si="9"/>
        <v>0.87056554256609686</v>
      </c>
      <c r="G114">
        <f t="shared" si="10"/>
        <v>-0.13861222959724526</v>
      </c>
    </row>
    <row r="115" spans="1:7" x14ac:dyDescent="0.2">
      <c r="A115">
        <v>1</v>
      </c>
      <c r="B115">
        <v>3</v>
      </c>
      <c r="C115">
        <f t="shared" si="6"/>
        <v>-1.2312212502835602</v>
      </c>
      <c r="D115">
        <f t="shared" si="7"/>
        <v>0.29193583316899119</v>
      </c>
      <c r="E115">
        <f t="shared" si="8"/>
        <v>0.22596774984783988</v>
      </c>
      <c r="F115">
        <f t="shared" si="9"/>
        <v>0.22596774984783988</v>
      </c>
      <c r="G115">
        <f t="shared" si="10"/>
        <v>-1.4873629896807539</v>
      </c>
    </row>
    <row r="116" spans="1:7" x14ac:dyDescent="0.2">
      <c r="A116">
        <v>0</v>
      </c>
      <c r="B116">
        <v>4</v>
      </c>
      <c r="C116">
        <f t="shared" si="6"/>
        <v>-1.9059684165688808</v>
      </c>
      <c r="D116">
        <f t="shared" si="7"/>
        <v>0.14867859007189677</v>
      </c>
      <c r="E116">
        <f t="shared" si="8"/>
        <v>0.12943445743390311</v>
      </c>
      <c r="F116">
        <f t="shared" si="9"/>
        <v>0.87056554256609686</v>
      </c>
      <c r="G116">
        <f t="shared" si="10"/>
        <v>-0.13861222959724526</v>
      </c>
    </row>
    <row r="117" spans="1:7" x14ac:dyDescent="0.2">
      <c r="A117">
        <v>0</v>
      </c>
      <c r="B117">
        <v>4</v>
      </c>
      <c r="C117">
        <f t="shared" si="6"/>
        <v>-1.9059684165688808</v>
      </c>
      <c r="D117">
        <f t="shared" si="7"/>
        <v>0.14867859007189677</v>
      </c>
      <c r="E117">
        <f t="shared" si="8"/>
        <v>0.12943445743390311</v>
      </c>
      <c r="F117">
        <f t="shared" si="9"/>
        <v>0.87056554256609686</v>
      </c>
      <c r="G117">
        <f t="shared" si="10"/>
        <v>-0.13861222959724526</v>
      </c>
    </row>
    <row r="118" spans="1:7" x14ac:dyDescent="0.2">
      <c r="A118">
        <v>1</v>
      </c>
      <c r="B118">
        <v>2</v>
      </c>
      <c r="C118">
        <f t="shared" si="6"/>
        <v>-0.5564740839982395</v>
      </c>
      <c r="D118">
        <f t="shared" si="7"/>
        <v>0.57322665386361227</v>
      </c>
      <c r="E118">
        <f t="shared" si="8"/>
        <v>0.3643636805007418</v>
      </c>
      <c r="F118">
        <f t="shared" si="9"/>
        <v>0.3643636805007418</v>
      </c>
      <c r="G118">
        <f t="shared" si="10"/>
        <v>-1.0096027878810439</v>
      </c>
    </row>
    <row r="119" spans="1:7" x14ac:dyDescent="0.2">
      <c r="A119">
        <v>0</v>
      </c>
      <c r="B119">
        <v>2</v>
      </c>
      <c r="C119">
        <f t="shared" si="6"/>
        <v>-0.5564740839982395</v>
      </c>
      <c r="D119">
        <f t="shared" si="7"/>
        <v>0.57322665386361227</v>
      </c>
      <c r="E119">
        <f t="shared" si="8"/>
        <v>0.3643636805007418</v>
      </c>
      <c r="F119">
        <f t="shared" si="9"/>
        <v>0.63563631949925825</v>
      </c>
      <c r="G119">
        <f t="shared" si="10"/>
        <v>-0.45312870388280441</v>
      </c>
    </row>
    <row r="120" spans="1:7" x14ac:dyDescent="0.2">
      <c r="A120">
        <v>0</v>
      </c>
      <c r="B120">
        <v>3</v>
      </c>
      <c r="C120">
        <f t="shared" si="6"/>
        <v>-1.2312212502835602</v>
      </c>
      <c r="D120">
        <f t="shared" si="7"/>
        <v>0.29193583316899119</v>
      </c>
      <c r="E120">
        <f t="shared" si="8"/>
        <v>0.22596774984783988</v>
      </c>
      <c r="F120">
        <f t="shared" si="9"/>
        <v>0.77403225015216015</v>
      </c>
      <c r="G120">
        <f t="shared" si="10"/>
        <v>-0.25614173939719354</v>
      </c>
    </row>
    <row r="121" spans="1:7" x14ac:dyDescent="0.2">
      <c r="A121">
        <v>0</v>
      </c>
      <c r="B121">
        <v>2</v>
      </c>
      <c r="C121">
        <f t="shared" si="6"/>
        <v>-0.5564740839982395</v>
      </c>
      <c r="D121">
        <f t="shared" si="7"/>
        <v>0.57322665386361227</v>
      </c>
      <c r="E121">
        <f t="shared" si="8"/>
        <v>0.3643636805007418</v>
      </c>
      <c r="F121">
        <f t="shared" si="9"/>
        <v>0.63563631949925825</v>
      </c>
      <c r="G121">
        <f t="shared" si="10"/>
        <v>-0.45312870388280441</v>
      </c>
    </row>
    <row r="122" spans="1:7" x14ac:dyDescent="0.2">
      <c r="A122">
        <v>0</v>
      </c>
      <c r="B122">
        <v>2</v>
      </c>
      <c r="C122">
        <f t="shared" si="6"/>
        <v>-0.5564740839982395</v>
      </c>
      <c r="D122">
        <f t="shared" si="7"/>
        <v>0.57322665386361227</v>
      </c>
      <c r="E122">
        <f t="shared" si="8"/>
        <v>0.3643636805007418</v>
      </c>
      <c r="F122">
        <f t="shared" si="9"/>
        <v>0.63563631949925825</v>
      </c>
      <c r="G122">
        <f t="shared" si="10"/>
        <v>-0.45312870388280441</v>
      </c>
    </row>
    <row r="123" spans="1:7" x14ac:dyDescent="0.2">
      <c r="A123">
        <v>1</v>
      </c>
      <c r="B123">
        <v>2</v>
      </c>
      <c r="C123">
        <f t="shared" si="6"/>
        <v>-0.5564740839982395</v>
      </c>
      <c r="D123">
        <f t="shared" si="7"/>
        <v>0.57322665386361227</v>
      </c>
      <c r="E123">
        <f t="shared" si="8"/>
        <v>0.3643636805007418</v>
      </c>
      <c r="F123">
        <f t="shared" si="9"/>
        <v>0.3643636805007418</v>
      </c>
      <c r="G123">
        <f t="shared" si="10"/>
        <v>-1.0096027878810439</v>
      </c>
    </row>
    <row r="124" spans="1:7" x14ac:dyDescent="0.2">
      <c r="A124">
        <v>0</v>
      </c>
      <c r="B124">
        <v>2</v>
      </c>
      <c r="C124">
        <f t="shared" si="6"/>
        <v>-0.5564740839982395</v>
      </c>
      <c r="D124">
        <f t="shared" si="7"/>
        <v>0.57322665386361227</v>
      </c>
      <c r="E124">
        <f t="shared" si="8"/>
        <v>0.3643636805007418</v>
      </c>
      <c r="F124">
        <f t="shared" si="9"/>
        <v>0.63563631949925825</v>
      </c>
      <c r="G124">
        <f t="shared" si="10"/>
        <v>-0.45312870388280441</v>
      </c>
    </row>
    <row r="125" spans="1:7" x14ac:dyDescent="0.2">
      <c r="A125">
        <v>0</v>
      </c>
      <c r="B125">
        <v>2</v>
      </c>
      <c r="C125">
        <f t="shared" si="6"/>
        <v>-0.5564740839982395</v>
      </c>
      <c r="D125">
        <f t="shared" si="7"/>
        <v>0.57322665386361227</v>
      </c>
      <c r="E125">
        <f t="shared" si="8"/>
        <v>0.3643636805007418</v>
      </c>
      <c r="F125">
        <f t="shared" si="9"/>
        <v>0.63563631949925825</v>
      </c>
      <c r="G125">
        <f t="shared" si="10"/>
        <v>-0.45312870388280441</v>
      </c>
    </row>
    <row r="126" spans="1:7" x14ac:dyDescent="0.2">
      <c r="A126">
        <v>0</v>
      </c>
      <c r="B126">
        <v>3</v>
      </c>
      <c r="C126">
        <f t="shared" si="6"/>
        <v>-1.2312212502835602</v>
      </c>
      <c r="D126">
        <f t="shared" si="7"/>
        <v>0.29193583316899119</v>
      </c>
      <c r="E126">
        <f t="shared" si="8"/>
        <v>0.22596774984783988</v>
      </c>
      <c r="F126">
        <f t="shared" si="9"/>
        <v>0.77403225015216015</v>
      </c>
      <c r="G126">
        <f t="shared" si="10"/>
        <v>-0.25614173939719354</v>
      </c>
    </row>
    <row r="127" spans="1:7" x14ac:dyDescent="0.2">
      <c r="A127">
        <v>1</v>
      </c>
      <c r="B127">
        <v>4</v>
      </c>
      <c r="C127">
        <f t="shared" si="6"/>
        <v>-1.9059684165688808</v>
      </c>
      <c r="D127">
        <f t="shared" si="7"/>
        <v>0.14867859007189677</v>
      </c>
      <c r="E127">
        <f t="shared" si="8"/>
        <v>0.12943445743390311</v>
      </c>
      <c r="F127">
        <f t="shared" si="9"/>
        <v>0.12943445743390311</v>
      </c>
      <c r="G127">
        <f t="shared" si="10"/>
        <v>-2.0445806461661262</v>
      </c>
    </row>
    <row r="128" spans="1:7" x14ac:dyDescent="0.2">
      <c r="A128">
        <v>1</v>
      </c>
      <c r="B128">
        <v>3</v>
      </c>
      <c r="C128">
        <f t="shared" si="6"/>
        <v>-1.2312212502835602</v>
      </c>
      <c r="D128">
        <f t="shared" si="7"/>
        <v>0.29193583316899119</v>
      </c>
      <c r="E128">
        <f t="shared" si="8"/>
        <v>0.22596774984783988</v>
      </c>
      <c r="F128">
        <f t="shared" si="9"/>
        <v>0.22596774984783988</v>
      </c>
      <c r="G128">
        <f t="shared" si="10"/>
        <v>-1.4873629896807539</v>
      </c>
    </row>
    <row r="129" spans="1:7" x14ac:dyDescent="0.2">
      <c r="A129">
        <v>1</v>
      </c>
      <c r="B129">
        <v>1</v>
      </c>
      <c r="C129">
        <f t="shared" si="6"/>
        <v>0.11827308228708111</v>
      </c>
      <c r="D129">
        <f t="shared" si="7"/>
        <v>1.1255514375635594</v>
      </c>
      <c r="E129">
        <f t="shared" si="8"/>
        <v>0.52953385068570114</v>
      </c>
      <c r="F129">
        <f t="shared" si="9"/>
        <v>0.52953385068570114</v>
      </c>
      <c r="G129">
        <f t="shared" si="10"/>
        <v>-0.63575818645490056</v>
      </c>
    </row>
    <row r="130" spans="1:7" x14ac:dyDescent="0.2">
      <c r="A130">
        <v>0</v>
      </c>
      <c r="B130">
        <v>4</v>
      </c>
      <c r="C130">
        <f t="shared" si="6"/>
        <v>-1.9059684165688808</v>
      </c>
      <c r="D130">
        <f t="shared" si="7"/>
        <v>0.14867859007189677</v>
      </c>
      <c r="E130">
        <f t="shared" si="8"/>
        <v>0.12943445743390311</v>
      </c>
      <c r="F130">
        <f t="shared" si="9"/>
        <v>0.87056554256609686</v>
      </c>
      <c r="G130">
        <f t="shared" si="10"/>
        <v>-0.13861222959724526</v>
      </c>
    </row>
    <row r="131" spans="1:7" x14ac:dyDescent="0.2">
      <c r="A131">
        <v>0</v>
      </c>
      <c r="B131">
        <v>4</v>
      </c>
      <c r="C131">
        <f t="shared" si="6"/>
        <v>-1.9059684165688808</v>
      </c>
      <c r="D131">
        <f t="shared" si="7"/>
        <v>0.14867859007189677</v>
      </c>
      <c r="E131">
        <f t="shared" si="8"/>
        <v>0.12943445743390311</v>
      </c>
      <c r="F131">
        <f t="shared" si="9"/>
        <v>0.87056554256609686</v>
      </c>
      <c r="G131">
        <f t="shared" si="10"/>
        <v>-0.13861222959724526</v>
      </c>
    </row>
    <row r="132" spans="1:7" x14ac:dyDescent="0.2">
      <c r="A132">
        <v>1</v>
      </c>
      <c r="B132">
        <v>1</v>
      </c>
      <c r="C132">
        <f t="shared" si="6"/>
        <v>0.11827308228708111</v>
      </c>
      <c r="D132">
        <f t="shared" si="7"/>
        <v>1.1255514375635594</v>
      </c>
      <c r="E132">
        <f t="shared" si="8"/>
        <v>0.52953385068570114</v>
      </c>
      <c r="F132">
        <f t="shared" si="9"/>
        <v>0.52953385068570114</v>
      </c>
      <c r="G132">
        <f t="shared" si="10"/>
        <v>-0.63575818645490056</v>
      </c>
    </row>
    <row r="133" spans="1:7" x14ac:dyDescent="0.2">
      <c r="A133">
        <v>0</v>
      </c>
      <c r="B133">
        <v>2</v>
      </c>
      <c r="C133">
        <f t="shared" si="6"/>
        <v>-0.5564740839982395</v>
      </c>
      <c r="D133">
        <f t="shared" si="7"/>
        <v>0.57322665386361227</v>
      </c>
      <c r="E133">
        <f t="shared" si="8"/>
        <v>0.3643636805007418</v>
      </c>
      <c r="F133">
        <f t="shared" si="9"/>
        <v>0.63563631949925825</v>
      </c>
      <c r="G133">
        <f t="shared" si="10"/>
        <v>-0.45312870388280441</v>
      </c>
    </row>
    <row r="134" spans="1:7" x14ac:dyDescent="0.2">
      <c r="A134">
        <v>1</v>
      </c>
      <c r="B134">
        <v>2</v>
      </c>
      <c r="C134">
        <f t="shared" si="6"/>
        <v>-0.5564740839982395</v>
      </c>
      <c r="D134">
        <f t="shared" si="7"/>
        <v>0.57322665386361227</v>
      </c>
      <c r="E134">
        <f t="shared" si="8"/>
        <v>0.3643636805007418</v>
      </c>
      <c r="F134">
        <f t="shared" si="9"/>
        <v>0.3643636805007418</v>
      </c>
      <c r="G134">
        <f t="shared" si="10"/>
        <v>-1.0096027878810439</v>
      </c>
    </row>
    <row r="135" spans="1:7" x14ac:dyDescent="0.2">
      <c r="A135">
        <v>0</v>
      </c>
      <c r="B135">
        <v>2</v>
      </c>
      <c r="C135">
        <f t="shared" ref="C135:C198" si="11">$A$3+$B$3*B135</f>
        <v>-0.5564740839982395</v>
      </c>
      <c r="D135">
        <f t="shared" ref="D135:D198" si="12">EXP(C135)</f>
        <v>0.57322665386361227</v>
      </c>
      <c r="E135">
        <f t="shared" ref="E135:E198" si="13">D135/(1+D135)</f>
        <v>0.3643636805007418</v>
      </c>
      <c r="F135">
        <f t="shared" ref="F135:F198" si="14">IF(A135=1,E135,1-E135)</f>
        <v>0.63563631949925825</v>
      </c>
      <c r="G135">
        <f t="shared" ref="G135:G198" si="15">LN(F135)</f>
        <v>-0.45312870388280441</v>
      </c>
    </row>
    <row r="136" spans="1:7" x14ac:dyDescent="0.2">
      <c r="A136">
        <v>1</v>
      </c>
      <c r="B136">
        <v>2</v>
      </c>
      <c r="C136">
        <f t="shared" si="11"/>
        <v>-0.5564740839982395</v>
      </c>
      <c r="D136">
        <f t="shared" si="12"/>
        <v>0.57322665386361227</v>
      </c>
      <c r="E136">
        <f t="shared" si="13"/>
        <v>0.3643636805007418</v>
      </c>
      <c r="F136">
        <f t="shared" si="14"/>
        <v>0.3643636805007418</v>
      </c>
      <c r="G136">
        <f t="shared" si="15"/>
        <v>-1.0096027878810439</v>
      </c>
    </row>
    <row r="137" spans="1:7" x14ac:dyDescent="0.2">
      <c r="A137">
        <v>0</v>
      </c>
      <c r="B137">
        <v>2</v>
      </c>
      <c r="C137">
        <f t="shared" si="11"/>
        <v>-0.5564740839982395</v>
      </c>
      <c r="D137">
        <f t="shared" si="12"/>
        <v>0.57322665386361227</v>
      </c>
      <c r="E137">
        <f t="shared" si="13"/>
        <v>0.3643636805007418</v>
      </c>
      <c r="F137">
        <f t="shared" si="14"/>
        <v>0.63563631949925825</v>
      </c>
      <c r="G137">
        <f t="shared" si="15"/>
        <v>-0.45312870388280441</v>
      </c>
    </row>
    <row r="138" spans="1:7" x14ac:dyDescent="0.2">
      <c r="A138">
        <v>1</v>
      </c>
      <c r="B138">
        <v>2</v>
      </c>
      <c r="C138">
        <f t="shared" si="11"/>
        <v>-0.5564740839982395</v>
      </c>
      <c r="D138">
        <f t="shared" si="12"/>
        <v>0.57322665386361227</v>
      </c>
      <c r="E138">
        <f t="shared" si="13"/>
        <v>0.3643636805007418</v>
      </c>
      <c r="F138">
        <f t="shared" si="14"/>
        <v>0.3643636805007418</v>
      </c>
      <c r="G138">
        <f t="shared" si="15"/>
        <v>-1.0096027878810439</v>
      </c>
    </row>
    <row r="139" spans="1:7" x14ac:dyDescent="0.2">
      <c r="A139">
        <v>0</v>
      </c>
      <c r="B139">
        <v>3</v>
      </c>
      <c r="C139">
        <f t="shared" si="11"/>
        <v>-1.2312212502835602</v>
      </c>
      <c r="D139">
        <f t="shared" si="12"/>
        <v>0.29193583316899119</v>
      </c>
      <c r="E139">
        <f t="shared" si="13"/>
        <v>0.22596774984783988</v>
      </c>
      <c r="F139">
        <f t="shared" si="14"/>
        <v>0.77403225015216015</v>
      </c>
      <c r="G139">
        <f t="shared" si="15"/>
        <v>-0.25614173939719354</v>
      </c>
    </row>
    <row r="140" spans="1:7" x14ac:dyDescent="0.2">
      <c r="A140">
        <v>0</v>
      </c>
      <c r="B140">
        <v>1</v>
      </c>
      <c r="C140">
        <f t="shared" si="11"/>
        <v>0.11827308228708111</v>
      </c>
      <c r="D140">
        <f t="shared" si="12"/>
        <v>1.1255514375635594</v>
      </c>
      <c r="E140">
        <f t="shared" si="13"/>
        <v>0.52953385068570114</v>
      </c>
      <c r="F140">
        <f t="shared" si="14"/>
        <v>0.47046614931429886</v>
      </c>
      <c r="G140">
        <f t="shared" si="15"/>
        <v>-0.75403126874198134</v>
      </c>
    </row>
    <row r="141" spans="1:7" x14ac:dyDescent="0.2">
      <c r="A141">
        <v>0</v>
      </c>
      <c r="B141">
        <v>3</v>
      </c>
      <c r="C141">
        <f t="shared" si="11"/>
        <v>-1.2312212502835602</v>
      </c>
      <c r="D141">
        <f t="shared" si="12"/>
        <v>0.29193583316899119</v>
      </c>
      <c r="E141">
        <f t="shared" si="13"/>
        <v>0.22596774984783988</v>
      </c>
      <c r="F141">
        <f t="shared" si="14"/>
        <v>0.77403225015216015</v>
      </c>
      <c r="G141">
        <f t="shared" si="15"/>
        <v>-0.25614173939719354</v>
      </c>
    </row>
    <row r="142" spans="1:7" x14ac:dyDescent="0.2">
      <c r="A142">
        <v>1</v>
      </c>
      <c r="B142">
        <v>4</v>
      </c>
      <c r="C142">
        <f t="shared" si="11"/>
        <v>-1.9059684165688808</v>
      </c>
      <c r="D142">
        <f t="shared" si="12"/>
        <v>0.14867859007189677</v>
      </c>
      <c r="E142">
        <f t="shared" si="13"/>
        <v>0.12943445743390311</v>
      </c>
      <c r="F142">
        <f t="shared" si="14"/>
        <v>0.12943445743390311</v>
      </c>
      <c r="G142">
        <f t="shared" si="15"/>
        <v>-2.0445806461661262</v>
      </c>
    </row>
    <row r="143" spans="1:7" x14ac:dyDescent="0.2">
      <c r="A143">
        <v>1</v>
      </c>
      <c r="B143">
        <v>4</v>
      </c>
      <c r="C143">
        <f t="shared" si="11"/>
        <v>-1.9059684165688808</v>
      </c>
      <c r="D143">
        <f t="shared" si="12"/>
        <v>0.14867859007189677</v>
      </c>
      <c r="E143">
        <f t="shared" si="13"/>
        <v>0.12943445743390311</v>
      </c>
      <c r="F143">
        <f t="shared" si="14"/>
        <v>0.12943445743390311</v>
      </c>
      <c r="G143">
        <f t="shared" si="15"/>
        <v>-2.0445806461661262</v>
      </c>
    </row>
    <row r="144" spans="1:7" x14ac:dyDescent="0.2">
      <c r="A144">
        <v>0</v>
      </c>
      <c r="B144">
        <v>3</v>
      </c>
      <c r="C144">
        <f t="shared" si="11"/>
        <v>-1.2312212502835602</v>
      </c>
      <c r="D144">
        <f t="shared" si="12"/>
        <v>0.29193583316899119</v>
      </c>
      <c r="E144">
        <f t="shared" si="13"/>
        <v>0.22596774984783988</v>
      </c>
      <c r="F144">
        <f t="shared" si="14"/>
        <v>0.77403225015216015</v>
      </c>
      <c r="G144">
        <f t="shared" si="15"/>
        <v>-0.25614173939719354</v>
      </c>
    </row>
    <row r="145" spans="1:7" x14ac:dyDescent="0.2">
      <c r="A145">
        <v>0</v>
      </c>
      <c r="B145">
        <v>1</v>
      </c>
      <c r="C145">
        <f t="shared" si="11"/>
        <v>0.11827308228708111</v>
      </c>
      <c r="D145">
        <f t="shared" si="12"/>
        <v>1.1255514375635594</v>
      </c>
      <c r="E145">
        <f t="shared" si="13"/>
        <v>0.52953385068570114</v>
      </c>
      <c r="F145">
        <f t="shared" si="14"/>
        <v>0.47046614931429886</v>
      </c>
      <c r="G145">
        <f t="shared" si="15"/>
        <v>-0.75403126874198134</v>
      </c>
    </row>
    <row r="146" spans="1:7" x14ac:dyDescent="0.2">
      <c r="A146">
        <v>0</v>
      </c>
      <c r="B146">
        <v>1</v>
      </c>
      <c r="C146">
        <f t="shared" si="11"/>
        <v>0.11827308228708111</v>
      </c>
      <c r="D146">
        <f t="shared" si="12"/>
        <v>1.1255514375635594</v>
      </c>
      <c r="E146">
        <f t="shared" si="13"/>
        <v>0.52953385068570114</v>
      </c>
      <c r="F146">
        <f t="shared" si="14"/>
        <v>0.47046614931429886</v>
      </c>
      <c r="G146">
        <f t="shared" si="15"/>
        <v>-0.75403126874198134</v>
      </c>
    </row>
    <row r="147" spans="1:7" x14ac:dyDescent="0.2">
      <c r="A147">
        <v>0</v>
      </c>
      <c r="B147">
        <v>1</v>
      </c>
      <c r="C147">
        <f t="shared" si="11"/>
        <v>0.11827308228708111</v>
      </c>
      <c r="D147">
        <f t="shared" si="12"/>
        <v>1.1255514375635594</v>
      </c>
      <c r="E147">
        <f t="shared" si="13"/>
        <v>0.52953385068570114</v>
      </c>
      <c r="F147">
        <f t="shared" si="14"/>
        <v>0.47046614931429886</v>
      </c>
      <c r="G147">
        <f t="shared" si="15"/>
        <v>-0.75403126874198134</v>
      </c>
    </row>
    <row r="148" spans="1:7" x14ac:dyDescent="0.2">
      <c r="A148">
        <v>1</v>
      </c>
      <c r="B148">
        <v>2</v>
      </c>
      <c r="C148">
        <f t="shared" si="11"/>
        <v>-0.5564740839982395</v>
      </c>
      <c r="D148">
        <f t="shared" si="12"/>
        <v>0.57322665386361227</v>
      </c>
      <c r="E148">
        <f t="shared" si="13"/>
        <v>0.3643636805007418</v>
      </c>
      <c r="F148">
        <f t="shared" si="14"/>
        <v>0.3643636805007418</v>
      </c>
      <c r="G148">
        <f t="shared" si="15"/>
        <v>-1.0096027878810439</v>
      </c>
    </row>
    <row r="149" spans="1:7" x14ac:dyDescent="0.2">
      <c r="A149">
        <v>0</v>
      </c>
      <c r="B149">
        <v>1</v>
      </c>
      <c r="C149">
        <f t="shared" si="11"/>
        <v>0.11827308228708111</v>
      </c>
      <c r="D149">
        <f t="shared" si="12"/>
        <v>1.1255514375635594</v>
      </c>
      <c r="E149">
        <f t="shared" si="13"/>
        <v>0.52953385068570114</v>
      </c>
      <c r="F149">
        <f t="shared" si="14"/>
        <v>0.47046614931429886</v>
      </c>
      <c r="G149">
        <f t="shared" si="15"/>
        <v>-0.75403126874198134</v>
      </c>
    </row>
    <row r="150" spans="1:7" x14ac:dyDescent="0.2">
      <c r="A150">
        <v>1</v>
      </c>
      <c r="B150">
        <v>3</v>
      </c>
      <c r="C150">
        <f t="shared" si="11"/>
        <v>-1.2312212502835602</v>
      </c>
      <c r="D150">
        <f t="shared" si="12"/>
        <v>0.29193583316899119</v>
      </c>
      <c r="E150">
        <f t="shared" si="13"/>
        <v>0.22596774984783988</v>
      </c>
      <c r="F150">
        <f t="shared" si="14"/>
        <v>0.22596774984783988</v>
      </c>
      <c r="G150">
        <f t="shared" si="15"/>
        <v>-1.4873629896807539</v>
      </c>
    </row>
    <row r="151" spans="1:7" x14ac:dyDescent="0.2">
      <c r="A151">
        <v>0</v>
      </c>
      <c r="B151">
        <v>2</v>
      </c>
      <c r="C151">
        <f t="shared" si="11"/>
        <v>-0.5564740839982395</v>
      </c>
      <c r="D151">
        <f t="shared" si="12"/>
        <v>0.57322665386361227</v>
      </c>
      <c r="E151">
        <f t="shared" si="13"/>
        <v>0.3643636805007418</v>
      </c>
      <c r="F151">
        <f t="shared" si="14"/>
        <v>0.63563631949925825</v>
      </c>
      <c r="G151">
        <f t="shared" si="15"/>
        <v>-0.45312870388280441</v>
      </c>
    </row>
    <row r="152" spans="1:7" x14ac:dyDescent="0.2">
      <c r="A152">
        <v>1</v>
      </c>
      <c r="B152">
        <v>2</v>
      </c>
      <c r="C152">
        <f t="shared" si="11"/>
        <v>-0.5564740839982395</v>
      </c>
      <c r="D152">
        <f t="shared" si="12"/>
        <v>0.57322665386361227</v>
      </c>
      <c r="E152">
        <f t="shared" si="13"/>
        <v>0.3643636805007418</v>
      </c>
      <c r="F152">
        <f t="shared" si="14"/>
        <v>0.3643636805007418</v>
      </c>
      <c r="G152">
        <f t="shared" si="15"/>
        <v>-1.0096027878810439</v>
      </c>
    </row>
    <row r="153" spans="1:7" x14ac:dyDescent="0.2">
      <c r="A153">
        <v>0</v>
      </c>
      <c r="B153">
        <v>1</v>
      </c>
      <c r="C153">
        <f t="shared" si="11"/>
        <v>0.11827308228708111</v>
      </c>
      <c r="D153">
        <f t="shared" si="12"/>
        <v>1.1255514375635594</v>
      </c>
      <c r="E153">
        <f t="shared" si="13"/>
        <v>0.52953385068570114</v>
      </c>
      <c r="F153">
        <f t="shared" si="14"/>
        <v>0.47046614931429886</v>
      </c>
      <c r="G153">
        <f t="shared" si="15"/>
        <v>-0.75403126874198134</v>
      </c>
    </row>
    <row r="154" spans="1:7" x14ac:dyDescent="0.2">
      <c r="A154">
        <v>0</v>
      </c>
      <c r="B154">
        <v>1</v>
      </c>
      <c r="C154">
        <f t="shared" si="11"/>
        <v>0.11827308228708111</v>
      </c>
      <c r="D154">
        <f t="shared" si="12"/>
        <v>1.1255514375635594</v>
      </c>
      <c r="E154">
        <f t="shared" si="13"/>
        <v>0.52953385068570114</v>
      </c>
      <c r="F154">
        <f t="shared" si="14"/>
        <v>0.47046614931429886</v>
      </c>
      <c r="G154">
        <f t="shared" si="15"/>
        <v>-0.75403126874198134</v>
      </c>
    </row>
    <row r="155" spans="1:7" x14ac:dyDescent="0.2">
      <c r="A155">
        <v>0</v>
      </c>
      <c r="B155">
        <v>3</v>
      </c>
      <c r="C155">
        <f t="shared" si="11"/>
        <v>-1.2312212502835602</v>
      </c>
      <c r="D155">
        <f t="shared" si="12"/>
        <v>0.29193583316899119</v>
      </c>
      <c r="E155">
        <f t="shared" si="13"/>
        <v>0.22596774984783988</v>
      </c>
      <c r="F155">
        <f t="shared" si="14"/>
        <v>0.77403225015216015</v>
      </c>
      <c r="G155">
        <f t="shared" si="15"/>
        <v>-0.25614173939719354</v>
      </c>
    </row>
    <row r="156" spans="1:7" x14ac:dyDescent="0.2">
      <c r="A156">
        <v>0</v>
      </c>
      <c r="B156">
        <v>2</v>
      </c>
      <c r="C156">
        <f t="shared" si="11"/>
        <v>-0.5564740839982395</v>
      </c>
      <c r="D156">
        <f t="shared" si="12"/>
        <v>0.57322665386361227</v>
      </c>
      <c r="E156">
        <f t="shared" si="13"/>
        <v>0.3643636805007418</v>
      </c>
      <c r="F156">
        <f t="shared" si="14"/>
        <v>0.63563631949925825</v>
      </c>
      <c r="G156">
        <f t="shared" si="15"/>
        <v>-0.45312870388280441</v>
      </c>
    </row>
    <row r="157" spans="1:7" x14ac:dyDescent="0.2">
      <c r="A157">
        <v>0</v>
      </c>
      <c r="B157">
        <v>2</v>
      </c>
      <c r="C157">
        <f t="shared" si="11"/>
        <v>-0.5564740839982395</v>
      </c>
      <c r="D157">
        <f t="shared" si="12"/>
        <v>0.57322665386361227</v>
      </c>
      <c r="E157">
        <f t="shared" si="13"/>
        <v>0.3643636805007418</v>
      </c>
      <c r="F157">
        <f t="shared" si="14"/>
        <v>0.63563631949925825</v>
      </c>
      <c r="G157">
        <f t="shared" si="15"/>
        <v>-0.45312870388280441</v>
      </c>
    </row>
    <row r="158" spans="1:7" x14ac:dyDescent="0.2">
      <c r="A158">
        <v>0</v>
      </c>
      <c r="B158">
        <v>3</v>
      </c>
      <c r="C158">
        <f t="shared" si="11"/>
        <v>-1.2312212502835602</v>
      </c>
      <c r="D158">
        <f t="shared" si="12"/>
        <v>0.29193583316899119</v>
      </c>
      <c r="E158">
        <f t="shared" si="13"/>
        <v>0.22596774984783988</v>
      </c>
      <c r="F158">
        <f t="shared" si="14"/>
        <v>0.77403225015216015</v>
      </c>
      <c r="G158">
        <f t="shared" si="15"/>
        <v>-0.25614173939719354</v>
      </c>
    </row>
    <row r="159" spans="1:7" x14ac:dyDescent="0.2">
      <c r="A159">
        <v>1</v>
      </c>
      <c r="B159">
        <v>1</v>
      </c>
      <c r="C159">
        <f t="shared" si="11"/>
        <v>0.11827308228708111</v>
      </c>
      <c r="D159">
        <f t="shared" si="12"/>
        <v>1.1255514375635594</v>
      </c>
      <c r="E159">
        <f t="shared" si="13"/>
        <v>0.52953385068570114</v>
      </c>
      <c r="F159">
        <f t="shared" si="14"/>
        <v>0.52953385068570114</v>
      </c>
      <c r="G159">
        <f t="shared" si="15"/>
        <v>-0.63575818645490056</v>
      </c>
    </row>
    <row r="160" spans="1:7" x14ac:dyDescent="0.2">
      <c r="A160">
        <v>0</v>
      </c>
      <c r="B160">
        <v>1</v>
      </c>
      <c r="C160">
        <f t="shared" si="11"/>
        <v>0.11827308228708111</v>
      </c>
      <c r="D160">
        <f t="shared" si="12"/>
        <v>1.1255514375635594</v>
      </c>
      <c r="E160">
        <f t="shared" si="13"/>
        <v>0.52953385068570114</v>
      </c>
      <c r="F160">
        <f t="shared" si="14"/>
        <v>0.47046614931429886</v>
      </c>
      <c r="G160">
        <f t="shared" si="15"/>
        <v>-0.75403126874198134</v>
      </c>
    </row>
    <row r="161" spans="1:7" x14ac:dyDescent="0.2">
      <c r="A161">
        <v>0</v>
      </c>
      <c r="B161">
        <v>2</v>
      </c>
      <c r="C161">
        <f t="shared" si="11"/>
        <v>-0.5564740839982395</v>
      </c>
      <c r="D161">
        <f t="shared" si="12"/>
        <v>0.57322665386361227</v>
      </c>
      <c r="E161">
        <f t="shared" si="13"/>
        <v>0.3643636805007418</v>
      </c>
      <c r="F161">
        <f t="shared" si="14"/>
        <v>0.63563631949925825</v>
      </c>
      <c r="G161">
        <f t="shared" si="15"/>
        <v>-0.45312870388280441</v>
      </c>
    </row>
    <row r="162" spans="1:7" x14ac:dyDescent="0.2">
      <c r="A162">
        <v>1</v>
      </c>
      <c r="B162">
        <v>2</v>
      </c>
      <c r="C162">
        <f t="shared" si="11"/>
        <v>-0.5564740839982395</v>
      </c>
      <c r="D162">
        <f t="shared" si="12"/>
        <v>0.57322665386361227</v>
      </c>
      <c r="E162">
        <f t="shared" si="13"/>
        <v>0.3643636805007418</v>
      </c>
      <c r="F162">
        <f t="shared" si="14"/>
        <v>0.3643636805007418</v>
      </c>
      <c r="G162">
        <f t="shared" si="15"/>
        <v>-1.0096027878810439</v>
      </c>
    </row>
    <row r="163" spans="1:7" x14ac:dyDescent="0.2">
      <c r="A163">
        <v>1</v>
      </c>
      <c r="B163">
        <v>2</v>
      </c>
      <c r="C163">
        <f t="shared" si="11"/>
        <v>-0.5564740839982395</v>
      </c>
      <c r="D163">
        <f t="shared" si="12"/>
        <v>0.57322665386361227</v>
      </c>
      <c r="E163">
        <f t="shared" si="13"/>
        <v>0.3643636805007418</v>
      </c>
      <c r="F163">
        <f t="shared" si="14"/>
        <v>0.3643636805007418</v>
      </c>
      <c r="G163">
        <f t="shared" si="15"/>
        <v>-1.0096027878810439</v>
      </c>
    </row>
    <row r="164" spans="1:7" x14ac:dyDescent="0.2">
      <c r="A164">
        <v>1</v>
      </c>
      <c r="B164">
        <v>1</v>
      </c>
      <c r="C164">
        <f t="shared" si="11"/>
        <v>0.11827308228708111</v>
      </c>
      <c r="D164">
        <f t="shared" si="12"/>
        <v>1.1255514375635594</v>
      </c>
      <c r="E164">
        <f t="shared" si="13"/>
        <v>0.52953385068570114</v>
      </c>
      <c r="F164">
        <f t="shared" si="14"/>
        <v>0.52953385068570114</v>
      </c>
      <c r="G164">
        <f t="shared" si="15"/>
        <v>-0.63575818645490056</v>
      </c>
    </row>
    <row r="165" spans="1:7" x14ac:dyDescent="0.2">
      <c r="A165">
        <v>0</v>
      </c>
      <c r="B165">
        <v>1</v>
      </c>
      <c r="C165">
        <f t="shared" si="11"/>
        <v>0.11827308228708111</v>
      </c>
      <c r="D165">
        <f t="shared" si="12"/>
        <v>1.1255514375635594</v>
      </c>
      <c r="E165">
        <f t="shared" si="13"/>
        <v>0.52953385068570114</v>
      </c>
      <c r="F165">
        <f t="shared" si="14"/>
        <v>0.47046614931429886</v>
      </c>
      <c r="G165">
        <f t="shared" si="15"/>
        <v>-0.75403126874198134</v>
      </c>
    </row>
    <row r="166" spans="1:7" x14ac:dyDescent="0.2">
      <c r="A166">
        <v>1</v>
      </c>
      <c r="B166">
        <v>1</v>
      </c>
      <c r="C166">
        <f t="shared" si="11"/>
        <v>0.11827308228708111</v>
      </c>
      <c r="D166">
        <f t="shared" si="12"/>
        <v>1.1255514375635594</v>
      </c>
      <c r="E166">
        <f t="shared" si="13"/>
        <v>0.52953385068570114</v>
      </c>
      <c r="F166">
        <f t="shared" si="14"/>
        <v>0.52953385068570114</v>
      </c>
      <c r="G166">
        <f t="shared" si="15"/>
        <v>-0.63575818645490056</v>
      </c>
    </row>
    <row r="167" spans="1:7" x14ac:dyDescent="0.2">
      <c r="A167">
        <v>1</v>
      </c>
      <c r="B167">
        <v>1</v>
      </c>
      <c r="C167">
        <f t="shared" si="11"/>
        <v>0.11827308228708111</v>
      </c>
      <c r="D167">
        <f t="shared" si="12"/>
        <v>1.1255514375635594</v>
      </c>
      <c r="E167">
        <f t="shared" si="13"/>
        <v>0.52953385068570114</v>
      </c>
      <c r="F167">
        <f t="shared" si="14"/>
        <v>0.52953385068570114</v>
      </c>
      <c r="G167">
        <f t="shared" si="15"/>
        <v>-0.63575818645490056</v>
      </c>
    </row>
    <row r="168" spans="1:7" x14ac:dyDescent="0.2">
      <c r="A168">
        <v>0</v>
      </c>
      <c r="B168">
        <v>2</v>
      </c>
      <c r="C168">
        <f t="shared" si="11"/>
        <v>-0.5564740839982395</v>
      </c>
      <c r="D168">
        <f t="shared" si="12"/>
        <v>0.57322665386361227</v>
      </c>
      <c r="E168">
        <f t="shared" si="13"/>
        <v>0.3643636805007418</v>
      </c>
      <c r="F168">
        <f t="shared" si="14"/>
        <v>0.63563631949925825</v>
      </c>
      <c r="G168">
        <f t="shared" si="15"/>
        <v>-0.45312870388280441</v>
      </c>
    </row>
    <row r="169" spans="1:7" x14ac:dyDescent="0.2">
      <c r="A169">
        <v>0</v>
      </c>
      <c r="B169">
        <v>3</v>
      </c>
      <c r="C169">
        <f t="shared" si="11"/>
        <v>-1.2312212502835602</v>
      </c>
      <c r="D169">
        <f t="shared" si="12"/>
        <v>0.29193583316899119</v>
      </c>
      <c r="E169">
        <f t="shared" si="13"/>
        <v>0.22596774984783988</v>
      </c>
      <c r="F169">
        <f t="shared" si="14"/>
        <v>0.77403225015216015</v>
      </c>
      <c r="G169">
        <f t="shared" si="15"/>
        <v>-0.25614173939719354</v>
      </c>
    </row>
    <row r="170" spans="1:7" x14ac:dyDescent="0.2">
      <c r="A170">
        <v>0</v>
      </c>
      <c r="B170">
        <v>3</v>
      </c>
      <c r="C170">
        <f t="shared" si="11"/>
        <v>-1.2312212502835602</v>
      </c>
      <c r="D170">
        <f t="shared" si="12"/>
        <v>0.29193583316899119</v>
      </c>
      <c r="E170">
        <f t="shared" si="13"/>
        <v>0.22596774984783988</v>
      </c>
      <c r="F170">
        <f t="shared" si="14"/>
        <v>0.77403225015216015</v>
      </c>
      <c r="G170">
        <f t="shared" si="15"/>
        <v>-0.25614173939719354</v>
      </c>
    </row>
    <row r="171" spans="1:7" x14ac:dyDescent="0.2">
      <c r="A171">
        <v>0</v>
      </c>
      <c r="B171">
        <v>2</v>
      </c>
      <c r="C171">
        <f t="shared" si="11"/>
        <v>-0.5564740839982395</v>
      </c>
      <c r="D171">
        <f t="shared" si="12"/>
        <v>0.57322665386361227</v>
      </c>
      <c r="E171">
        <f t="shared" si="13"/>
        <v>0.3643636805007418</v>
      </c>
      <c r="F171">
        <f t="shared" si="14"/>
        <v>0.63563631949925825</v>
      </c>
      <c r="G171">
        <f t="shared" si="15"/>
        <v>-0.45312870388280441</v>
      </c>
    </row>
    <row r="172" spans="1:7" x14ac:dyDescent="0.2">
      <c r="A172">
        <v>1</v>
      </c>
      <c r="B172">
        <v>3</v>
      </c>
      <c r="C172">
        <f t="shared" si="11"/>
        <v>-1.2312212502835602</v>
      </c>
      <c r="D172">
        <f t="shared" si="12"/>
        <v>0.29193583316899119</v>
      </c>
      <c r="E172">
        <f t="shared" si="13"/>
        <v>0.22596774984783988</v>
      </c>
      <c r="F172">
        <f t="shared" si="14"/>
        <v>0.22596774984783988</v>
      </c>
      <c r="G172">
        <f t="shared" si="15"/>
        <v>-1.4873629896807539</v>
      </c>
    </row>
    <row r="173" spans="1:7" x14ac:dyDescent="0.2">
      <c r="A173">
        <v>1</v>
      </c>
      <c r="B173">
        <v>3</v>
      </c>
      <c r="C173">
        <f t="shared" si="11"/>
        <v>-1.2312212502835602</v>
      </c>
      <c r="D173">
        <f t="shared" si="12"/>
        <v>0.29193583316899119</v>
      </c>
      <c r="E173">
        <f t="shared" si="13"/>
        <v>0.22596774984783988</v>
      </c>
      <c r="F173">
        <f t="shared" si="14"/>
        <v>0.22596774984783988</v>
      </c>
      <c r="G173">
        <f t="shared" si="15"/>
        <v>-1.4873629896807539</v>
      </c>
    </row>
    <row r="174" spans="1:7" x14ac:dyDescent="0.2">
      <c r="A174">
        <v>0</v>
      </c>
      <c r="B174">
        <v>3</v>
      </c>
      <c r="C174">
        <f t="shared" si="11"/>
        <v>-1.2312212502835602</v>
      </c>
      <c r="D174">
        <f t="shared" si="12"/>
        <v>0.29193583316899119</v>
      </c>
      <c r="E174">
        <f t="shared" si="13"/>
        <v>0.22596774984783988</v>
      </c>
      <c r="F174">
        <f t="shared" si="14"/>
        <v>0.77403225015216015</v>
      </c>
      <c r="G174">
        <f t="shared" si="15"/>
        <v>-0.25614173939719354</v>
      </c>
    </row>
    <row r="175" spans="1:7" x14ac:dyDescent="0.2">
      <c r="A175">
        <v>0</v>
      </c>
      <c r="B175">
        <v>3</v>
      </c>
      <c r="C175">
        <f t="shared" si="11"/>
        <v>-1.2312212502835602</v>
      </c>
      <c r="D175">
        <f t="shared" si="12"/>
        <v>0.29193583316899119</v>
      </c>
      <c r="E175">
        <f t="shared" si="13"/>
        <v>0.22596774984783988</v>
      </c>
      <c r="F175">
        <f t="shared" si="14"/>
        <v>0.77403225015216015</v>
      </c>
      <c r="G175">
        <f t="shared" si="15"/>
        <v>-0.25614173939719354</v>
      </c>
    </row>
    <row r="176" spans="1:7" x14ac:dyDescent="0.2">
      <c r="A176">
        <v>0</v>
      </c>
      <c r="B176">
        <v>1</v>
      </c>
      <c r="C176">
        <f t="shared" si="11"/>
        <v>0.11827308228708111</v>
      </c>
      <c r="D176">
        <f t="shared" si="12"/>
        <v>1.1255514375635594</v>
      </c>
      <c r="E176">
        <f t="shared" si="13"/>
        <v>0.52953385068570114</v>
      </c>
      <c r="F176">
        <f t="shared" si="14"/>
        <v>0.47046614931429886</v>
      </c>
      <c r="G176">
        <f t="shared" si="15"/>
        <v>-0.75403126874198134</v>
      </c>
    </row>
    <row r="177" spans="1:7" x14ac:dyDescent="0.2">
      <c r="A177">
        <v>0</v>
      </c>
      <c r="B177">
        <v>1</v>
      </c>
      <c r="C177">
        <f t="shared" si="11"/>
        <v>0.11827308228708111</v>
      </c>
      <c r="D177">
        <f t="shared" si="12"/>
        <v>1.1255514375635594</v>
      </c>
      <c r="E177">
        <f t="shared" si="13"/>
        <v>0.52953385068570114</v>
      </c>
      <c r="F177">
        <f t="shared" si="14"/>
        <v>0.47046614931429886</v>
      </c>
      <c r="G177">
        <f t="shared" si="15"/>
        <v>-0.75403126874198134</v>
      </c>
    </row>
    <row r="178" spans="1:7" x14ac:dyDescent="0.2">
      <c r="A178">
        <v>0</v>
      </c>
      <c r="B178">
        <v>2</v>
      </c>
      <c r="C178">
        <f t="shared" si="11"/>
        <v>-0.5564740839982395</v>
      </c>
      <c r="D178">
        <f t="shared" si="12"/>
        <v>0.57322665386361227</v>
      </c>
      <c r="E178">
        <f t="shared" si="13"/>
        <v>0.3643636805007418</v>
      </c>
      <c r="F178">
        <f t="shared" si="14"/>
        <v>0.63563631949925825</v>
      </c>
      <c r="G178">
        <f t="shared" si="15"/>
        <v>-0.45312870388280441</v>
      </c>
    </row>
    <row r="179" spans="1:7" x14ac:dyDescent="0.2">
      <c r="A179">
        <v>0</v>
      </c>
      <c r="B179">
        <v>3</v>
      </c>
      <c r="C179">
        <f t="shared" si="11"/>
        <v>-1.2312212502835602</v>
      </c>
      <c r="D179">
        <f t="shared" si="12"/>
        <v>0.29193583316899119</v>
      </c>
      <c r="E179">
        <f t="shared" si="13"/>
        <v>0.22596774984783988</v>
      </c>
      <c r="F179">
        <f t="shared" si="14"/>
        <v>0.77403225015216015</v>
      </c>
      <c r="G179">
        <f t="shared" si="15"/>
        <v>-0.25614173939719354</v>
      </c>
    </row>
    <row r="180" spans="1:7" x14ac:dyDescent="0.2">
      <c r="A180">
        <v>0</v>
      </c>
      <c r="B180">
        <v>2</v>
      </c>
      <c r="C180">
        <f t="shared" si="11"/>
        <v>-0.5564740839982395</v>
      </c>
      <c r="D180">
        <f t="shared" si="12"/>
        <v>0.57322665386361227</v>
      </c>
      <c r="E180">
        <f t="shared" si="13"/>
        <v>0.3643636805007418</v>
      </c>
      <c r="F180">
        <f t="shared" si="14"/>
        <v>0.63563631949925825</v>
      </c>
      <c r="G180">
        <f t="shared" si="15"/>
        <v>-0.45312870388280441</v>
      </c>
    </row>
    <row r="181" spans="1:7" x14ac:dyDescent="0.2">
      <c r="A181">
        <v>1</v>
      </c>
      <c r="B181">
        <v>1</v>
      </c>
      <c r="C181">
        <f t="shared" si="11"/>
        <v>0.11827308228708111</v>
      </c>
      <c r="D181">
        <f t="shared" si="12"/>
        <v>1.1255514375635594</v>
      </c>
      <c r="E181">
        <f t="shared" si="13"/>
        <v>0.52953385068570114</v>
      </c>
      <c r="F181">
        <f t="shared" si="14"/>
        <v>0.52953385068570114</v>
      </c>
      <c r="G181">
        <f t="shared" si="15"/>
        <v>-0.63575818645490056</v>
      </c>
    </row>
    <row r="182" spans="1:7" x14ac:dyDescent="0.2">
      <c r="A182">
        <v>0</v>
      </c>
      <c r="B182">
        <v>2</v>
      </c>
      <c r="C182">
        <f t="shared" si="11"/>
        <v>-0.5564740839982395</v>
      </c>
      <c r="D182">
        <f t="shared" si="12"/>
        <v>0.57322665386361227</v>
      </c>
      <c r="E182">
        <f t="shared" si="13"/>
        <v>0.3643636805007418</v>
      </c>
      <c r="F182">
        <f t="shared" si="14"/>
        <v>0.63563631949925825</v>
      </c>
      <c r="G182">
        <f t="shared" si="15"/>
        <v>-0.45312870388280441</v>
      </c>
    </row>
    <row r="183" spans="1:7" x14ac:dyDescent="0.2">
      <c r="A183">
        <v>0</v>
      </c>
      <c r="B183">
        <v>2</v>
      </c>
      <c r="C183">
        <f t="shared" si="11"/>
        <v>-0.5564740839982395</v>
      </c>
      <c r="D183">
        <f t="shared" si="12"/>
        <v>0.57322665386361227</v>
      </c>
      <c r="E183">
        <f t="shared" si="13"/>
        <v>0.3643636805007418</v>
      </c>
      <c r="F183">
        <f t="shared" si="14"/>
        <v>0.63563631949925825</v>
      </c>
      <c r="G183">
        <f t="shared" si="15"/>
        <v>-0.45312870388280441</v>
      </c>
    </row>
    <row r="184" spans="1:7" x14ac:dyDescent="0.2">
      <c r="A184">
        <v>0</v>
      </c>
      <c r="B184">
        <v>4</v>
      </c>
      <c r="C184">
        <f t="shared" si="11"/>
        <v>-1.9059684165688808</v>
      </c>
      <c r="D184">
        <f t="shared" si="12"/>
        <v>0.14867859007189677</v>
      </c>
      <c r="E184">
        <f t="shared" si="13"/>
        <v>0.12943445743390311</v>
      </c>
      <c r="F184">
        <f t="shared" si="14"/>
        <v>0.87056554256609686</v>
      </c>
      <c r="G184">
        <f t="shared" si="15"/>
        <v>-0.13861222959724526</v>
      </c>
    </row>
    <row r="185" spans="1:7" x14ac:dyDescent="0.2">
      <c r="A185">
        <v>0</v>
      </c>
      <c r="B185">
        <v>4</v>
      </c>
      <c r="C185">
        <f t="shared" si="11"/>
        <v>-1.9059684165688808</v>
      </c>
      <c r="D185">
        <f t="shared" si="12"/>
        <v>0.14867859007189677</v>
      </c>
      <c r="E185">
        <f t="shared" si="13"/>
        <v>0.12943445743390311</v>
      </c>
      <c r="F185">
        <f t="shared" si="14"/>
        <v>0.87056554256609686</v>
      </c>
      <c r="G185">
        <f t="shared" si="15"/>
        <v>-0.13861222959724526</v>
      </c>
    </row>
    <row r="186" spans="1:7" x14ac:dyDescent="0.2">
      <c r="A186">
        <v>0</v>
      </c>
      <c r="B186">
        <v>2</v>
      </c>
      <c r="C186">
        <f t="shared" si="11"/>
        <v>-0.5564740839982395</v>
      </c>
      <c r="D186">
        <f t="shared" si="12"/>
        <v>0.57322665386361227</v>
      </c>
      <c r="E186">
        <f t="shared" si="13"/>
        <v>0.3643636805007418</v>
      </c>
      <c r="F186">
        <f t="shared" si="14"/>
        <v>0.63563631949925825</v>
      </c>
      <c r="G186">
        <f t="shared" si="15"/>
        <v>-0.45312870388280441</v>
      </c>
    </row>
    <row r="187" spans="1:7" x14ac:dyDescent="0.2">
      <c r="A187">
        <v>1</v>
      </c>
      <c r="B187">
        <v>1</v>
      </c>
      <c r="C187">
        <f t="shared" si="11"/>
        <v>0.11827308228708111</v>
      </c>
      <c r="D187">
        <f t="shared" si="12"/>
        <v>1.1255514375635594</v>
      </c>
      <c r="E187">
        <f t="shared" si="13"/>
        <v>0.52953385068570114</v>
      </c>
      <c r="F187">
        <f t="shared" si="14"/>
        <v>0.52953385068570114</v>
      </c>
      <c r="G187">
        <f t="shared" si="15"/>
        <v>-0.63575818645490056</v>
      </c>
    </row>
    <row r="188" spans="1:7" x14ac:dyDescent="0.2">
      <c r="A188">
        <v>0</v>
      </c>
      <c r="B188">
        <v>1</v>
      </c>
      <c r="C188">
        <f t="shared" si="11"/>
        <v>0.11827308228708111</v>
      </c>
      <c r="D188">
        <f t="shared" si="12"/>
        <v>1.1255514375635594</v>
      </c>
      <c r="E188">
        <f t="shared" si="13"/>
        <v>0.52953385068570114</v>
      </c>
      <c r="F188">
        <f t="shared" si="14"/>
        <v>0.47046614931429886</v>
      </c>
      <c r="G188">
        <f t="shared" si="15"/>
        <v>-0.75403126874198134</v>
      </c>
    </row>
    <row r="189" spans="1:7" x14ac:dyDescent="0.2">
      <c r="A189">
        <v>0</v>
      </c>
      <c r="B189">
        <v>3</v>
      </c>
      <c r="C189">
        <f t="shared" si="11"/>
        <v>-1.2312212502835602</v>
      </c>
      <c r="D189">
        <f t="shared" si="12"/>
        <v>0.29193583316899119</v>
      </c>
      <c r="E189">
        <f t="shared" si="13"/>
        <v>0.22596774984783988</v>
      </c>
      <c r="F189">
        <f t="shared" si="14"/>
        <v>0.77403225015216015</v>
      </c>
      <c r="G189">
        <f t="shared" si="15"/>
        <v>-0.25614173939719354</v>
      </c>
    </row>
    <row r="190" spans="1:7" x14ac:dyDescent="0.2">
      <c r="A190">
        <v>0</v>
      </c>
      <c r="B190">
        <v>4</v>
      </c>
      <c r="C190">
        <f t="shared" si="11"/>
        <v>-1.9059684165688808</v>
      </c>
      <c r="D190">
        <f t="shared" si="12"/>
        <v>0.14867859007189677</v>
      </c>
      <c r="E190">
        <f t="shared" si="13"/>
        <v>0.12943445743390311</v>
      </c>
      <c r="F190">
        <f t="shared" si="14"/>
        <v>0.87056554256609686</v>
      </c>
      <c r="G190">
        <f t="shared" si="15"/>
        <v>-0.13861222959724526</v>
      </c>
    </row>
    <row r="191" spans="1:7" x14ac:dyDescent="0.2">
      <c r="A191">
        <v>1</v>
      </c>
      <c r="B191">
        <v>3</v>
      </c>
      <c r="C191">
        <f t="shared" si="11"/>
        <v>-1.2312212502835602</v>
      </c>
      <c r="D191">
        <f t="shared" si="12"/>
        <v>0.29193583316899119</v>
      </c>
      <c r="E191">
        <f t="shared" si="13"/>
        <v>0.22596774984783988</v>
      </c>
      <c r="F191">
        <f t="shared" si="14"/>
        <v>0.22596774984783988</v>
      </c>
      <c r="G191">
        <f t="shared" si="15"/>
        <v>-1.4873629896807539</v>
      </c>
    </row>
    <row r="192" spans="1:7" x14ac:dyDescent="0.2">
      <c r="A192">
        <v>0</v>
      </c>
      <c r="B192">
        <v>4</v>
      </c>
      <c r="C192">
        <f t="shared" si="11"/>
        <v>-1.9059684165688808</v>
      </c>
      <c r="D192">
        <f t="shared" si="12"/>
        <v>0.14867859007189677</v>
      </c>
      <c r="E192">
        <f t="shared" si="13"/>
        <v>0.12943445743390311</v>
      </c>
      <c r="F192">
        <f t="shared" si="14"/>
        <v>0.87056554256609686</v>
      </c>
      <c r="G192">
        <f t="shared" si="15"/>
        <v>-0.13861222959724526</v>
      </c>
    </row>
    <row r="193" spans="1:7" x14ac:dyDescent="0.2">
      <c r="A193">
        <v>0</v>
      </c>
      <c r="B193">
        <v>2</v>
      </c>
      <c r="C193">
        <f t="shared" si="11"/>
        <v>-0.5564740839982395</v>
      </c>
      <c r="D193">
        <f t="shared" si="12"/>
        <v>0.57322665386361227</v>
      </c>
      <c r="E193">
        <f t="shared" si="13"/>
        <v>0.3643636805007418</v>
      </c>
      <c r="F193">
        <f t="shared" si="14"/>
        <v>0.63563631949925825</v>
      </c>
      <c r="G193">
        <f t="shared" si="15"/>
        <v>-0.45312870388280441</v>
      </c>
    </row>
    <row r="194" spans="1:7" x14ac:dyDescent="0.2">
      <c r="A194">
        <v>0</v>
      </c>
      <c r="B194">
        <v>4</v>
      </c>
      <c r="C194">
        <f t="shared" si="11"/>
        <v>-1.9059684165688808</v>
      </c>
      <c r="D194">
        <f t="shared" si="12"/>
        <v>0.14867859007189677</v>
      </c>
      <c r="E194">
        <f t="shared" si="13"/>
        <v>0.12943445743390311</v>
      </c>
      <c r="F194">
        <f t="shared" si="14"/>
        <v>0.87056554256609686</v>
      </c>
      <c r="G194">
        <f t="shared" si="15"/>
        <v>-0.13861222959724526</v>
      </c>
    </row>
    <row r="195" spans="1:7" x14ac:dyDescent="0.2">
      <c r="A195">
        <v>0</v>
      </c>
      <c r="B195">
        <v>1</v>
      </c>
      <c r="C195">
        <f t="shared" si="11"/>
        <v>0.11827308228708111</v>
      </c>
      <c r="D195">
        <f t="shared" si="12"/>
        <v>1.1255514375635594</v>
      </c>
      <c r="E195">
        <f t="shared" si="13"/>
        <v>0.52953385068570114</v>
      </c>
      <c r="F195">
        <f t="shared" si="14"/>
        <v>0.47046614931429886</v>
      </c>
      <c r="G195">
        <f t="shared" si="15"/>
        <v>-0.75403126874198134</v>
      </c>
    </row>
    <row r="196" spans="1:7" x14ac:dyDescent="0.2">
      <c r="A196">
        <v>0</v>
      </c>
      <c r="B196">
        <v>4</v>
      </c>
      <c r="C196">
        <f t="shared" si="11"/>
        <v>-1.9059684165688808</v>
      </c>
      <c r="D196">
        <f t="shared" si="12"/>
        <v>0.14867859007189677</v>
      </c>
      <c r="E196">
        <f t="shared" si="13"/>
        <v>0.12943445743390311</v>
      </c>
      <c r="F196">
        <f t="shared" si="14"/>
        <v>0.87056554256609686</v>
      </c>
      <c r="G196">
        <f t="shared" si="15"/>
        <v>-0.13861222959724526</v>
      </c>
    </row>
    <row r="197" spans="1:7" x14ac:dyDescent="0.2">
      <c r="A197">
        <v>0</v>
      </c>
      <c r="B197">
        <v>2</v>
      </c>
      <c r="C197">
        <f t="shared" si="11"/>
        <v>-0.5564740839982395</v>
      </c>
      <c r="D197">
        <f t="shared" si="12"/>
        <v>0.57322665386361227</v>
      </c>
      <c r="E197">
        <f t="shared" si="13"/>
        <v>0.3643636805007418</v>
      </c>
      <c r="F197">
        <f t="shared" si="14"/>
        <v>0.63563631949925825</v>
      </c>
      <c r="G197">
        <f t="shared" si="15"/>
        <v>-0.45312870388280441</v>
      </c>
    </row>
    <row r="198" spans="1:7" x14ac:dyDescent="0.2">
      <c r="A198">
        <v>0</v>
      </c>
      <c r="B198">
        <v>3</v>
      </c>
      <c r="C198">
        <f t="shared" si="11"/>
        <v>-1.2312212502835602</v>
      </c>
      <c r="D198">
        <f t="shared" si="12"/>
        <v>0.29193583316899119</v>
      </c>
      <c r="E198">
        <f t="shared" si="13"/>
        <v>0.22596774984783988</v>
      </c>
      <c r="F198">
        <f t="shared" si="14"/>
        <v>0.77403225015216015</v>
      </c>
      <c r="G198">
        <f t="shared" si="15"/>
        <v>-0.25614173939719354</v>
      </c>
    </row>
    <row r="199" spans="1:7" x14ac:dyDescent="0.2">
      <c r="A199">
        <v>0</v>
      </c>
      <c r="B199">
        <v>1</v>
      </c>
      <c r="C199">
        <f t="shared" ref="C199:C262" si="16">$A$3+$B$3*B199</f>
        <v>0.11827308228708111</v>
      </c>
      <c r="D199">
        <f t="shared" ref="D199:D262" si="17">EXP(C199)</f>
        <v>1.1255514375635594</v>
      </c>
      <c r="E199">
        <f t="shared" ref="E199:E262" si="18">D199/(1+D199)</f>
        <v>0.52953385068570114</v>
      </c>
      <c r="F199">
        <f t="shared" ref="F199:F262" si="19">IF(A199=1,E199,1-E199)</f>
        <v>0.47046614931429886</v>
      </c>
      <c r="G199">
        <f t="shared" ref="G199:G262" si="20">LN(F199)</f>
        <v>-0.75403126874198134</v>
      </c>
    </row>
    <row r="200" spans="1:7" x14ac:dyDescent="0.2">
      <c r="A200">
        <v>0</v>
      </c>
      <c r="B200">
        <v>4</v>
      </c>
      <c r="C200">
        <f t="shared" si="16"/>
        <v>-1.9059684165688808</v>
      </c>
      <c r="D200">
        <f t="shared" si="17"/>
        <v>0.14867859007189677</v>
      </c>
      <c r="E200">
        <f t="shared" si="18"/>
        <v>0.12943445743390311</v>
      </c>
      <c r="F200">
        <f t="shared" si="19"/>
        <v>0.87056554256609686</v>
      </c>
      <c r="G200">
        <f t="shared" si="20"/>
        <v>-0.13861222959724526</v>
      </c>
    </row>
    <row r="201" spans="1:7" x14ac:dyDescent="0.2">
      <c r="A201">
        <v>0</v>
      </c>
      <c r="B201">
        <v>2</v>
      </c>
      <c r="C201">
        <f t="shared" si="16"/>
        <v>-0.5564740839982395</v>
      </c>
      <c r="D201">
        <f t="shared" si="17"/>
        <v>0.57322665386361227</v>
      </c>
      <c r="E201">
        <f t="shared" si="18"/>
        <v>0.3643636805007418</v>
      </c>
      <c r="F201">
        <f t="shared" si="19"/>
        <v>0.63563631949925825</v>
      </c>
      <c r="G201">
        <f t="shared" si="20"/>
        <v>-0.45312870388280441</v>
      </c>
    </row>
    <row r="202" spans="1:7" x14ac:dyDescent="0.2">
      <c r="A202">
        <v>0</v>
      </c>
      <c r="B202">
        <v>3</v>
      </c>
      <c r="C202">
        <f t="shared" si="16"/>
        <v>-1.2312212502835602</v>
      </c>
      <c r="D202">
        <f t="shared" si="17"/>
        <v>0.29193583316899119</v>
      </c>
      <c r="E202">
        <f t="shared" si="18"/>
        <v>0.22596774984783988</v>
      </c>
      <c r="F202">
        <f t="shared" si="19"/>
        <v>0.77403225015216015</v>
      </c>
      <c r="G202">
        <f t="shared" si="20"/>
        <v>-0.25614173939719354</v>
      </c>
    </row>
    <row r="203" spans="1:7" x14ac:dyDescent="0.2">
      <c r="A203">
        <v>0</v>
      </c>
      <c r="B203">
        <v>4</v>
      </c>
      <c r="C203">
        <f t="shared" si="16"/>
        <v>-1.9059684165688808</v>
      </c>
      <c r="D203">
        <f t="shared" si="17"/>
        <v>0.14867859007189677</v>
      </c>
      <c r="E203">
        <f t="shared" si="18"/>
        <v>0.12943445743390311</v>
      </c>
      <c r="F203">
        <f t="shared" si="19"/>
        <v>0.87056554256609686</v>
      </c>
      <c r="G203">
        <f t="shared" si="20"/>
        <v>-0.13861222959724526</v>
      </c>
    </row>
    <row r="204" spans="1:7" x14ac:dyDescent="0.2">
      <c r="A204">
        <v>1</v>
      </c>
      <c r="B204">
        <v>3</v>
      </c>
      <c r="C204">
        <f t="shared" si="16"/>
        <v>-1.2312212502835602</v>
      </c>
      <c r="D204">
        <f t="shared" si="17"/>
        <v>0.29193583316899119</v>
      </c>
      <c r="E204">
        <f t="shared" si="18"/>
        <v>0.22596774984783988</v>
      </c>
      <c r="F204">
        <f t="shared" si="19"/>
        <v>0.22596774984783988</v>
      </c>
      <c r="G204">
        <f t="shared" si="20"/>
        <v>-1.4873629896807539</v>
      </c>
    </row>
    <row r="205" spans="1:7" x14ac:dyDescent="0.2">
      <c r="A205">
        <v>0</v>
      </c>
      <c r="B205">
        <v>3</v>
      </c>
      <c r="C205">
        <f t="shared" si="16"/>
        <v>-1.2312212502835602</v>
      </c>
      <c r="D205">
        <f t="shared" si="17"/>
        <v>0.29193583316899119</v>
      </c>
      <c r="E205">
        <f t="shared" si="18"/>
        <v>0.22596774984783988</v>
      </c>
      <c r="F205">
        <f t="shared" si="19"/>
        <v>0.77403225015216015</v>
      </c>
      <c r="G205">
        <f t="shared" si="20"/>
        <v>-0.25614173939719354</v>
      </c>
    </row>
    <row r="206" spans="1:7" x14ac:dyDescent="0.2">
      <c r="A206">
        <v>0</v>
      </c>
      <c r="B206">
        <v>3</v>
      </c>
      <c r="C206">
        <f t="shared" si="16"/>
        <v>-1.2312212502835602</v>
      </c>
      <c r="D206">
        <f t="shared" si="17"/>
        <v>0.29193583316899119</v>
      </c>
      <c r="E206">
        <f t="shared" si="18"/>
        <v>0.22596774984783988</v>
      </c>
      <c r="F206">
        <f t="shared" si="19"/>
        <v>0.77403225015216015</v>
      </c>
      <c r="G206">
        <f t="shared" si="20"/>
        <v>-0.25614173939719354</v>
      </c>
    </row>
    <row r="207" spans="1:7" x14ac:dyDescent="0.2">
      <c r="A207">
        <v>0</v>
      </c>
      <c r="B207">
        <v>3</v>
      </c>
      <c r="C207">
        <f t="shared" si="16"/>
        <v>-1.2312212502835602</v>
      </c>
      <c r="D207">
        <f t="shared" si="17"/>
        <v>0.29193583316899119</v>
      </c>
      <c r="E207">
        <f t="shared" si="18"/>
        <v>0.22596774984783988</v>
      </c>
      <c r="F207">
        <f t="shared" si="19"/>
        <v>0.77403225015216015</v>
      </c>
      <c r="G207">
        <f t="shared" si="20"/>
        <v>-0.25614173939719354</v>
      </c>
    </row>
    <row r="208" spans="1:7" x14ac:dyDescent="0.2">
      <c r="A208">
        <v>0</v>
      </c>
      <c r="B208">
        <v>2</v>
      </c>
      <c r="C208">
        <f t="shared" si="16"/>
        <v>-0.5564740839982395</v>
      </c>
      <c r="D208">
        <f t="shared" si="17"/>
        <v>0.57322665386361227</v>
      </c>
      <c r="E208">
        <f t="shared" si="18"/>
        <v>0.3643636805007418</v>
      </c>
      <c r="F208">
        <f t="shared" si="19"/>
        <v>0.63563631949925825</v>
      </c>
      <c r="G208">
        <f t="shared" si="20"/>
        <v>-0.45312870388280441</v>
      </c>
    </row>
    <row r="209" spans="1:7" x14ac:dyDescent="0.2">
      <c r="A209">
        <v>1</v>
      </c>
      <c r="B209">
        <v>1</v>
      </c>
      <c r="C209">
        <f t="shared" si="16"/>
        <v>0.11827308228708111</v>
      </c>
      <c r="D209">
        <f t="shared" si="17"/>
        <v>1.1255514375635594</v>
      </c>
      <c r="E209">
        <f t="shared" si="18"/>
        <v>0.52953385068570114</v>
      </c>
      <c r="F209">
        <f t="shared" si="19"/>
        <v>0.52953385068570114</v>
      </c>
      <c r="G209">
        <f t="shared" si="20"/>
        <v>-0.63575818645490056</v>
      </c>
    </row>
    <row r="210" spans="1:7" x14ac:dyDescent="0.2">
      <c r="A210">
        <v>0</v>
      </c>
      <c r="B210">
        <v>3</v>
      </c>
      <c r="C210">
        <f t="shared" si="16"/>
        <v>-1.2312212502835602</v>
      </c>
      <c r="D210">
        <f t="shared" si="17"/>
        <v>0.29193583316899119</v>
      </c>
      <c r="E210">
        <f t="shared" si="18"/>
        <v>0.22596774984783988</v>
      </c>
      <c r="F210">
        <f t="shared" si="19"/>
        <v>0.77403225015216015</v>
      </c>
      <c r="G210">
        <f t="shared" si="20"/>
        <v>-0.25614173939719354</v>
      </c>
    </row>
    <row r="211" spans="1:7" x14ac:dyDescent="0.2">
      <c r="A211">
        <v>0</v>
      </c>
      <c r="B211">
        <v>4</v>
      </c>
      <c r="C211">
        <f t="shared" si="16"/>
        <v>-1.9059684165688808</v>
      </c>
      <c r="D211">
        <f t="shared" si="17"/>
        <v>0.14867859007189677</v>
      </c>
      <c r="E211">
        <f t="shared" si="18"/>
        <v>0.12943445743390311</v>
      </c>
      <c r="F211">
        <f t="shared" si="19"/>
        <v>0.87056554256609686</v>
      </c>
      <c r="G211">
        <f t="shared" si="20"/>
        <v>-0.13861222959724526</v>
      </c>
    </row>
    <row r="212" spans="1:7" x14ac:dyDescent="0.2">
      <c r="A212">
        <v>0</v>
      </c>
      <c r="B212">
        <v>1</v>
      </c>
      <c r="C212">
        <f t="shared" si="16"/>
        <v>0.11827308228708111</v>
      </c>
      <c r="D212">
        <f t="shared" si="17"/>
        <v>1.1255514375635594</v>
      </c>
      <c r="E212">
        <f t="shared" si="18"/>
        <v>0.52953385068570114</v>
      </c>
      <c r="F212">
        <f t="shared" si="19"/>
        <v>0.47046614931429886</v>
      </c>
      <c r="G212">
        <f t="shared" si="20"/>
        <v>-0.75403126874198134</v>
      </c>
    </row>
    <row r="213" spans="1:7" x14ac:dyDescent="0.2">
      <c r="A213">
        <v>1</v>
      </c>
      <c r="B213">
        <v>2</v>
      </c>
      <c r="C213">
        <f t="shared" si="16"/>
        <v>-0.5564740839982395</v>
      </c>
      <c r="D213">
        <f t="shared" si="17"/>
        <v>0.57322665386361227</v>
      </c>
      <c r="E213">
        <f t="shared" si="18"/>
        <v>0.3643636805007418</v>
      </c>
      <c r="F213">
        <f t="shared" si="19"/>
        <v>0.3643636805007418</v>
      </c>
      <c r="G213">
        <f t="shared" si="20"/>
        <v>-1.0096027878810439</v>
      </c>
    </row>
    <row r="214" spans="1:7" x14ac:dyDescent="0.2">
      <c r="A214">
        <v>0</v>
      </c>
      <c r="B214">
        <v>2</v>
      </c>
      <c r="C214">
        <f t="shared" si="16"/>
        <v>-0.5564740839982395</v>
      </c>
      <c r="D214">
        <f t="shared" si="17"/>
        <v>0.57322665386361227</v>
      </c>
      <c r="E214">
        <f t="shared" si="18"/>
        <v>0.3643636805007418</v>
      </c>
      <c r="F214">
        <f t="shared" si="19"/>
        <v>0.63563631949925825</v>
      </c>
      <c r="G214">
        <f t="shared" si="20"/>
        <v>-0.45312870388280441</v>
      </c>
    </row>
    <row r="215" spans="1:7" x14ac:dyDescent="0.2">
      <c r="A215">
        <v>0</v>
      </c>
      <c r="B215">
        <v>2</v>
      </c>
      <c r="C215">
        <f t="shared" si="16"/>
        <v>-0.5564740839982395</v>
      </c>
      <c r="D215">
        <f t="shared" si="17"/>
        <v>0.57322665386361227</v>
      </c>
      <c r="E215">
        <f t="shared" si="18"/>
        <v>0.3643636805007418</v>
      </c>
      <c r="F215">
        <f t="shared" si="19"/>
        <v>0.63563631949925825</v>
      </c>
      <c r="G215">
        <f t="shared" si="20"/>
        <v>-0.45312870388280441</v>
      </c>
    </row>
    <row r="216" spans="1:7" x14ac:dyDescent="0.2">
      <c r="A216">
        <v>0</v>
      </c>
      <c r="B216">
        <v>4</v>
      </c>
      <c r="C216">
        <f t="shared" si="16"/>
        <v>-1.9059684165688808</v>
      </c>
      <c r="D216">
        <f t="shared" si="17"/>
        <v>0.14867859007189677</v>
      </c>
      <c r="E216">
        <f t="shared" si="18"/>
        <v>0.12943445743390311</v>
      </c>
      <c r="F216">
        <f t="shared" si="19"/>
        <v>0.87056554256609686</v>
      </c>
      <c r="G216">
        <f t="shared" si="20"/>
        <v>-0.13861222959724526</v>
      </c>
    </row>
    <row r="217" spans="1:7" x14ac:dyDescent="0.2">
      <c r="A217">
        <v>0</v>
      </c>
      <c r="B217">
        <v>3</v>
      </c>
      <c r="C217">
        <f t="shared" si="16"/>
        <v>-1.2312212502835602</v>
      </c>
      <c r="D217">
        <f t="shared" si="17"/>
        <v>0.29193583316899119</v>
      </c>
      <c r="E217">
        <f t="shared" si="18"/>
        <v>0.22596774984783988</v>
      </c>
      <c r="F217">
        <f t="shared" si="19"/>
        <v>0.77403225015216015</v>
      </c>
      <c r="G217">
        <f t="shared" si="20"/>
        <v>-0.25614173939719354</v>
      </c>
    </row>
    <row r="218" spans="1:7" x14ac:dyDescent="0.2">
      <c r="A218">
        <v>0</v>
      </c>
      <c r="B218">
        <v>4</v>
      </c>
      <c r="C218">
        <f t="shared" si="16"/>
        <v>-1.9059684165688808</v>
      </c>
      <c r="D218">
        <f t="shared" si="17"/>
        <v>0.14867859007189677</v>
      </c>
      <c r="E218">
        <f t="shared" si="18"/>
        <v>0.12943445743390311</v>
      </c>
      <c r="F218">
        <f t="shared" si="19"/>
        <v>0.87056554256609686</v>
      </c>
      <c r="G218">
        <f t="shared" si="20"/>
        <v>-0.13861222959724526</v>
      </c>
    </row>
    <row r="219" spans="1:7" x14ac:dyDescent="0.2">
      <c r="A219">
        <v>0</v>
      </c>
      <c r="B219">
        <v>2</v>
      </c>
      <c r="C219">
        <f t="shared" si="16"/>
        <v>-0.5564740839982395</v>
      </c>
      <c r="D219">
        <f t="shared" si="17"/>
        <v>0.57322665386361227</v>
      </c>
      <c r="E219">
        <f t="shared" si="18"/>
        <v>0.3643636805007418</v>
      </c>
      <c r="F219">
        <f t="shared" si="19"/>
        <v>0.63563631949925825</v>
      </c>
      <c r="G219">
        <f t="shared" si="20"/>
        <v>-0.45312870388280441</v>
      </c>
    </row>
    <row r="220" spans="1:7" x14ac:dyDescent="0.2">
      <c r="A220">
        <v>0</v>
      </c>
      <c r="B220">
        <v>2</v>
      </c>
      <c r="C220">
        <f t="shared" si="16"/>
        <v>-0.5564740839982395</v>
      </c>
      <c r="D220">
        <f t="shared" si="17"/>
        <v>0.57322665386361227</v>
      </c>
      <c r="E220">
        <f t="shared" si="18"/>
        <v>0.3643636805007418</v>
      </c>
      <c r="F220">
        <f t="shared" si="19"/>
        <v>0.63563631949925825</v>
      </c>
      <c r="G220">
        <f t="shared" si="20"/>
        <v>-0.45312870388280441</v>
      </c>
    </row>
    <row r="221" spans="1:7" x14ac:dyDescent="0.2">
      <c r="A221">
        <v>0</v>
      </c>
      <c r="B221">
        <v>3</v>
      </c>
      <c r="C221">
        <f t="shared" si="16"/>
        <v>-1.2312212502835602</v>
      </c>
      <c r="D221">
        <f t="shared" si="17"/>
        <v>0.29193583316899119</v>
      </c>
      <c r="E221">
        <f t="shared" si="18"/>
        <v>0.22596774984783988</v>
      </c>
      <c r="F221">
        <f t="shared" si="19"/>
        <v>0.77403225015216015</v>
      </c>
      <c r="G221">
        <f t="shared" si="20"/>
        <v>-0.25614173939719354</v>
      </c>
    </row>
    <row r="222" spans="1:7" x14ac:dyDescent="0.2">
      <c r="A222">
        <v>0</v>
      </c>
      <c r="B222">
        <v>2</v>
      </c>
      <c r="C222">
        <f t="shared" si="16"/>
        <v>-0.5564740839982395</v>
      </c>
      <c r="D222">
        <f t="shared" si="17"/>
        <v>0.57322665386361227</v>
      </c>
      <c r="E222">
        <f t="shared" si="18"/>
        <v>0.3643636805007418</v>
      </c>
      <c r="F222">
        <f t="shared" si="19"/>
        <v>0.63563631949925825</v>
      </c>
      <c r="G222">
        <f t="shared" si="20"/>
        <v>-0.45312870388280441</v>
      </c>
    </row>
    <row r="223" spans="1:7" x14ac:dyDescent="0.2">
      <c r="A223">
        <v>0</v>
      </c>
      <c r="B223">
        <v>3</v>
      </c>
      <c r="C223">
        <f t="shared" si="16"/>
        <v>-1.2312212502835602</v>
      </c>
      <c r="D223">
        <f t="shared" si="17"/>
        <v>0.29193583316899119</v>
      </c>
      <c r="E223">
        <f t="shared" si="18"/>
        <v>0.22596774984783988</v>
      </c>
      <c r="F223">
        <f t="shared" si="19"/>
        <v>0.77403225015216015</v>
      </c>
      <c r="G223">
        <f t="shared" si="20"/>
        <v>-0.25614173939719354</v>
      </c>
    </row>
    <row r="224" spans="1:7" x14ac:dyDescent="0.2">
      <c r="A224">
        <v>0</v>
      </c>
      <c r="B224">
        <v>3</v>
      </c>
      <c r="C224">
        <f t="shared" si="16"/>
        <v>-1.2312212502835602</v>
      </c>
      <c r="D224">
        <f t="shared" si="17"/>
        <v>0.29193583316899119</v>
      </c>
      <c r="E224">
        <f t="shared" si="18"/>
        <v>0.22596774984783988</v>
      </c>
      <c r="F224">
        <f t="shared" si="19"/>
        <v>0.77403225015216015</v>
      </c>
      <c r="G224">
        <f t="shared" si="20"/>
        <v>-0.25614173939719354</v>
      </c>
    </row>
    <row r="225" spans="1:7" x14ac:dyDescent="0.2">
      <c r="A225">
        <v>0</v>
      </c>
      <c r="B225">
        <v>1</v>
      </c>
      <c r="C225">
        <f t="shared" si="16"/>
        <v>0.11827308228708111</v>
      </c>
      <c r="D225">
        <f t="shared" si="17"/>
        <v>1.1255514375635594</v>
      </c>
      <c r="E225">
        <f t="shared" si="18"/>
        <v>0.52953385068570114</v>
      </c>
      <c r="F225">
        <f t="shared" si="19"/>
        <v>0.47046614931429886</v>
      </c>
      <c r="G225">
        <f t="shared" si="20"/>
        <v>-0.75403126874198134</v>
      </c>
    </row>
    <row r="226" spans="1:7" x14ac:dyDescent="0.2">
      <c r="A226">
        <v>0</v>
      </c>
      <c r="B226">
        <v>3</v>
      </c>
      <c r="C226">
        <f t="shared" si="16"/>
        <v>-1.2312212502835602</v>
      </c>
      <c r="D226">
        <f t="shared" si="17"/>
        <v>0.29193583316899119</v>
      </c>
      <c r="E226">
        <f t="shared" si="18"/>
        <v>0.22596774984783988</v>
      </c>
      <c r="F226">
        <f t="shared" si="19"/>
        <v>0.77403225015216015</v>
      </c>
      <c r="G226">
        <f t="shared" si="20"/>
        <v>-0.25614173939719354</v>
      </c>
    </row>
    <row r="227" spans="1:7" x14ac:dyDescent="0.2">
      <c r="A227">
        <v>0</v>
      </c>
      <c r="B227">
        <v>3</v>
      </c>
      <c r="C227">
        <f t="shared" si="16"/>
        <v>-1.2312212502835602</v>
      </c>
      <c r="D227">
        <f t="shared" si="17"/>
        <v>0.29193583316899119</v>
      </c>
      <c r="E227">
        <f t="shared" si="18"/>
        <v>0.22596774984783988</v>
      </c>
      <c r="F227">
        <f t="shared" si="19"/>
        <v>0.77403225015216015</v>
      </c>
      <c r="G227">
        <f t="shared" si="20"/>
        <v>-0.25614173939719354</v>
      </c>
    </row>
    <row r="228" spans="1:7" x14ac:dyDescent="0.2">
      <c r="A228">
        <v>0</v>
      </c>
      <c r="B228">
        <v>3</v>
      </c>
      <c r="C228">
        <f t="shared" si="16"/>
        <v>-1.2312212502835602</v>
      </c>
      <c r="D228">
        <f t="shared" si="17"/>
        <v>0.29193583316899119</v>
      </c>
      <c r="E228">
        <f t="shared" si="18"/>
        <v>0.22596774984783988</v>
      </c>
      <c r="F228">
        <f t="shared" si="19"/>
        <v>0.77403225015216015</v>
      </c>
      <c r="G228">
        <f t="shared" si="20"/>
        <v>-0.25614173939719354</v>
      </c>
    </row>
    <row r="229" spans="1:7" x14ac:dyDescent="0.2">
      <c r="A229">
        <v>1</v>
      </c>
      <c r="B229">
        <v>3</v>
      </c>
      <c r="C229">
        <f t="shared" si="16"/>
        <v>-1.2312212502835602</v>
      </c>
      <c r="D229">
        <f t="shared" si="17"/>
        <v>0.29193583316899119</v>
      </c>
      <c r="E229">
        <f t="shared" si="18"/>
        <v>0.22596774984783988</v>
      </c>
      <c r="F229">
        <f t="shared" si="19"/>
        <v>0.22596774984783988</v>
      </c>
      <c r="G229">
        <f t="shared" si="20"/>
        <v>-1.4873629896807539</v>
      </c>
    </row>
    <row r="230" spans="1:7" x14ac:dyDescent="0.2">
      <c r="A230">
        <v>1</v>
      </c>
      <c r="B230">
        <v>2</v>
      </c>
      <c r="C230">
        <f t="shared" si="16"/>
        <v>-0.5564740839982395</v>
      </c>
      <c r="D230">
        <f t="shared" si="17"/>
        <v>0.57322665386361227</v>
      </c>
      <c r="E230">
        <f t="shared" si="18"/>
        <v>0.3643636805007418</v>
      </c>
      <c r="F230">
        <f t="shared" si="19"/>
        <v>0.3643636805007418</v>
      </c>
      <c r="G230">
        <f t="shared" si="20"/>
        <v>-1.0096027878810439</v>
      </c>
    </row>
    <row r="231" spans="1:7" x14ac:dyDescent="0.2">
      <c r="A231">
        <v>0</v>
      </c>
      <c r="B231">
        <v>3</v>
      </c>
      <c r="C231">
        <f t="shared" si="16"/>
        <v>-1.2312212502835602</v>
      </c>
      <c r="D231">
        <f t="shared" si="17"/>
        <v>0.29193583316899119</v>
      </c>
      <c r="E231">
        <f t="shared" si="18"/>
        <v>0.22596774984783988</v>
      </c>
      <c r="F231">
        <f t="shared" si="19"/>
        <v>0.77403225015216015</v>
      </c>
      <c r="G231">
        <f t="shared" si="20"/>
        <v>-0.25614173939719354</v>
      </c>
    </row>
    <row r="232" spans="1:7" x14ac:dyDescent="0.2">
      <c r="A232">
        <v>0</v>
      </c>
      <c r="B232">
        <v>2</v>
      </c>
      <c r="C232">
        <f t="shared" si="16"/>
        <v>-0.5564740839982395</v>
      </c>
      <c r="D232">
        <f t="shared" si="17"/>
        <v>0.57322665386361227</v>
      </c>
      <c r="E232">
        <f t="shared" si="18"/>
        <v>0.3643636805007418</v>
      </c>
      <c r="F232">
        <f t="shared" si="19"/>
        <v>0.63563631949925825</v>
      </c>
      <c r="G232">
        <f t="shared" si="20"/>
        <v>-0.45312870388280441</v>
      </c>
    </row>
    <row r="233" spans="1:7" x14ac:dyDescent="0.2">
      <c r="A233">
        <v>0</v>
      </c>
      <c r="B233">
        <v>1</v>
      </c>
      <c r="C233">
        <f t="shared" si="16"/>
        <v>0.11827308228708111</v>
      </c>
      <c r="D233">
        <f t="shared" si="17"/>
        <v>1.1255514375635594</v>
      </c>
      <c r="E233">
        <f t="shared" si="18"/>
        <v>0.52953385068570114</v>
      </c>
      <c r="F233">
        <f t="shared" si="19"/>
        <v>0.47046614931429886</v>
      </c>
      <c r="G233">
        <f t="shared" si="20"/>
        <v>-0.75403126874198134</v>
      </c>
    </row>
    <row r="234" spans="1:7" x14ac:dyDescent="0.2">
      <c r="A234">
        <v>0</v>
      </c>
      <c r="B234">
        <v>3</v>
      </c>
      <c r="C234">
        <f t="shared" si="16"/>
        <v>-1.2312212502835602</v>
      </c>
      <c r="D234">
        <f t="shared" si="17"/>
        <v>0.29193583316899119</v>
      </c>
      <c r="E234">
        <f t="shared" si="18"/>
        <v>0.22596774984783988</v>
      </c>
      <c r="F234">
        <f t="shared" si="19"/>
        <v>0.77403225015216015</v>
      </c>
      <c r="G234">
        <f t="shared" si="20"/>
        <v>-0.25614173939719354</v>
      </c>
    </row>
    <row r="235" spans="1:7" x14ac:dyDescent="0.2">
      <c r="A235">
        <v>0</v>
      </c>
      <c r="B235">
        <v>4</v>
      </c>
      <c r="C235">
        <f t="shared" si="16"/>
        <v>-1.9059684165688808</v>
      </c>
      <c r="D235">
        <f t="shared" si="17"/>
        <v>0.14867859007189677</v>
      </c>
      <c r="E235">
        <f t="shared" si="18"/>
        <v>0.12943445743390311</v>
      </c>
      <c r="F235">
        <f t="shared" si="19"/>
        <v>0.87056554256609686</v>
      </c>
      <c r="G235">
        <f t="shared" si="20"/>
        <v>-0.13861222959724526</v>
      </c>
    </row>
    <row r="236" spans="1:7" x14ac:dyDescent="0.2">
      <c r="A236">
        <v>0</v>
      </c>
      <c r="B236">
        <v>2</v>
      </c>
      <c r="C236">
        <f t="shared" si="16"/>
        <v>-0.5564740839982395</v>
      </c>
      <c r="D236">
        <f t="shared" si="17"/>
        <v>0.57322665386361227</v>
      </c>
      <c r="E236">
        <f t="shared" si="18"/>
        <v>0.3643636805007418</v>
      </c>
      <c r="F236">
        <f t="shared" si="19"/>
        <v>0.63563631949925825</v>
      </c>
      <c r="G236">
        <f t="shared" si="20"/>
        <v>-0.45312870388280441</v>
      </c>
    </row>
    <row r="237" spans="1:7" x14ac:dyDescent="0.2">
      <c r="A237">
        <v>0</v>
      </c>
      <c r="B237">
        <v>2</v>
      </c>
      <c r="C237">
        <f t="shared" si="16"/>
        <v>-0.5564740839982395</v>
      </c>
      <c r="D237">
        <f t="shared" si="17"/>
        <v>0.57322665386361227</v>
      </c>
      <c r="E237">
        <f t="shared" si="18"/>
        <v>0.3643636805007418</v>
      </c>
      <c r="F237">
        <f t="shared" si="19"/>
        <v>0.63563631949925825</v>
      </c>
      <c r="G237">
        <f t="shared" si="20"/>
        <v>-0.45312870388280441</v>
      </c>
    </row>
    <row r="238" spans="1:7" x14ac:dyDescent="0.2">
      <c r="A238">
        <v>0</v>
      </c>
      <c r="B238">
        <v>3</v>
      </c>
      <c r="C238">
        <f t="shared" si="16"/>
        <v>-1.2312212502835602</v>
      </c>
      <c r="D238">
        <f t="shared" si="17"/>
        <v>0.29193583316899119</v>
      </c>
      <c r="E238">
        <f t="shared" si="18"/>
        <v>0.22596774984783988</v>
      </c>
      <c r="F238">
        <f t="shared" si="19"/>
        <v>0.77403225015216015</v>
      </c>
      <c r="G238">
        <f t="shared" si="20"/>
        <v>-0.25614173939719354</v>
      </c>
    </row>
    <row r="239" spans="1:7" x14ac:dyDescent="0.2">
      <c r="A239">
        <v>1</v>
      </c>
      <c r="B239">
        <v>3</v>
      </c>
      <c r="C239">
        <f t="shared" si="16"/>
        <v>-1.2312212502835602</v>
      </c>
      <c r="D239">
        <f t="shared" si="17"/>
        <v>0.29193583316899119</v>
      </c>
      <c r="E239">
        <f t="shared" si="18"/>
        <v>0.22596774984783988</v>
      </c>
      <c r="F239">
        <f t="shared" si="19"/>
        <v>0.22596774984783988</v>
      </c>
      <c r="G239">
        <f t="shared" si="20"/>
        <v>-1.4873629896807539</v>
      </c>
    </row>
    <row r="240" spans="1:7" x14ac:dyDescent="0.2">
      <c r="A240">
        <v>1</v>
      </c>
      <c r="B240">
        <v>2</v>
      </c>
      <c r="C240">
        <f t="shared" si="16"/>
        <v>-0.5564740839982395</v>
      </c>
      <c r="D240">
        <f t="shared" si="17"/>
        <v>0.57322665386361227</v>
      </c>
      <c r="E240">
        <f t="shared" si="18"/>
        <v>0.3643636805007418</v>
      </c>
      <c r="F240">
        <f t="shared" si="19"/>
        <v>0.3643636805007418</v>
      </c>
      <c r="G240">
        <f t="shared" si="20"/>
        <v>-1.0096027878810439</v>
      </c>
    </row>
    <row r="241" spans="1:7" x14ac:dyDescent="0.2">
      <c r="A241">
        <v>1</v>
      </c>
      <c r="B241">
        <v>2</v>
      </c>
      <c r="C241">
        <f t="shared" si="16"/>
        <v>-0.5564740839982395</v>
      </c>
      <c r="D241">
        <f t="shared" si="17"/>
        <v>0.57322665386361227</v>
      </c>
      <c r="E241">
        <f t="shared" si="18"/>
        <v>0.3643636805007418</v>
      </c>
      <c r="F241">
        <f t="shared" si="19"/>
        <v>0.3643636805007418</v>
      </c>
      <c r="G241">
        <f t="shared" si="20"/>
        <v>-1.0096027878810439</v>
      </c>
    </row>
    <row r="242" spans="1:7" x14ac:dyDescent="0.2">
      <c r="A242">
        <v>0</v>
      </c>
      <c r="B242">
        <v>3</v>
      </c>
      <c r="C242">
        <f t="shared" si="16"/>
        <v>-1.2312212502835602</v>
      </c>
      <c r="D242">
        <f t="shared" si="17"/>
        <v>0.29193583316899119</v>
      </c>
      <c r="E242">
        <f t="shared" si="18"/>
        <v>0.22596774984783988</v>
      </c>
      <c r="F242">
        <f t="shared" si="19"/>
        <v>0.77403225015216015</v>
      </c>
      <c r="G242">
        <f t="shared" si="20"/>
        <v>-0.25614173939719354</v>
      </c>
    </row>
    <row r="243" spans="1:7" x14ac:dyDescent="0.2">
      <c r="A243">
        <v>0</v>
      </c>
      <c r="B243">
        <v>3</v>
      </c>
      <c r="C243">
        <f t="shared" si="16"/>
        <v>-1.2312212502835602</v>
      </c>
      <c r="D243">
        <f t="shared" si="17"/>
        <v>0.29193583316899119</v>
      </c>
      <c r="E243">
        <f t="shared" si="18"/>
        <v>0.22596774984783988</v>
      </c>
      <c r="F243">
        <f t="shared" si="19"/>
        <v>0.77403225015216015</v>
      </c>
      <c r="G243">
        <f t="shared" si="20"/>
        <v>-0.25614173939719354</v>
      </c>
    </row>
    <row r="244" spans="1:7" x14ac:dyDescent="0.2">
      <c r="A244">
        <v>1</v>
      </c>
      <c r="B244">
        <v>2</v>
      </c>
      <c r="C244">
        <f t="shared" si="16"/>
        <v>-0.5564740839982395</v>
      </c>
      <c r="D244">
        <f t="shared" si="17"/>
        <v>0.57322665386361227</v>
      </c>
      <c r="E244">
        <f t="shared" si="18"/>
        <v>0.3643636805007418</v>
      </c>
      <c r="F244">
        <f t="shared" si="19"/>
        <v>0.3643636805007418</v>
      </c>
      <c r="G244">
        <f t="shared" si="20"/>
        <v>-1.0096027878810439</v>
      </c>
    </row>
    <row r="245" spans="1:7" x14ac:dyDescent="0.2">
      <c r="A245">
        <v>1</v>
      </c>
      <c r="B245">
        <v>1</v>
      </c>
      <c r="C245">
        <f t="shared" si="16"/>
        <v>0.11827308228708111</v>
      </c>
      <c r="D245">
        <f t="shared" si="17"/>
        <v>1.1255514375635594</v>
      </c>
      <c r="E245">
        <f t="shared" si="18"/>
        <v>0.52953385068570114</v>
      </c>
      <c r="F245">
        <f t="shared" si="19"/>
        <v>0.52953385068570114</v>
      </c>
      <c r="G245">
        <f t="shared" si="20"/>
        <v>-0.63575818645490056</v>
      </c>
    </row>
    <row r="246" spans="1:7" x14ac:dyDescent="0.2">
      <c r="A246">
        <v>1</v>
      </c>
      <c r="B246">
        <v>1</v>
      </c>
      <c r="C246">
        <f t="shared" si="16"/>
        <v>0.11827308228708111</v>
      </c>
      <c r="D246">
        <f t="shared" si="17"/>
        <v>1.1255514375635594</v>
      </c>
      <c r="E246">
        <f t="shared" si="18"/>
        <v>0.52953385068570114</v>
      </c>
      <c r="F246">
        <f t="shared" si="19"/>
        <v>0.52953385068570114</v>
      </c>
      <c r="G246">
        <f t="shared" si="20"/>
        <v>-0.63575818645490056</v>
      </c>
    </row>
    <row r="247" spans="1:7" x14ac:dyDescent="0.2">
      <c r="A247">
        <v>0</v>
      </c>
      <c r="B247">
        <v>2</v>
      </c>
      <c r="C247">
        <f t="shared" si="16"/>
        <v>-0.5564740839982395</v>
      </c>
      <c r="D247">
        <f t="shared" si="17"/>
        <v>0.57322665386361227</v>
      </c>
      <c r="E247">
        <f t="shared" si="18"/>
        <v>0.3643636805007418</v>
      </c>
      <c r="F247">
        <f t="shared" si="19"/>
        <v>0.63563631949925825</v>
      </c>
      <c r="G247">
        <f t="shared" si="20"/>
        <v>-0.45312870388280441</v>
      </c>
    </row>
    <row r="248" spans="1:7" x14ac:dyDescent="0.2">
      <c r="A248">
        <v>0</v>
      </c>
      <c r="B248">
        <v>1</v>
      </c>
      <c r="C248">
        <f t="shared" si="16"/>
        <v>0.11827308228708111</v>
      </c>
      <c r="D248">
        <f t="shared" si="17"/>
        <v>1.1255514375635594</v>
      </c>
      <c r="E248">
        <f t="shared" si="18"/>
        <v>0.52953385068570114</v>
      </c>
      <c r="F248">
        <f t="shared" si="19"/>
        <v>0.47046614931429886</v>
      </c>
      <c r="G248">
        <f t="shared" si="20"/>
        <v>-0.75403126874198134</v>
      </c>
    </row>
    <row r="249" spans="1:7" x14ac:dyDescent="0.2">
      <c r="A249">
        <v>0</v>
      </c>
      <c r="B249">
        <v>1</v>
      </c>
      <c r="C249">
        <f t="shared" si="16"/>
        <v>0.11827308228708111</v>
      </c>
      <c r="D249">
        <f t="shared" si="17"/>
        <v>1.1255514375635594</v>
      </c>
      <c r="E249">
        <f t="shared" si="18"/>
        <v>0.52953385068570114</v>
      </c>
      <c r="F249">
        <f t="shared" si="19"/>
        <v>0.47046614931429886</v>
      </c>
      <c r="G249">
        <f t="shared" si="20"/>
        <v>-0.75403126874198134</v>
      </c>
    </row>
    <row r="250" spans="1:7" x14ac:dyDescent="0.2">
      <c r="A250">
        <v>1</v>
      </c>
      <c r="B250">
        <v>3</v>
      </c>
      <c r="C250">
        <f t="shared" si="16"/>
        <v>-1.2312212502835602</v>
      </c>
      <c r="D250">
        <f t="shared" si="17"/>
        <v>0.29193583316899119</v>
      </c>
      <c r="E250">
        <f t="shared" si="18"/>
        <v>0.22596774984783988</v>
      </c>
      <c r="F250">
        <f t="shared" si="19"/>
        <v>0.22596774984783988</v>
      </c>
      <c r="G250">
        <f t="shared" si="20"/>
        <v>-1.4873629896807539</v>
      </c>
    </row>
    <row r="251" spans="1:7" x14ac:dyDescent="0.2">
      <c r="A251">
        <v>0</v>
      </c>
      <c r="B251">
        <v>1</v>
      </c>
      <c r="C251">
        <f t="shared" si="16"/>
        <v>0.11827308228708111</v>
      </c>
      <c r="D251">
        <f t="shared" si="17"/>
        <v>1.1255514375635594</v>
      </c>
      <c r="E251">
        <f t="shared" si="18"/>
        <v>0.52953385068570114</v>
      </c>
      <c r="F251">
        <f t="shared" si="19"/>
        <v>0.47046614931429886</v>
      </c>
      <c r="G251">
        <f t="shared" si="20"/>
        <v>-0.75403126874198134</v>
      </c>
    </row>
    <row r="252" spans="1:7" x14ac:dyDescent="0.2">
      <c r="A252">
        <v>0</v>
      </c>
      <c r="B252">
        <v>4</v>
      </c>
      <c r="C252">
        <f t="shared" si="16"/>
        <v>-1.9059684165688808</v>
      </c>
      <c r="D252">
        <f t="shared" si="17"/>
        <v>0.14867859007189677</v>
      </c>
      <c r="E252">
        <f t="shared" si="18"/>
        <v>0.12943445743390311</v>
      </c>
      <c r="F252">
        <f t="shared" si="19"/>
        <v>0.87056554256609686</v>
      </c>
      <c r="G252">
        <f t="shared" si="20"/>
        <v>-0.13861222959724526</v>
      </c>
    </row>
    <row r="253" spans="1:7" x14ac:dyDescent="0.2">
      <c r="A253">
        <v>0</v>
      </c>
      <c r="B253">
        <v>3</v>
      </c>
      <c r="C253">
        <f t="shared" si="16"/>
        <v>-1.2312212502835602</v>
      </c>
      <c r="D253">
        <f t="shared" si="17"/>
        <v>0.29193583316899119</v>
      </c>
      <c r="E253">
        <f t="shared" si="18"/>
        <v>0.22596774984783988</v>
      </c>
      <c r="F253">
        <f t="shared" si="19"/>
        <v>0.77403225015216015</v>
      </c>
      <c r="G253">
        <f t="shared" si="20"/>
        <v>-0.25614173939719354</v>
      </c>
    </row>
    <row r="254" spans="1:7" x14ac:dyDescent="0.2">
      <c r="A254">
        <v>0</v>
      </c>
      <c r="B254">
        <v>2</v>
      </c>
      <c r="C254">
        <f t="shared" si="16"/>
        <v>-0.5564740839982395</v>
      </c>
      <c r="D254">
        <f t="shared" si="17"/>
        <v>0.57322665386361227</v>
      </c>
      <c r="E254">
        <f t="shared" si="18"/>
        <v>0.3643636805007418</v>
      </c>
      <c r="F254">
        <f t="shared" si="19"/>
        <v>0.63563631949925825</v>
      </c>
      <c r="G254">
        <f t="shared" si="20"/>
        <v>-0.45312870388280441</v>
      </c>
    </row>
    <row r="255" spans="1:7" x14ac:dyDescent="0.2">
      <c r="A255">
        <v>0</v>
      </c>
      <c r="B255">
        <v>1</v>
      </c>
      <c r="C255">
        <f t="shared" si="16"/>
        <v>0.11827308228708111</v>
      </c>
      <c r="D255">
        <f t="shared" si="17"/>
        <v>1.1255514375635594</v>
      </c>
      <c r="E255">
        <f t="shared" si="18"/>
        <v>0.52953385068570114</v>
      </c>
      <c r="F255">
        <f t="shared" si="19"/>
        <v>0.47046614931429886</v>
      </c>
      <c r="G255">
        <f t="shared" si="20"/>
        <v>-0.75403126874198134</v>
      </c>
    </row>
    <row r="256" spans="1:7" x14ac:dyDescent="0.2">
      <c r="A256">
        <v>1</v>
      </c>
      <c r="B256">
        <v>2</v>
      </c>
      <c r="C256">
        <f t="shared" si="16"/>
        <v>-0.5564740839982395</v>
      </c>
      <c r="D256">
        <f t="shared" si="17"/>
        <v>0.57322665386361227</v>
      </c>
      <c r="E256">
        <f t="shared" si="18"/>
        <v>0.3643636805007418</v>
      </c>
      <c r="F256">
        <f t="shared" si="19"/>
        <v>0.3643636805007418</v>
      </c>
      <c r="G256">
        <f t="shared" si="20"/>
        <v>-1.0096027878810439</v>
      </c>
    </row>
    <row r="257" spans="1:7" x14ac:dyDescent="0.2">
      <c r="A257">
        <v>1</v>
      </c>
      <c r="B257">
        <v>2</v>
      </c>
      <c r="C257">
        <f t="shared" si="16"/>
        <v>-0.5564740839982395</v>
      </c>
      <c r="D257">
        <f t="shared" si="17"/>
        <v>0.57322665386361227</v>
      </c>
      <c r="E257">
        <f t="shared" si="18"/>
        <v>0.3643636805007418</v>
      </c>
      <c r="F257">
        <f t="shared" si="19"/>
        <v>0.3643636805007418</v>
      </c>
      <c r="G257">
        <f t="shared" si="20"/>
        <v>-1.0096027878810439</v>
      </c>
    </row>
    <row r="258" spans="1:7" x14ac:dyDescent="0.2">
      <c r="A258">
        <v>1</v>
      </c>
      <c r="B258">
        <v>2</v>
      </c>
      <c r="C258">
        <f t="shared" si="16"/>
        <v>-0.5564740839982395</v>
      </c>
      <c r="D258">
        <f t="shared" si="17"/>
        <v>0.57322665386361227</v>
      </c>
      <c r="E258">
        <f t="shared" si="18"/>
        <v>0.3643636805007418</v>
      </c>
      <c r="F258">
        <f t="shared" si="19"/>
        <v>0.3643636805007418</v>
      </c>
      <c r="G258">
        <f t="shared" si="20"/>
        <v>-1.0096027878810439</v>
      </c>
    </row>
    <row r="259" spans="1:7" x14ac:dyDescent="0.2">
      <c r="A259">
        <v>0</v>
      </c>
      <c r="B259">
        <v>3</v>
      </c>
      <c r="C259">
        <f t="shared" si="16"/>
        <v>-1.2312212502835602</v>
      </c>
      <c r="D259">
        <f t="shared" si="17"/>
        <v>0.29193583316899119</v>
      </c>
      <c r="E259">
        <f t="shared" si="18"/>
        <v>0.22596774984783988</v>
      </c>
      <c r="F259">
        <f t="shared" si="19"/>
        <v>0.77403225015216015</v>
      </c>
      <c r="G259">
        <f t="shared" si="20"/>
        <v>-0.25614173939719354</v>
      </c>
    </row>
    <row r="260" spans="1:7" x14ac:dyDescent="0.2">
      <c r="A260">
        <v>1</v>
      </c>
      <c r="B260">
        <v>2</v>
      </c>
      <c r="C260">
        <f t="shared" si="16"/>
        <v>-0.5564740839982395</v>
      </c>
      <c r="D260">
        <f t="shared" si="17"/>
        <v>0.57322665386361227</v>
      </c>
      <c r="E260">
        <f t="shared" si="18"/>
        <v>0.3643636805007418</v>
      </c>
      <c r="F260">
        <f t="shared" si="19"/>
        <v>0.3643636805007418</v>
      </c>
      <c r="G260">
        <f t="shared" si="20"/>
        <v>-1.0096027878810439</v>
      </c>
    </row>
    <row r="261" spans="1:7" x14ac:dyDescent="0.2">
      <c r="A261">
        <v>0</v>
      </c>
      <c r="B261">
        <v>3</v>
      </c>
      <c r="C261">
        <f t="shared" si="16"/>
        <v>-1.2312212502835602</v>
      </c>
      <c r="D261">
        <f t="shared" si="17"/>
        <v>0.29193583316899119</v>
      </c>
      <c r="E261">
        <f t="shared" si="18"/>
        <v>0.22596774984783988</v>
      </c>
      <c r="F261">
        <f t="shared" si="19"/>
        <v>0.77403225015216015</v>
      </c>
      <c r="G261">
        <f t="shared" si="20"/>
        <v>-0.25614173939719354</v>
      </c>
    </row>
    <row r="262" spans="1:7" x14ac:dyDescent="0.2">
      <c r="A262">
        <v>1</v>
      </c>
      <c r="B262">
        <v>1</v>
      </c>
      <c r="C262">
        <f t="shared" si="16"/>
        <v>0.11827308228708111</v>
      </c>
      <c r="D262">
        <f t="shared" si="17"/>
        <v>1.1255514375635594</v>
      </c>
      <c r="E262">
        <f t="shared" si="18"/>
        <v>0.52953385068570114</v>
      </c>
      <c r="F262">
        <f t="shared" si="19"/>
        <v>0.52953385068570114</v>
      </c>
      <c r="G262">
        <f t="shared" si="20"/>
        <v>-0.63575818645490056</v>
      </c>
    </row>
    <row r="263" spans="1:7" x14ac:dyDescent="0.2">
      <c r="A263">
        <v>0</v>
      </c>
      <c r="B263">
        <v>1</v>
      </c>
      <c r="C263">
        <f t="shared" ref="C263:C326" si="21">$A$3+$B$3*B263</f>
        <v>0.11827308228708111</v>
      </c>
      <c r="D263">
        <f t="shared" ref="D263:D326" si="22">EXP(C263)</f>
        <v>1.1255514375635594</v>
      </c>
      <c r="E263">
        <f t="shared" ref="E263:E326" si="23">D263/(1+D263)</f>
        <v>0.52953385068570114</v>
      </c>
      <c r="F263">
        <f t="shared" ref="F263:F326" si="24">IF(A263=1,E263,1-E263)</f>
        <v>0.47046614931429886</v>
      </c>
      <c r="G263">
        <f t="shared" ref="G263:G326" si="25">LN(F263)</f>
        <v>-0.75403126874198134</v>
      </c>
    </row>
    <row r="264" spans="1:7" x14ac:dyDescent="0.2">
      <c r="A264">
        <v>0</v>
      </c>
      <c r="B264">
        <v>3</v>
      </c>
      <c r="C264">
        <f t="shared" si="21"/>
        <v>-1.2312212502835602</v>
      </c>
      <c r="D264">
        <f t="shared" si="22"/>
        <v>0.29193583316899119</v>
      </c>
      <c r="E264">
        <f t="shared" si="23"/>
        <v>0.22596774984783988</v>
      </c>
      <c r="F264">
        <f t="shared" si="24"/>
        <v>0.77403225015216015</v>
      </c>
      <c r="G264">
        <f t="shared" si="25"/>
        <v>-0.25614173939719354</v>
      </c>
    </row>
    <row r="265" spans="1:7" x14ac:dyDescent="0.2">
      <c r="A265">
        <v>1</v>
      </c>
      <c r="B265">
        <v>1</v>
      </c>
      <c r="C265">
        <f t="shared" si="21"/>
        <v>0.11827308228708111</v>
      </c>
      <c r="D265">
        <f t="shared" si="22"/>
        <v>1.1255514375635594</v>
      </c>
      <c r="E265">
        <f t="shared" si="23"/>
        <v>0.52953385068570114</v>
      </c>
      <c r="F265">
        <f t="shared" si="24"/>
        <v>0.52953385068570114</v>
      </c>
      <c r="G265">
        <f t="shared" si="25"/>
        <v>-0.63575818645490056</v>
      </c>
    </row>
    <row r="266" spans="1:7" x14ac:dyDescent="0.2">
      <c r="A266">
        <v>0</v>
      </c>
      <c r="B266">
        <v>2</v>
      </c>
      <c r="C266">
        <f t="shared" si="21"/>
        <v>-0.5564740839982395</v>
      </c>
      <c r="D266">
        <f t="shared" si="22"/>
        <v>0.57322665386361227</v>
      </c>
      <c r="E266">
        <f t="shared" si="23"/>
        <v>0.3643636805007418</v>
      </c>
      <c r="F266">
        <f t="shared" si="24"/>
        <v>0.63563631949925825</v>
      </c>
      <c r="G266">
        <f t="shared" si="25"/>
        <v>-0.45312870388280441</v>
      </c>
    </row>
    <row r="267" spans="1:7" x14ac:dyDescent="0.2">
      <c r="A267">
        <v>1</v>
      </c>
      <c r="B267">
        <v>2</v>
      </c>
      <c r="C267">
        <f t="shared" si="21"/>
        <v>-0.5564740839982395</v>
      </c>
      <c r="D267">
        <f t="shared" si="22"/>
        <v>0.57322665386361227</v>
      </c>
      <c r="E267">
        <f t="shared" si="23"/>
        <v>0.3643636805007418</v>
      </c>
      <c r="F267">
        <f t="shared" si="24"/>
        <v>0.3643636805007418</v>
      </c>
      <c r="G267">
        <f t="shared" si="25"/>
        <v>-1.0096027878810439</v>
      </c>
    </row>
    <row r="268" spans="1:7" x14ac:dyDescent="0.2">
      <c r="A268">
        <v>1</v>
      </c>
      <c r="B268">
        <v>3</v>
      </c>
      <c r="C268">
        <f t="shared" si="21"/>
        <v>-1.2312212502835602</v>
      </c>
      <c r="D268">
        <f t="shared" si="22"/>
        <v>0.29193583316899119</v>
      </c>
      <c r="E268">
        <f t="shared" si="23"/>
        <v>0.22596774984783988</v>
      </c>
      <c r="F268">
        <f t="shared" si="24"/>
        <v>0.22596774984783988</v>
      </c>
      <c r="G268">
        <f t="shared" si="25"/>
        <v>-1.4873629896807539</v>
      </c>
    </row>
    <row r="269" spans="1:7" x14ac:dyDescent="0.2">
      <c r="A269">
        <v>1</v>
      </c>
      <c r="B269">
        <v>2</v>
      </c>
      <c r="C269">
        <f t="shared" si="21"/>
        <v>-0.5564740839982395</v>
      </c>
      <c r="D269">
        <f t="shared" si="22"/>
        <v>0.57322665386361227</v>
      </c>
      <c r="E269">
        <f t="shared" si="23"/>
        <v>0.3643636805007418</v>
      </c>
      <c r="F269">
        <f t="shared" si="24"/>
        <v>0.3643636805007418</v>
      </c>
      <c r="G269">
        <f t="shared" si="25"/>
        <v>-1.0096027878810439</v>
      </c>
    </row>
    <row r="270" spans="1:7" x14ac:dyDescent="0.2">
      <c r="A270">
        <v>0</v>
      </c>
      <c r="B270">
        <v>3</v>
      </c>
      <c r="C270">
        <f t="shared" si="21"/>
        <v>-1.2312212502835602</v>
      </c>
      <c r="D270">
        <f t="shared" si="22"/>
        <v>0.29193583316899119</v>
      </c>
      <c r="E270">
        <f t="shared" si="23"/>
        <v>0.22596774984783988</v>
      </c>
      <c r="F270">
        <f t="shared" si="24"/>
        <v>0.77403225015216015</v>
      </c>
      <c r="G270">
        <f t="shared" si="25"/>
        <v>-0.25614173939719354</v>
      </c>
    </row>
    <row r="271" spans="1:7" x14ac:dyDescent="0.2">
      <c r="A271">
        <v>1</v>
      </c>
      <c r="B271">
        <v>1</v>
      </c>
      <c r="C271">
        <f t="shared" si="21"/>
        <v>0.11827308228708111</v>
      </c>
      <c r="D271">
        <f t="shared" si="22"/>
        <v>1.1255514375635594</v>
      </c>
      <c r="E271">
        <f t="shared" si="23"/>
        <v>0.52953385068570114</v>
      </c>
      <c r="F271">
        <f t="shared" si="24"/>
        <v>0.52953385068570114</v>
      </c>
      <c r="G271">
        <f t="shared" si="25"/>
        <v>-0.63575818645490056</v>
      </c>
    </row>
    <row r="272" spans="1:7" x14ac:dyDescent="0.2">
      <c r="A272">
        <v>1</v>
      </c>
      <c r="B272">
        <v>2</v>
      </c>
      <c r="C272">
        <f t="shared" si="21"/>
        <v>-0.5564740839982395</v>
      </c>
      <c r="D272">
        <f t="shared" si="22"/>
        <v>0.57322665386361227</v>
      </c>
      <c r="E272">
        <f t="shared" si="23"/>
        <v>0.3643636805007418</v>
      </c>
      <c r="F272">
        <f t="shared" si="24"/>
        <v>0.3643636805007418</v>
      </c>
      <c r="G272">
        <f t="shared" si="25"/>
        <v>-1.0096027878810439</v>
      </c>
    </row>
    <row r="273" spans="1:7" x14ac:dyDescent="0.2">
      <c r="A273">
        <v>0</v>
      </c>
      <c r="B273">
        <v>1</v>
      </c>
      <c r="C273">
        <f t="shared" si="21"/>
        <v>0.11827308228708111</v>
      </c>
      <c r="D273">
        <f t="shared" si="22"/>
        <v>1.1255514375635594</v>
      </c>
      <c r="E273">
        <f t="shared" si="23"/>
        <v>0.52953385068570114</v>
      </c>
      <c r="F273">
        <f t="shared" si="24"/>
        <v>0.47046614931429886</v>
      </c>
      <c r="G273">
        <f t="shared" si="25"/>
        <v>-0.75403126874198134</v>
      </c>
    </row>
    <row r="274" spans="1:7" x14ac:dyDescent="0.2">
      <c r="A274">
        <v>0</v>
      </c>
      <c r="B274">
        <v>1</v>
      </c>
      <c r="C274">
        <f t="shared" si="21"/>
        <v>0.11827308228708111</v>
      </c>
      <c r="D274">
        <f t="shared" si="22"/>
        <v>1.1255514375635594</v>
      </c>
      <c r="E274">
        <f t="shared" si="23"/>
        <v>0.52953385068570114</v>
      </c>
      <c r="F274">
        <f t="shared" si="24"/>
        <v>0.47046614931429886</v>
      </c>
      <c r="G274">
        <f t="shared" si="25"/>
        <v>-0.75403126874198134</v>
      </c>
    </row>
    <row r="275" spans="1:7" x14ac:dyDescent="0.2">
      <c r="A275">
        <v>0</v>
      </c>
      <c r="B275">
        <v>3</v>
      </c>
      <c r="C275">
        <f t="shared" si="21"/>
        <v>-1.2312212502835602</v>
      </c>
      <c r="D275">
        <f t="shared" si="22"/>
        <v>0.29193583316899119</v>
      </c>
      <c r="E275">
        <f t="shared" si="23"/>
        <v>0.22596774984783988</v>
      </c>
      <c r="F275">
        <f t="shared" si="24"/>
        <v>0.77403225015216015</v>
      </c>
      <c r="G275">
        <f t="shared" si="25"/>
        <v>-0.25614173939719354</v>
      </c>
    </row>
    <row r="276" spans="1:7" x14ac:dyDescent="0.2">
      <c r="A276">
        <v>1</v>
      </c>
      <c r="B276">
        <v>3</v>
      </c>
      <c r="C276">
        <f t="shared" si="21"/>
        <v>-1.2312212502835602</v>
      </c>
      <c r="D276">
        <f t="shared" si="22"/>
        <v>0.29193583316899119</v>
      </c>
      <c r="E276">
        <f t="shared" si="23"/>
        <v>0.22596774984783988</v>
      </c>
      <c r="F276">
        <f t="shared" si="24"/>
        <v>0.22596774984783988</v>
      </c>
      <c r="G276">
        <f t="shared" si="25"/>
        <v>-1.4873629896807539</v>
      </c>
    </row>
    <row r="277" spans="1:7" x14ac:dyDescent="0.2">
      <c r="A277">
        <v>1</v>
      </c>
      <c r="B277">
        <v>2</v>
      </c>
      <c r="C277">
        <f t="shared" si="21"/>
        <v>-0.5564740839982395</v>
      </c>
      <c r="D277">
        <f t="shared" si="22"/>
        <v>0.57322665386361227</v>
      </c>
      <c r="E277">
        <f t="shared" si="23"/>
        <v>0.3643636805007418</v>
      </c>
      <c r="F277">
        <f t="shared" si="24"/>
        <v>0.3643636805007418</v>
      </c>
      <c r="G277">
        <f t="shared" si="25"/>
        <v>-1.0096027878810439</v>
      </c>
    </row>
    <row r="278" spans="1:7" x14ac:dyDescent="0.2">
      <c r="A278">
        <v>1</v>
      </c>
      <c r="B278">
        <v>1</v>
      </c>
      <c r="C278">
        <f t="shared" si="21"/>
        <v>0.11827308228708111</v>
      </c>
      <c r="D278">
        <f t="shared" si="22"/>
        <v>1.1255514375635594</v>
      </c>
      <c r="E278">
        <f t="shared" si="23"/>
        <v>0.52953385068570114</v>
      </c>
      <c r="F278">
        <f t="shared" si="24"/>
        <v>0.52953385068570114</v>
      </c>
      <c r="G278">
        <f t="shared" si="25"/>
        <v>-0.63575818645490056</v>
      </c>
    </row>
    <row r="279" spans="1:7" x14ac:dyDescent="0.2">
      <c r="A279">
        <v>0</v>
      </c>
      <c r="B279">
        <v>2</v>
      </c>
      <c r="C279">
        <f t="shared" si="21"/>
        <v>-0.5564740839982395</v>
      </c>
      <c r="D279">
        <f t="shared" si="22"/>
        <v>0.57322665386361227</v>
      </c>
      <c r="E279">
        <f t="shared" si="23"/>
        <v>0.3643636805007418</v>
      </c>
      <c r="F279">
        <f t="shared" si="24"/>
        <v>0.63563631949925825</v>
      </c>
      <c r="G279">
        <f t="shared" si="25"/>
        <v>-0.45312870388280441</v>
      </c>
    </row>
    <row r="280" spans="1:7" x14ac:dyDescent="0.2">
      <c r="A280">
        <v>0</v>
      </c>
      <c r="B280">
        <v>1</v>
      </c>
      <c r="C280">
        <f t="shared" si="21"/>
        <v>0.11827308228708111</v>
      </c>
      <c r="D280">
        <f t="shared" si="22"/>
        <v>1.1255514375635594</v>
      </c>
      <c r="E280">
        <f t="shared" si="23"/>
        <v>0.52953385068570114</v>
      </c>
      <c r="F280">
        <f t="shared" si="24"/>
        <v>0.47046614931429886</v>
      </c>
      <c r="G280">
        <f t="shared" si="25"/>
        <v>-0.75403126874198134</v>
      </c>
    </row>
    <row r="281" spans="1:7" x14ac:dyDescent="0.2">
      <c r="A281">
        <v>0</v>
      </c>
      <c r="B281">
        <v>1</v>
      </c>
      <c r="C281">
        <f t="shared" si="21"/>
        <v>0.11827308228708111</v>
      </c>
      <c r="D281">
        <f t="shared" si="22"/>
        <v>1.1255514375635594</v>
      </c>
      <c r="E281">
        <f t="shared" si="23"/>
        <v>0.52953385068570114</v>
      </c>
      <c r="F281">
        <f t="shared" si="24"/>
        <v>0.47046614931429886</v>
      </c>
      <c r="G281">
        <f t="shared" si="25"/>
        <v>-0.75403126874198134</v>
      </c>
    </row>
    <row r="282" spans="1:7" x14ac:dyDescent="0.2">
      <c r="A282">
        <v>0</v>
      </c>
      <c r="B282">
        <v>1</v>
      </c>
      <c r="C282">
        <f t="shared" si="21"/>
        <v>0.11827308228708111</v>
      </c>
      <c r="D282">
        <f t="shared" si="22"/>
        <v>1.1255514375635594</v>
      </c>
      <c r="E282">
        <f t="shared" si="23"/>
        <v>0.52953385068570114</v>
      </c>
      <c r="F282">
        <f t="shared" si="24"/>
        <v>0.47046614931429886</v>
      </c>
      <c r="G282">
        <f t="shared" si="25"/>
        <v>-0.75403126874198134</v>
      </c>
    </row>
    <row r="283" spans="1:7" x14ac:dyDescent="0.2">
      <c r="A283">
        <v>0</v>
      </c>
      <c r="B283">
        <v>1</v>
      </c>
      <c r="C283">
        <f t="shared" si="21"/>
        <v>0.11827308228708111</v>
      </c>
      <c r="D283">
        <f t="shared" si="22"/>
        <v>1.1255514375635594</v>
      </c>
      <c r="E283">
        <f t="shared" si="23"/>
        <v>0.52953385068570114</v>
      </c>
      <c r="F283">
        <f t="shared" si="24"/>
        <v>0.47046614931429886</v>
      </c>
      <c r="G283">
        <f t="shared" si="25"/>
        <v>-0.75403126874198134</v>
      </c>
    </row>
    <row r="284" spans="1:7" x14ac:dyDescent="0.2">
      <c r="A284">
        <v>0</v>
      </c>
      <c r="B284">
        <v>3</v>
      </c>
      <c r="C284">
        <f t="shared" si="21"/>
        <v>-1.2312212502835602</v>
      </c>
      <c r="D284">
        <f t="shared" si="22"/>
        <v>0.29193583316899119</v>
      </c>
      <c r="E284">
        <f t="shared" si="23"/>
        <v>0.22596774984783988</v>
      </c>
      <c r="F284">
        <f t="shared" si="24"/>
        <v>0.77403225015216015</v>
      </c>
      <c r="G284">
        <f t="shared" si="25"/>
        <v>-0.25614173939719354</v>
      </c>
    </row>
    <row r="285" spans="1:7" x14ac:dyDescent="0.2">
      <c r="A285">
        <v>0</v>
      </c>
      <c r="B285">
        <v>1</v>
      </c>
      <c r="C285">
        <f t="shared" si="21"/>
        <v>0.11827308228708111</v>
      </c>
      <c r="D285">
        <f t="shared" si="22"/>
        <v>1.1255514375635594</v>
      </c>
      <c r="E285">
        <f t="shared" si="23"/>
        <v>0.52953385068570114</v>
      </c>
      <c r="F285">
        <f t="shared" si="24"/>
        <v>0.47046614931429886</v>
      </c>
      <c r="G285">
        <f t="shared" si="25"/>
        <v>-0.75403126874198134</v>
      </c>
    </row>
    <row r="286" spans="1:7" x14ac:dyDescent="0.2">
      <c r="A286">
        <v>1</v>
      </c>
      <c r="B286">
        <v>3</v>
      </c>
      <c r="C286">
        <f t="shared" si="21"/>
        <v>-1.2312212502835602</v>
      </c>
      <c r="D286">
        <f t="shared" si="22"/>
        <v>0.29193583316899119</v>
      </c>
      <c r="E286">
        <f t="shared" si="23"/>
        <v>0.22596774984783988</v>
      </c>
      <c r="F286">
        <f t="shared" si="24"/>
        <v>0.22596774984783988</v>
      </c>
      <c r="G286">
        <f t="shared" si="25"/>
        <v>-1.4873629896807539</v>
      </c>
    </row>
    <row r="287" spans="1:7" x14ac:dyDescent="0.2">
      <c r="A287">
        <v>1</v>
      </c>
      <c r="B287">
        <v>1</v>
      </c>
      <c r="C287">
        <f t="shared" si="21"/>
        <v>0.11827308228708111</v>
      </c>
      <c r="D287">
        <f t="shared" si="22"/>
        <v>1.1255514375635594</v>
      </c>
      <c r="E287">
        <f t="shared" si="23"/>
        <v>0.52953385068570114</v>
      </c>
      <c r="F287">
        <f t="shared" si="24"/>
        <v>0.52953385068570114</v>
      </c>
      <c r="G287">
        <f t="shared" si="25"/>
        <v>-0.63575818645490056</v>
      </c>
    </row>
    <row r="288" spans="1:7" x14ac:dyDescent="0.2">
      <c r="A288">
        <v>1</v>
      </c>
      <c r="B288">
        <v>1</v>
      </c>
      <c r="C288">
        <f t="shared" si="21"/>
        <v>0.11827308228708111</v>
      </c>
      <c r="D288">
        <f t="shared" si="22"/>
        <v>1.1255514375635594</v>
      </c>
      <c r="E288">
        <f t="shared" si="23"/>
        <v>0.52953385068570114</v>
      </c>
      <c r="F288">
        <f t="shared" si="24"/>
        <v>0.52953385068570114</v>
      </c>
      <c r="G288">
        <f t="shared" si="25"/>
        <v>-0.63575818645490056</v>
      </c>
    </row>
    <row r="289" spans="1:7" x14ac:dyDescent="0.2">
      <c r="A289">
        <v>0</v>
      </c>
      <c r="B289">
        <v>2</v>
      </c>
      <c r="C289">
        <f t="shared" si="21"/>
        <v>-0.5564740839982395</v>
      </c>
      <c r="D289">
        <f t="shared" si="22"/>
        <v>0.57322665386361227</v>
      </c>
      <c r="E289">
        <f t="shared" si="23"/>
        <v>0.3643636805007418</v>
      </c>
      <c r="F289">
        <f t="shared" si="24"/>
        <v>0.63563631949925825</v>
      </c>
      <c r="G289">
        <f t="shared" si="25"/>
        <v>-0.45312870388280441</v>
      </c>
    </row>
    <row r="290" spans="1:7" x14ac:dyDescent="0.2">
      <c r="A290">
        <v>0</v>
      </c>
      <c r="B290">
        <v>3</v>
      </c>
      <c r="C290">
        <f t="shared" si="21"/>
        <v>-1.2312212502835602</v>
      </c>
      <c r="D290">
        <f t="shared" si="22"/>
        <v>0.29193583316899119</v>
      </c>
      <c r="E290">
        <f t="shared" si="23"/>
        <v>0.22596774984783988</v>
      </c>
      <c r="F290">
        <f t="shared" si="24"/>
        <v>0.77403225015216015</v>
      </c>
      <c r="G290">
        <f t="shared" si="25"/>
        <v>-0.25614173939719354</v>
      </c>
    </row>
    <row r="291" spans="1:7" x14ac:dyDescent="0.2">
      <c r="A291">
        <v>0</v>
      </c>
      <c r="B291">
        <v>1</v>
      </c>
      <c r="C291">
        <f t="shared" si="21"/>
        <v>0.11827308228708111</v>
      </c>
      <c r="D291">
        <f t="shared" si="22"/>
        <v>1.1255514375635594</v>
      </c>
      <c r="E291">
        <f t="shared" si="23"/>
        <v>0.52953385068570114</v>
      </c>
      <c r="F291">
        <f t="shared" si="24"/>
        <v>0.47046614931429886</v>
      </c>
      <c r="G291">
        <f t="shared" si="25"/>
        <v>-0.75403126874198134</v>
      </c>
    </row>
    <row r="292" spans="1:7" x14ac:dyDescent="0.2">
      <c r="A292">
        <v>0</v>
      </c>
      <c r="B292">
        <v>3</v>
      </c>
      <c r="C292">
        <f t="shared" si="21"/>
        <v>-1.2312212502835602</v>
      </c>
      <c r="D292">
        <f t="shared" si="22"/>
        <v>0.29193583316899119</v>
      </c>
      <c r="E292">
        <f t="shared" si="23"/>
        <v>0.22596774984783988</v>
      </c>
      <c r="F292">
        <f t="shared" si="24"/>
        <v>0.77403225015216015</v>
      </c>
      <c r="G292">
        <f t="shared" si="25"/>
        <v>-0.25614173939719354</v>
      </c>
    </row>
    <row r="293" spans="1:7" x14ac:dyDescent="0.2">
      <c r="A293">
        <v>0</v>
      </c>
      <c r="B293">
        <v>3</v>
      </c>
      <c r="C293">
        <f t="shared" si="21"/>
        <v>-1.2312212502835602</v>
      </c>
      <c r="D293">
        <f t="shared" si="22"/>
        <v>0.29193583316899119</v>
      </c>
      <c r="E293">
        <f t="shared" si="23"/>
        <v>0.22596774984783988</v>
      </c>
      <c r="F293">
        <f t="shared" si="24"/>
        <v>0.77403225015216015</v>
      </c>
      <c r="G293">
        <f t="shared" si="25"/>
        <v>-0.25614173939719354</v>
      </c>
    </row>
    <row r="294" spans="1:7" x14ac:dyDescent="0.2">
      <c r="A294">
        <v>1</v>
      </c>
      <c r="B294">
        <v>1</v>
      </c>
      <c r="C294">
        <f t="shared" si="21"/>
        <v>0.11827308228708111</v>
      </c>
      <c r="D294">
        <f t="shared" si="22"/>
        <v>1.1255514375635594</v>
      </c>
      <c r="E294">
        <f t="shared" si="23"/>
        <v>0.52953385068570114</v>
      </c>
      <c r="F294">
        <f t="shared" si="24"/>
        <v>0.52953385068570114</v>
      </c>
      <c r="G294">
        <f t="shared" si="25"/>
        <v>-0.63575818645490056</v>
      </c>
    </row>
    <row r="295" spans="1:7" x14ac:dyDescent="0.2">
      <c r="A295">
        <v>0</v>
      </c>
      <c r="B295">
        <v>2</v>
      </c>
      <c r="C295">
        <f t="shared" si="21"/>
        <v>-0.5564740839982395</v>
      </c>
      <c r="D295">
        <f t="shared" si="22"/>
        <v>0.57322665386361227</v>
      </c>
      <c r="E295">
        <f t="shared" si="23"/>
        <v>0.3643636805007418</v>
      </c>
      <c r="F295">
        <f t="shared" si="24"/>
        <v>0.63563631949925825</v>
      </c>
      <c r="G295">
        <f t="shared" si="25"/>
        <v>-0.45312870388280441</v>
      </c>
    </row>
    <row r="296" spans="1:7" x14ac:dyDescent="0.2">
      <c r="A296">
        <v>0</v>
      </c>
      <c r="B296">
        <v>3</v>
      </c>
      <c r="C296">
        <f t="shared" si="21"/>
        <v>-1.2312212502835602</v>
      </c>
      <c r="D296">
        <f t="shared" si="22"/>
        <v>0.29193583316899119</v>
      </c>
      <c r="E296">
        <f t="shared" si="23"/>
        <v>0.22596774984783988</v>
      </c>
      <c r="F296">
        <f t="shared" si="24"/>
        <v>0.77403225015216015</v>
      </c>
      <c r="G296">
        <f t="shared" si="25"/>
        <v>-0.25614173939719354</v>
      </c>
    </row>
    <row r="297" spans="1:7" x14ac:dyDescent="0.2">
      <c r="A297">
        <v>0</v>
      </c>
      <c r="B297">
        <v>2</v>
      </c>
      <c r="C297">
        <f t="shared" si="21"/>
        <v>-0.5564740839982395</v>
      </c>
      <c r="D297">
        <f t="shared" si="22"/>
        <v>0.57322665386361227</v>
      </c>
      <c r="E297">
        <f t="shared" si="23"/>
        <v>0.3643636805007418</v>
      </c>
      <c r="F297">
        <f t="shared" si="24"/>
        <v>0.63563631949925825</v>
      </c>
      <c r="G297">
        <f t="shared" si="25"/>
        <v>-0.45312870388280441</v>
      </c>
    </row>
    <row r="298" spans="1:7" x14ac:dyDescent="0.2">
      <c r="A298">
        <v>1</v>
      </c>
      <c r="B298">
        <v>2</v>
      </c>
      <c r="C298">
        <f t="shared" si="21"/>
        <v>-0.5564740839982395</v>
      </c>
      <c r="D298">
        <f t="shared" si="22"/>
        <v>0.57322665386361227</v>
      </c>
      <c r="E298">
        <f t="shared" si="23"/>
        <v>0.3643636805007418</v>
      </c>
      <c r="F298">
        <f t="shared" si="24"/>
        <v>0.3643636805007418</v>
      </c>
      <c r="G298">
        <f t="shared" si="25"/>
        <v>-1.0096027878810439</v>
      </c>
    </row>
    <row r="299" spans="1:7" x14ac:dyDescent="0.2">
      <c r="A299">
        <v>1</v>
      </c>
      <c r="B299">
        <v>2</v>
      </c>
      <c r="C299">
        <f t="shared" si="21"/>
        <v>-0.5564740839982395</v>
      </c>
      <c r="D299">
        <f t="shared" si="22"/>
        <v>0.57322665386361227</v>
      </c>
      <c r="E299">
        <f t="shared" si="23"/>
        <v>0.3643636805007418</v>
      </c>
      <c r="F299">
        <f t="shared" si="24"/>
        <v>0.3643636805007418</v>
      </c>
      <c r="G299">
        <f t="shared" si="25"/>
        <v>-1.0096027878810439</v>
      </c>
    </row>
    <row r="300" spans="1:7" x14ac:dyDescent="0.2">
      <c r="A300">
        <v>0</v>
      </c>
      <c r="B300">
        <v>2</v>
      </c>
      <c r="C300">
        <f t="shared" si="21"/>
        <v>-0.5564740839982395</v>
      </c>
      <c r="D300">
        <f t="shared" si="22"/>
        <v>0.57322665386361227</v>
      </c>
      <c r="E300">
        <f t="shared" si="23"/>
        <v>0.3643636805007418</v>
      </c>
      <c r="F300">
        <f t="shared" si="24"/>
        <v>0.63563631949925825</v>
      </c>
      <c r="G300">
        <f t="shared" si="25"/>
        <v>-0.45312870388280441</v>
      </c>
    </row>
    <row r="301" spans="1:7" x14ac:dyDescent="0.2">
      <c r="A301">
        <v>0</v>
      </c>
      <c r="B301">
        <v>2</v>
      </c>
      <c r="C301">
        <f t="shared" si="21"/>
        <v>-0.5564740839982395</v>
      </c>
      <c r="D301">
        <f t="shared" si="22"/>
        <v>0.57322665386361227</v>
      </c>
      <c r="E301">
        <f t="shared" si="23"/>
        <v>0.3643636805007418</v>
      </c>
      <c r="F301">
        <f t="shared" si="24"/>
        <v>0.63563631949925825</v>
      </c>
      <c r="G301">
        <f t="shared" si="25"/>
        <v>-0.45312870388280441</v>
      </c>
    </row>
    <row r="302" spans="1:7" x14ac:dyDescent="0.2">
      <c r="A302">
        <v>1</v>
      </c>
      <c r="B302">
        <v>2</v>
      </c>
      <c r="C302">
        <f t="shared" si="21"/>
        <v>-0.5564740839982395</v>
      </c>
      <c r="D302">
        <f t="shared" si="22"/>
        <v>0.57322665386361227</v>
      </c>
      <c r="E302">
        <f t="shared" si="23"/>
        <v>0.3643636805007418</v>
      </c>
      <c r="F302">
        <f t="shared" si="24"/>
        <v>0.3643636805007418</v>
      </c>
      <c r="G302">
        <f t="shared" si="25"/>
        <v>-1.0096027878810439</v>
      </c>
    </row>
    <row r="303" spans="1:7" x14ac:dyDescent="0.2">
      <c r="A303">
        <v>1</v>
      </c>
      <c r="B303">
        <v>2</v>
      </c>
      <c r="C303">
        <f t="shared" si="21"/>
        <v>-0.5564740839982395</v>
      </c>
      <c r="D303">
        <f t="shared" si="22"/>
        <v>0.57322665386361227</v>
      </c>
      <c r="E303">
        <f t="shared" si="23"/>
        <v>0.3643636805007418</v>
      </c>
      <c r="F303">
        <f t="shared" si="24"/>
        <v>0.3643636805007418</v>
      </c>
      <c r="G303">
        <f t="shared" si="25"/>
        <v>-1.0096027878810439</v>
      </c>
    </row>
    <row r="304" spans="1:7" x14ac:dyDescent="0.2">
      <c r="A304">
        <v>1</v>
      </c>
      <c r="B304">
        <v>2</v>
      </c>
      <c r="C304">
        <f t="shared" si="21"/>
        <v>-0.5564740839982395</v>
      </c>
      <c r="D304">
        <f t="shared" si="22"/>
        <v>0.57322665386361227</v>
      </c>
      <c r="E304">
        <f t="shared" si="23"/>
        <v>0.3643636805007418</v>
      </c>
      <c r="F304">
        <f t="shared" si="24"/>
        <v>0.3643636805007418</v>
      </c>
      <c r="G304">
        <f t="shared" si="25"/>
        <v>-1.0096027878810439</v>
      </c>
    </row>
    <row r="305" spans="1:7" x14ac:dyDescent="0.2">
      <c r="A305">
        <v>1</v>
      </c>
      <c r="B305">
        <v>1</v>
      </c>
      <c r="C305">
        <f t="shared" si="21"/>
        <v>0.11827308228708111</v>
      </c>
      <c r="D305">
        <f t="shared" si="22"/>
        <v>1.1255514375635594</v>
      </c>
      <c r="E305">
        <f t="shared" si="23"/>
        <v>0.52953385068570114</v>
      </c>
      <c r="F305">
        <f t="shared" si="24"/>
        <v>0.52953385068570114</v>
      </c>
      <c r="G305">
        <f t="shared" si="25"/>
        <v>-0.63575818645490056</v>
      </c>
    </row>
    <row r="306" spans="1:7" x14ac:dyDescent="0.2">
      <c r="A306">
        <v>0</v>
      </c>
      <c r="B306">
        <v>3</v>
      </c>
      <c r="C306">
        <f t="shared" si="21"/>
        <v>-1.2312212502835602</v>
      </c>
      <c r="D306">
        <f t="shared" si="22"/>
        <v>0.29193583316899119</v>
      </c>
      <c r="E306">
        <f t="shared" si="23"/>
        <v>0.22596774984783988</v>
      </c>
      <c r="F306">
        <f t="shared" si="24"/>
        <v>0.77403225015216015</v>
      </c>
      <c r="G306">
        <f t="shared" si="25"/>
        <v>-0.25614173939719354</v>
      </c>
    </row>
    <row r="307" spans="1:7" x14ac:dyDescent="0.2">
      <c r="A307">
        <v>1</v>
      </c>
      <c r="B307">
        <v>3</v>
      </c>
      <c r="C307">
        <f t="shared" si="21"/>
        <v>-1.2312212502835602</v>
      </c>
      <c r="D307">
        <f t="shared" si="22"/>
        <v>0.29193583316899119</v>
      </c>
      <c r="E307">
        <f t="shared" si="23"/>
        <v>0.22596774984783988</v>
      </c>
      <c r="F307">
        <f t="shared" si="24"/>
        <v>0.22596774984783988</v>
      </c>
      <c r="G307">
        <f t="shared" si="25"/>
        <v>-1.4873629896807539</v>
      </c>
    </row>
    <row r="308" spans="1:7" x14ac:dyDescent="0.2">
      <c r="A308">
        <v>0</v>
      </c>
      <c r="B308">
        <v>2</v>
      </c>
      <c r="C308">
        <f t="shared" si="21"/>
        <v>-0.5564740839982395</v>
      </c>
      <c r="D308">
        <f t="shared" si="22"/>
        <v>0.57322665386361227</v>
      </c>
      <c r="E308">
        <f t="shared" si="23"/>
        <v>0.3643636805007418</v>
      </c>
      <c r="F308">
        <f t="shared" si="24"/>
        <v>0.63563631949925825</v>
      </c>
      <c r="G308">
        <f t="shared" si="25"/>
        <v>-0.45312870388280441</v>
      </c>
    </row>
    <row r="309" spans="1:7" x14ac:dyDescent="0.2">
      <c r="A309">
        <v>1</v>
      </c>
      <c r="B309">
        <v>3</v>
      </c>
      <c r="C309">
        <f t="shared" si="21"/>
        <v>-1.2312212502835602</v>
      </c>
      <c r="D309">
        <f t="shared" si="22"/>
        <v>0.29193583316899119</v>
      </c>
      <c r="E309">
        <f t="shared" si="23"/>
        <v>0.22596774984783988</v>
      </c>
      <c r="F309">
        <f t="shared" si="24"/>
        <v>0.22596774984783988</v>
      </c>
      <c r="G309">
        <f t="shared" si="25"/>
        <v>-1.4873629896807539</v>
      </c>
    </row>
    <row r="310" spans="1:7" x14ac:dyDescent="0.2">
      <c r="A310">
        <v>0</v>
      </c>
      <c r="B310">
        <v>2</v>
      </c>
      <c r="C310">
        <f t="shared" si="21"/>
        <v>-0.5564740839982395</v>
      </c>
      <c r="D310">
        <f t="shared" si="22"/>
        <v>0.57322665386361227</v>
      </c>
      <c r="E310">
        <f t="shared" si="23"/>
        <v>0.3643636805007418</v>
      </c>
      <c r="F310">
        <f t="shared" si="24"/>
        <v>0.63563631949925825</v>
      </c>
      <c r="G310">
        <f t="shared" si="25"/>
        <v>-0.45312870388280441</v>
      </c>
    </row>
    <row r="311" spans="1:7" x14ac:dyDescent="0.2">
      <c r="A311">
        <v>0</v>
      </c>
      <c r="B311">
        <v>2</v>
      </c>
      <c r="C311">
        <f t="shared" si="21"/>
        <v>-0.5564740839982395</v>
      </c>
      <c r="D311">
        <f t="shared" si="22"/>
        <v>0.57322665386361227</v>
      </c>
      <c r="E311">
        <f t="shared" si="23"/>
        <v>0.3643636805007418</v>
      </c>
      <c r="F311">
        <f t="shared" si="24"/>
        <v>0.63563631949925825</v>
      </c>
      <c r="G311">
        <f t="shared" si="25"/>
        <v>-0.45312870388280441</v>
      </c>
    </row>
    <row r="312" spans="1:7" x14ac:dyDescent="0.2">
      <c r="A312">
        <v>0</v>
      </c>
      <c r="B312">
        <v>1</v>
      </c>
      <c r="C312">
        <f t="shared" si="21"/>
        <v>0.11827308228708111</v>
      </c>
      <c r="D312">
        <f t="shared" si="22"/>
        <v>1.1255514375635594</v>
      </c>
      <c r="E312">
        <f t="shared" si="23"/>
        <v>0.52953385068570114</v>
      </c>
      <c r="F312">
        <f t="shared" si="24"/>
        <v>0.47046614931429886</v>
      </c>
      <c r="G312">
        <f t="shared" si="25"/>
        <v>-0.75403126874198134</v>
      </c>
    </row>
    <row r="313" spans="1:7" x14ac:dyDescent="0.2">
      <c r="A313">
        <v>0</v>
      </c>
      <c r="B313">
        <v>2</v>
      </c>
      <c r="C313">
        <f t="shared" si="21"/>
        <v>-0.5564740839982395</v>
      </c>
      <c r="D313">
        <f t="shared" si="22"/>
        <v>0.57322665386361227</v>
      </c>
      <c r="E313">
        <f t="shared" si="23"/>
        <v>0.3643636805007418</v>
      </c>
      <c r="F313">
        <f t="shared" si="24"/>
        <v>0.63563631949925825</v>
      </c>
      <c r="G313">
        <f t="shared" si="25"/>
        <v>-0.45312870388280441</v>
      </c>
    </row>
    <row r="314" spans="1:7" x14ac:dyDescent="0.2">
      <c r="A314">
        <v>0</v>
      </c>
      <c r="B314">
        <v>1</v>
      </c>
      <c r="C314">
        <f t="shared" si="21"/>
        <v>0.11827308228708111</v>
      </c>
      <c r="D314">
        <f t="shared" si="22"/>
        <v>1.1255514375635594</v>
      </c>
      <c r="E314">
        <f t="shared" si="23"/>
        <v>0.52953385068570114</v>
      </c>
      <c r="F314">
        <f t="shared" si="24"/>
        <v>0.47046614931429886</v>
      </c>
      <c r="G314">
        <f t="shared" si="25"/>
        <v>-0.75403126874198134</v>
      </c>
    </row>
    <row r="315" spans="1:7" x14ac:dyDescent="0.2">
      <c r="A315">
        <v>1</v>
      </c>
      <c r="B315">
        <v>2</v>
      </c>
      <c r="C315">
        <f t="shared" si="21"/>
        <v>-0.5564740839982395</v>
      </c>
      <c r="D315">
        <f t="shared" si="22"/>
        <v>0.57322665386361227</v>
      </c>
      <c r="E315">
        <f t="shared" si="23"/>
        <v>0.3643636805007418</v>
      </c>
      <c r="F315">
        <f t="shared" si="24"/>
        <v>0.3643636805007418</v>
      </c>
      <c r="G315">
        <f t="shared" si="25"/>
        <v>-1.0096027878810439</v>
      </c>
    </row>
    <row r="316" spans="1:7" x14ac:dyDescent="0.2">
      <c r="A316">
        <v>0</v>
      </c>
      <c r="B316">
        <v>1</v>
      </c>
      <c r="C316">
        <f t="shared" si="21"/>
        <v>0.11827308228708111</v>
      </c>
      <c r="D316">
        <f t="shared" si="22"/>
        <v>1.1255514375635594</v>
      </c>
      <c r="E316">
        <f t="shared" si="23"/>
        <v>0.52953385068570114</v>
      </c>
      <c r="F316">
        <f t="shared" si="24"/>
        <v>0.47046614931429886</v>
      </c>
      <c r="G316">
        <f t="shared" si="25"/>
        <v>-0.75403126874198134</v>
      </c>
    </row>
    <row r="317" spans="1:7" x14ac:dyDescent="0.2">
      <c r="A317">
        <v>0</v>
      </c>
      <c r="B317">
        <v>2</v>
      </c>
      <c r="C317">
        <f t="shared" si="21"/>
        <v>-0.5564740839982395</v>
      </c>
      <c r="D317">
        <f t="shared" si="22"/>
        <v>0.57322665386361227</v>
      </c>
      <c r="E317">
        <f t="shared" si="23"/>
        <v>0.3643636805007418</v>
      </c>
      <c r="F317">
        <f t="shared" si="24"/>
        <v>0.63563631949925825</v>
      </c>
      <c r="G317">
        <f t="shared" si="25"/>
        <v>-0.45312870388280441</v>
      </c>
    </row>
    <row r="318" spans="1:7" x14ac:dyDescent="0.2">
      <c r="A318">
        <v>1</v>
      </c>
      <c r="B318">
        <v>1</v>
      </c>
      <c r="C318">
        <f t="shared" si="21"/>
        <v>0.11827308228708111</v>
      </c>
      <c r="D318">
        <f t="shared" si="22"/>
        <v>1.1255514375635594</v>
      </c>
      <c r="E318">
        <f t="shared" si="23"/>
        <v>0.52953385068570114</v>
      </c>
      <c r="F318">
        <f t="shared" si="24"/>
        <v>0.52953385068570114</v>
      </c>
      <c r="G318">
        <f t="shared" si="25"/>
        <v>-0.63575818645490056</v>
      </c>
    </row>
    <row r="319" spans="1:7" x14ac:dyDescent="0.2">
      <c r="A319">
        <v>0</v>
      </c>
      <c r="B319">
        <v>3</v>
      </c>
      <c r="C319">
        <f t="shared" si="21"/>
        <v>-1.2312212502835602</v>
      </c>
      <c r="D319">
        <f t="shared" si="22"/>
        <v>0.29193583316899119</v>
      </c>
      <c r="E319">
        <f t="shared" si="23"/>
        <v>0.22596774984783988</v>
      </c>
      <c r="F319">
        <f t="shared" si="24"/>
        <v>0.77403225015216015</v>
      </c>
      <c r="G319">
        <f t="shared" si="25"/>
        <v>-0.25614173939719354</v>
      </c>
    </row>
    <row r="320" spans="1:7" x14ac:dyDescent="0.2">
      <c r="A320">
        <v>1</v>
      </c>
      <c r="B320">
        <v>3</v>
      </c>
      <c r="C320">
        <f t="shared" si="21"/>
        <v>-1.2312212502835602</v>
      </c>
      <c r="D320">
        <f t="shared" si="22"/>
        <v>0.29193583316899119</v>
      </c>
      <c r="E320">
        <f t="shared" si="23"/>
        <v>0.22596774984783988</v>
      </c>
      <c r="F320">
        <f t="shared" si="24"/>
        <v>0.22596774984783988</v>
      </c>
      <c r="G320">
        <f t="shared" si="25"/>
        <v>-1.4873629896807539</v>
      </c>
    </row>
    <row r="321" spans="1:7" x14ac:dyDescent="0.2">
      <c r="A321">
        <v>0</v>
      </c>
      <c r="B321">
        <v>2</v>
      </c>
      <c r="C321">
        <f t="shared" si="21"/>
        <v>-0.5564740839982395</v>
      </c>
      <c r="D321">
        <f t="shared" si="22"/>
        <v>0.57322665386361227</v>
      </c>
      <c r="E321">
        <f t="shared" si="23"/>
        <v>0.3643636805007418</v>
      </c>
      <c r="F321">
        <f t="shared" si="24"/>
        <v>0.63563631949925825</v>
      </c>
      <c r="G321">
        <f t="shared" si="25"/>
        <v>-0.45312870388280441</v>
      </c>
    </row>
    <row r="322" spans="1:7" x14ac:dyDescent="0.2">
      <c r="A322">
        <v>0</v>
      </c>
      <c r="B322">
        <v>3</v>
      </c>
      <c r="C322">
        <f t="shared" si="21"/>
        <v>-1.2312212502835602</v>
      </c>
      <c r="D322">
        <f t="shared" si="22"/>
        <v>0.29193583316899119</v>
      </c>
      <c r="E322">
        <f t="shared" si="23"/>
        <v>0.22596774984783988</v>
      </c>
      <c r="F322">
        <f t="shared" si="24"/>
        <v>0.77403225015216015</v>
      </c>
      <c r="G322">
        <f t="shared" si="25"/>
        <v>-0.25614173939719354</v>
      </c>
    </row>
    <row r="323" spans="1:7" x14ac:dyDescent="0.2">
      <c r="A323">
        <v>0</v>
      </c>
      <c r="B323">
        <v>3</v>
      </c>
      <c r="C323">
        <f t="shared" si="21"/>
        <v>-1.2312212502835602</v>
      </c>
      <c r="D323">
        <f t="shared" si="22"/>
        <v>0.29193583316899119</v>
      </c>
      <c r="E323">
        <f t="shared" si="23"/>
        <v>0.22596774984783988</v>
      </c>
      <c r="F323">
        <f t="shared" si="24"/>
        <v>0.77403225015216015</v>
      </c>
      <c r="G323">
        <f t="shared" si="25"/>
        <v>-0.25614173939719354</v>
      </c>
    </row>
    <row r="324" spans="1:7" x14ac:dyDescent="0.2">
      <c r="A324">
        <v>0</v>
      </c>
      <c r="B324">
        <v>2</v>
      </c>
      <c r="C324">
        <f t="shared" si="21"/>
        <v>-0.5564740839982395</v>
      </c>
      <c r="D324">
        <f t="shared" si="22"/>
        <v>0.57322665386361227</v>
      </c>
      <c r="E324">
        <f t="shared" si="23"/>
        <v>0.3643636805007418</v>
      </c>
      <c r="F324">
        <f t="shared" si="24"/>
        <v>0.63563631949925825</v>
      </c>
      <c r="G324">
        <f t="shared" si="25"/>
        <v>-0.45312870388280441</v>
      </c>
    </row>
    <row r="325" spans="1:7" x14ac:dyDescent="0.2">
      <c r="A325">
        <v>0</v>
      </c>
      <c r="B325">
        <v>2</v>
      </c>
      <c r="C325">
        <f t="shared" si="21"/>
        <v>-0.5564740839982395</v>
      </c>
      <c r="D325">
        <f t="shared" si="22"/>
        <v>0.57322665386361227</v>
      </c>
      <c r="E325">
        <f t="shared" si="23"/>
        <v>0.3643636805007418</v>
      </c>
      <c r="F325">
        <f t="shared" si="24"/>
        <v>0.63563631949925825</v>
      </c>
      <c r="G325">
        <f t="shared" si="25"/>
        <v>-0.45312870388280441</v>
      </c>
    </row>
    <row r="326" spans="1:7" x14ac:dyDescent="0.2">
      <c r="A326">
        <v>0</v>
      </c>
      <c r="B326">
        <v>1</v>
      </c>
      <c r="C326">
        <f t="shared" si="21"/>
        <v>0.11827308228708111</v>
      </c>
      <c r="D326">
        <f t="shared" si="22"/>
        <v>1.1255514375635594</v>
      </c>
      <c r="E326">
        <f t="shared" si="23"/>
        <v>0.52953385068570114</v>
      </c>
      <c r="F326">
        <f t="shared" si="24"/>
        <v>0.47046614931429886</v>
      </c>
      <c r="G326">
        <f t="shared" si="25"/>
        <v>-0.75403126874198134</v>
      </c>
    </row>
    <row r="327" spans="1:7" x14ac:dyDescent="0.2">
      <c r="A327">
        <v>0</v>
      </c>
      <c r="B327">
        <v>3</v>
      </c>
      <c r="C327">
        <f t="shared" ref="C327:C390" si="26">$A$3+$B$3*B327</f>
        <v>-1.2312212502835602</v>
      </c>
      <c r="D327">
        <f t="shared" ref="D327:D390" si="27">EXP(C327)</f>
        <v>0.29193583316899119</v>
      </c>
      <c r="E327">
        <f t="shared" ref="E327:E390" si="28">D327/(1+D327)</f>
        <v>0.22596774984783988</v>
      </c>
      <c r="F327">
        <f t="shared" ref="F327:F390" si="29">IF(A327=1,E327,1-E327)</f>
        <v>0.77403225015216015</v>
      </c>
      <c r="G327">
        <f t="shared" ref="G327:G390" si="30">LN(F327)</f>
        <v>-0.25614173939719354</v>
      </c>
    </row>
    <row r="328" spans="1:7" x14ac:dyDescent="0.2">
      <c r="A328">
        <v>1</v>
      </c>
      <c r="B328">
        <v>2</v>
      </c>
      <c r="C328">
        <f t="shared" si="26"/>
        <v>-0.5564740839982395</v>
      </c>
      <c r="D328">
        <f t="shared" si="27"/>
        <v>0.57322665386361227</v>
      </c>
      <c r="E328">
        <f t="shared" si="28"/>
        <v>0.3643636805007418</v>
      </c>
      <c r="F328">
        <f t="shared" si="29"/>
        <v>0.3643636805007418</v>
      </c>
      <c r="G328">
        <f t="shared" si="30"/>
        <v>-1.0096027878810439</v>
      </c>
    </row>
    <row r="329" spans="1:7" x14ac:dyDescent="0.2">
      <c r="A329">
        <v>0</v>
      </c>
      <c r="B329">
        <v>1</v>
      </c>
      <c r="C329">
        <f t="shared" si="26"/>
        <v>0.11827308228708111</v>
      </c>
      <c r="D329">
        <f t="shared" si="27"/>
        <v>1.1255514375635594</v>
      </c>
      <c r="E329">
        <f t="shared" si="28"/>
        <v>0.52953385068570114</v>
      </c>
      <c r="F329">
        <f t="shared" si="29"/>
        <v>0.47046614931429886</v>
      </c>
      <c r="G329">
        <f t="shared" si="30"/>
        <v>-0.75403126874198134</v>
      </c>
    </row>
    <row r="330" spans="1:7" x14ac:dyDescent="0.2">
      <c r="A330">
        <v>0</v>
      </c>
      <c r="B330">
        <v>3</v>
      </c>
      <c r="C330">
        <f t="shared" si="26"/>
        <v>-1.2312212502835602</v>
      </c>
      <c r="D330">
        <f t="shared" si="27"/>
        <v>0.29193583316899119</v>
      </c>
      <c r="E330">
        <f t="shared" si="28"/>
        <v>0.22596774984783988</v>
      </c>
      <c r="F330">
        <f t="shared" si="29"/>
        <v>0.77403225015216015</v>
      </c>
      <c r="G330">
        <f t="shared" si="30"/>
        <v>-0.25614173939719354</v>
      </c>
    </row>
    <row r="331" spans="1:7" x14ac:dyDescent="0.2">
      <c r="A331">
        <v>0</v>
      </c>
      <c r="B331">
        <v>2</v>
      </c>
      <c r="C331">
        <f t="shared" si="26"/>
        <v>-0.5564740839982395</v>
      </c>
      <c r="D331">
        <f t="shared" si="27"/>
        <v>0.57322665386361227</v>
      </c>
      <c r="E331">
        <f t="shared" si="28"/>
        <v>0.3643636805007418</v>
      </c>
      <c r="F331">
        <f t="shared" si="29"/>
        <v>0.63563631949925825</v>
      </c>
      <c r="G331">
        <f t="shared" si="30"/>
        <v>-0.45312870388280441</v>
      </c>
    </row>
    <row r="332" spans="1:7" x14ac:dyDescent="0.2">
      <c r="A332">
        <v>0</v>
      </c>
      <c r="B332">
        <v>2</v>
      </c>
      <c r="C332">
        <f t="shared" si="26"/>
        <v>-0.5564740839982395</v>
      </c>
      <c r="D332">
        <f t="shared" si="27"/>
        <v>0.57322665386361227</v>
      </c>
      <c r="E332">
        <f t="shared" si="28"/>
        <v>0.3643636805007418</v>
      </c>
      <c r="F332">
        <f t="shared" si="29"/>
        <v>0.63563631949925825</v>
      </c>
      <c r="G332">
        <f t="shared" si="30"/>
        <v>-0.45312870388280441</v>
      </c>
    </row>
    <row r="333" spans="1:7" x14ac:dyDescent="0.2">
      <c r="A333">
        <v>1</v>
      </c>
      <c r="B333">
        <v>2</v>
      </c>
      <c r="C333">
        <f t="shared" si="26"/>
        <v>-0.5564740839982395</v>
      </c>
      <c r="D333">
        <f t="shared" si="27"/>
        <v>0.57322665386361227</v>
      </c>
      <c r="E333">
        <f t="shared" si="28"/>
        <v>0.3643636805007418</v>
      </c>
      <c r="F333">
        <f t="shared" si="29"/>
        <v>0.3643636805007418</v>
      </c>
      <c r="G333">
        <f t="shared" si="30"/>
        <v>-1.0096027878810439</v>
      </c>
    </row>
    <row r="334" spans="1:7" x14ac:dyDescent="0.2">
      <c r="A334">
        <v>1</v>
      </c>
      <c r="B334">
        <v>1</v>
      </c>
      <c r="C334">
        <f t="shared" si="26"/>
        <v>0.11827308228708111</v>
      </c>
      <c r="D334">
        <f t="shared" si="27"/>
        <v>1.1255514375635594</v>
      </c>
      <c r="E334">
        <f t="shared" si="28"/>
        <v>0.52953385068570114</v>
      </c>
      <c r="F334">
        <f t="shared" si="29"/>
        <v>0.52953385068570114</v>
      </c>
      <c r="G334">
        <f t="shared" si="30"/>
        <v>-0.63575818645490056</v>
      </c>
    </row>
    <row r="335" spans="1:7" x14ac:dyDescent="0.2">
      <c r="A335">
        <v>0</v>
      </c>
      <c r="B335">
        <v>1</v>
      </c>
      <c r="C335">
        <f t="shared" si="26"/>
        <v>0.11827308228708111</v>
      </c>
      <c r="D335">
        <f t="shared" si="27"/>
        <v>1.1255514375635594</v>
      </c>
      <c r="E335">
        <f t="shared" si="28"/>
        <v>0.52953385068570114</v>
      </c>
      <c r="F335">
        <f t="shared" si="29"/>
        <v>0.47046614931429886</v>
      </c>
      <c r="G335">
        <f t="shared" si="30"/>
        <v>-0.75403126874198134</v>
      </c>
    </row>
    <row r="336" spans="1:7" x14ac:dyDescent="0.2">
      <c r="A336">
        <v>1</v>
      </c>
      <c r="B336">
        <v>1</v>
      </c>
      <c r="C336">
        <f t="shared" si="26"/>
        <v>0.11827308228708111</v>
      </c>
      <c r="D336">
        <f t="shared" si="27"/>
        <v>1.1255514375635594</v>
      </c>
      <c r="E336">
        <f t="shared" si="28"/>
        <v>0.52953385068570114</v>
      </c>
      <c r="F336">
        <f t="shared" si="29"/>
        <v>0.52953385068570114</v>
      </c>
      <c r="G336">
        <f t="shared" si="30"/>
        <v>-0.63575818645490056</v>
      </c>
    </row>
    <row r="337" spans="1:7" x14ac:dyDescent="0.2">
      <c r="A337">
        <v>1</v>
      </c>
      <c r="B337">
        <v>1</v>
      </c>
      <c r="C337">
        <f t="shared" si="26"/>
        <v>0.11827308228708111</v>
      </c>
      <c r="D337">
        <f t="shared" si="27"/>
        <v>1.1255514375635594</v>
      </c>
      <c r="E337">
        <f t="shared" si="28"/>
        <v>0.52953385068570114</v>
      </c>
      <c r="F337">
        <f t="shared" si="29"/>
        <v>0.52953385068570114</v>
      </c>
      <c r="G337">
        <f t="shared" si="30"/>
        <v>-0.63575818645490056</v>
      </c>
    </row>
    <row r="338" spans="1:7" x14ac:dyDescent="0.2">
      <c r="A338">
        <v>0</v>
      </c>
      <c r="B338">
        <v>2</v>
      </c>
      <c r="C338">
        <f t="shared" si="26"/>
        <v>-0.5564740839982395</v>
      </c>
      <c r="D338">
        <f t="shared" si="27"/>
        <v>0.57322665386361227</v>
      </c>
      <c r="E338">
        <f t="shared" si="28"/>
        <v>0.3643636805007418</v>
      </c>
      <c r="F338">
        <f t="shared" si="29"/>
        <v>0.63563631949925825</v>
      </c>
      <c r="G338">
        <f t="shared" si="30"/>
        <v>-0.45312870388280441</v>
      </c>
    </row>
    <row r="339" spans="1:7" x14ac:dyDescent="0.2">
      <c r="A339">
        <v>0</v>
      </c>
      <c r="B339">
        <v>2</v>
      </c>
      <c r="C339">
        <f t="shared" si="26"/>
        <v>-0.5564740839982395</v>
      </c>
      <c r="D339">
        <f t="shared" si="27"/>
        <v>0.57322665386361227</v>
      </c>
      <c r="E339">
        <f t="shared" si="28"/>
        <v>0.3643636805007418</v>
      </c>
      <c r="F339">
        <f t="shared" si="29"/>
        <v>0.63563631949925825</v>
      </c>
      <c r="G339">
        <f t="shared" si="30"/>
        <v>-0.45312870388280441</v>
      </c>
    </row>
    <row r="340" spans="1:7" x14ac:dyDescent="0.2">
      <c r="A340">
        <v>0</v>
      </c>
      <c r="B340">
        <v>2</v>
      </c>
      <c r="C340">
        <f t="shared" si="26"/>
        <v>-0.5564740839982395</v>
      </c>
      <c r="D340">
        <f t="shared" si="27"/>
        <v>0.57322665386361227</v>
      </c>
      <c r="E340">
        <f t="shared" si="28"/>
        <v>0.3643636805007418</v>
      </c>
      <c r="F340">
        <f t="shared" si="29"/>
        <v>0.63563631949925825</v>
      </c>
      <c r="G340">
        <f t="shared" si="30"/>
        <v>-0.45312870388280441</v>
      </c>
    </row>
    <row r="341" spans="1:7" x14ac:dyDescent="0.2">
      <c r="A341">
        <v>0</v>
      </c>
      <c r="B341">
        <v>4</v>
      </c>
      <c r="C341">
        <f t="shared" si="26"/>
        <v>-1.9059684165688808</v>
      </c>
      <c r="D341">
        <f t="shared" si="27"/>
        <v>0.14867859007189677</v>
      </c>
      <c r="E341">
        <f t="shared" si="28"/>
        <v>0.12943445743390311</v>
      </c>
      <c r="F341">
        <f t="shared" si="29"/>
        <v>0.87056554256609686</v>
      </c>
      <c r="G341">
        <f t="shared" si="30"/>
        <v>-0.13861222959724526</v>
      </c>
    </row>
    <row r="342" spans="1:7" x14ac:dyDescent="0.2">
      <c r="A342">
        <v>0</v>
      </c>
      <c r="B342">
        <v>4</v>
      </c>
      <c r="C342">
        <f t="shared" si="26"/>
        <v>-1.9059684165688808</v>
      </c>
      <c r="D342">
        <f t="shared" si="27"/>
        <v>0.14867859007189677</v>
      </c>
      <c r="E342">
        <f t="shared" si="28"/>
        <v>0.12943445743390311</v>
      </c>
      <c r="F342">
        <f t="shared" si="29"/>
        <v>0.87056554256609686</v>
      </c>
      <c r="G342">
        <f t="shared" si="30"/>
        <v>-0.13861222959724526</v>
      </c>
    </row>
    <row r="343" spans="1:7" x14ac:dyDescent="0.2">
      <c r="A343">
        <v>0</v>
      </c>
      <c r="B343">
        <v>2</v>
      </c>
      <c r="C343">
        <f t="shared" si="26"/>
        <v>-0.5564740839982395</v>
      </c>
      <c r="D343">
        <f t="shared" si="27"/>
        <v>0.57322665386361227</v>
      </c>
      <c r="E343">
        <f t="shared" si="28"/>
        <v>0.3643636805007418</v>
      </c>
      <c r="F343">
        <f t="shared" si="29"/>
        <v>0.63563631949925825</v>
      </c>
      <c r="G343">
        <f t="shared" si="30"/>
        <v>-0.45312870388280441</v>
      </c>
    </row>
    <row r="344" spans="1:7" x14ac:dyDescent="0.2">
      <c r="A344">
        <v>1</v>
      </c>
      <c r="B344">
        <v>1</v>
      </c>
      <c r="C344">
        <f t="shared" si="26"/>
        <v>0.11827308228708111</v>
      </c>
      <c r="D344">
        <f t="shared" si="27"/>
        <v>1.1255514375635594</v>
      </c>
      <c r="E344">
        <f t="shared" si="28"/>
        <v>0.52953385068570114</v>
      </c>
      <c r="F344">
        <f t="shared" si="29"/>
        <v>0.52953385068570114</v>
      </c>
      <c r="G344">
        <f t="shared" si="30"/>
        <v>-0.63575818645490056</v>
      </c>
    </row>
    <row r="345" spans="1:7" x14ac:dyDescent="0.2">
      <c r="A345">
        <v>0</v>
      </c>
      <c r="B345">
        <v>3</v>
      </c>
      <c r="C345">
        <f t="shared" si="26"/>
        <v>-1.2312212502835602</v>
      </c>
      <c r="D345">
        <f t="shared" si="27"/>
        <v>0.29193583316899119</v>
      </c>
      <c r="E345">
        <f t="shared" si="28"/>
        <v>0.22596774984783988</v>
      </c>
      <c r="F345">
        <f t="shared" si="29"/>
        <v>0.77403225015216015</v>
      </c>
      <c r="G345">
        <f t="shared" si="30"/>
        <v>-0.25614173939719354</v>
      </c>
    </row>
    <row r="346" spans="1:7" x14ac:dyDescent="0.2">
      <c r="A346">
        <v>0</v>
      </c>
      <c r="B346">
        <v>4</v>
      </c>
      <c r="C346">
        <f t="shared" si="26"/>
        <v>-1.9059684165688808</v>
      </c>
      <c r="D346">
        <f t="shared" si="27"/>
        <v>0.14867859007189677</v>
      </c>
      <c r="E346">
        <f t="shared" si="28"/>
        <v>0.12943445743390311</v>
      </c>
      <c r="F346">
        <f t="shared" si="29"/>
        <v>0.87056554256609686</v>
      </c>
      <c r="G346">
        <f t="shared" si="30"/>
        <v>-0.13861222959724526</v>
      </c>
    </row>
    <row r="347" spans="1:7" x14ac:dyDescent="0.2">
      <c r="A347">
        <v>0</v>
      </c>
      <c r="B347">
        <v>1</v>
      </c>
      <c r="C347">
        <f t="shared" si="26"/>
        <v>0.11827308228708111</v>
      </c>
      <c r="D347">
        <f t="shared" si="27"/>
        <v>1.1255514375635594</v>
      </c>
      <c r="E347">
        <f t="shared" si="28"/>
        <v>0.52953385068570114</v>
      </c>
      <c r="F347">
        <f t="shared" si="29"/>
        <v>0.47046614931429886</v>
      </c>
      <c r="G347">
        <f t="shared" si="30"/>
        <v>-0.75403126874198134</v>
      </c>
    </row>
    <row r="348" spans="1:7" x14ac:dyDescent="0.2">
      <c r="A348">
        <v>0</v>
      </c>
      <c r="B348">
        <v>1</v>
      </c>
      <c r="C348">
        <f t="shared" si="26"/>
        <v>0.11827308228708111</v>
      </c>
      <c r="D348">
        <f t="shared" si="27"/>
        <v>1.1255514375635594</v>
      </c>
      <c r="E348">
        <f t="shared" si="28"/>
        <v>0.52953385068570114</v>
      </c>
      <c r="F348">
        <f t="shared" si="29"/>
        <v>0.47046614931429886</v>
      </c>
      <c r="G348">
        <f t="shared" si="30"/>
        <v>-0.75403126874198134</v>
      </c>
    </row>
    <row r="349" spans="1:7" x14ac:dyDescent="0.2">
      <c r="A349">
        <v>0</v>
      </c>
      <c r="B349">
        <v>2</v>
      </c>
      <c r="C349">
        <f t="shared" si="26"/>
        <v>-0.5564740839982395</v>
      </c>
      <c r="D349">
        <f t="shared" si="27"/>
        <v>0.57322665386361227</v>
      </c>
      <c r="E349">
        <f t="shared" si="28"/>
        <v>0.3643636805007418</v>
      </c>
      <c r="F349">
        <f t="shared" si="29"/>
        <v>0.63563631949925825</v>
      </c>
      <c r="G349">
        <f t="shared" si="30"/>
        <v>-0.45312870388280441</v>
      </c>
    </row>
    <row r="350" spans="1:7" x14ac:dyDescent="0.2">
      <c r="A350">
        <v>0</v>
      </c>
      <c r="B350">
        <v>3</v>
      </c>
      <c r="C350">
        <f t="shared" si="26"/>
        <v>-1.2312212502835602</v>
      </c>
      <c r="D350">
        <f t="shared" si="27"/>
        <v>0.29193583316899119</v>
      </c>
      <c r="E350">
        <f t="shared" si="28"/>
        <v>0.22596774984783988</v>
      </c>
      <c r="F350">
        <f t="shared" si="29"/>
        <v>0.77403225015216015</v>
      </c>
      <c r="G350">
        <f t="shared" si="30"/>
        <v>-0.25614173939719354</v>
      </c>
    </row>
    <row r="351" spans="1:7" x14ac:dyDescent="0.2">
      <c r="A351">
        <v>0</v>
      </c>
      <c r="B351">
        <v>4</v>
      </c>
      <c r="C351">
        <f t="shared" si="26"/>
        <v>-1.9059684165688808</v>
      </c>
      <c r="D351">
        <f t="shared" si="27"/>
        <v>0.14867859007189677</v>
      </c>
      <c r="E351">
        <f t="shared" si="28"/>
        <v>0.12943445743390311</v>
      </c>
      <c r="F351">
        <f t="shared" si="29"/>
        <v>0.87056554256609686</v>
      </c>
      <c r="G351">
        <f t="shared" si="30"/>
        <v>-0.13861222959724526</v>
      </c>
    </row>
    <row r="352" spans="1:7" x14ac:dyDescent="0.2">
      <c r="A352">
        <v>0</v>
      </c>
      <c r="B352">
        <v>3</v>
      </c>
      <c r="C352">
        <f t="shared" si="26"/>
        <v>-1.2312212502835602</v>
      </c>
      <c r="D352">
        <f t="shared" si="27"/>
        <v>0.29193583316899119</v>
      </c>
      <c r="E352">
        <f t="shared" si="28"/>
        <v>0.22596774984783988</v>
      </c>
      <c r="F352">
        <f t="shared" si="29"/>
        <v>0.77403225015216015</v>
      </c>
      <c r="G352">
        <f t="shared" si="30"/>
        <v>-0.25614173939719354</v>
      </c>
    </row>
    <row r="353" spans="1:7" x14ac:dyDescent="0.2">
      <c r="A353">
        <v>0</v>
      </c>
      <c r="B353">
        <v>4</v>
      </c>
      <c r="C353">
        <f t="shared" si="26"/>
        <v>-1.9059684165688808</v>
      </c>
      <c r="D353">
        <f t="shared" si="27"/>
        <v>0.14867859007189677</v>
      </c>
      <c r="E353">
        <f t="shared" si="28"/>
        <v>0.12943445743390311</v>
      </c>
      <c r="F353">
        <f t="shared" si="29"/>
        <v>0.87056554256609686</v>
      </c>
      <c r="G353">
        <f t="shared" si="30"/>
        <v>-0.13861222959724526</v>
      </c>
    </row>
    <row r="354" spans="1:7" x14ac:dyDescent="0.2">
      <c r="A354">
        <v>0</v>
      </c>
      <c r="B354">
        <v>2</v>
      </c>
      <c r="C354">
        <f t="shared" si="26"/>
        <v>-0.5564740839982395</v>
      </c>
      <c r="D354">
        <f t="shared" si="27"/>
        <v>0.57322665386361227</v>
      </c>
      <c r="E354">
        <f t="shared" si="28"/>
        <v>0.3643636805007418</v>
      </c>
      <c r="F354">
        <f t="shared" si="29"/>
        <v>0.63563631949925825</v>
      </c>
      <c r="G354">
        <f t="shared" si="30"/>
        <v>-0.45312870388280441</v>
      </c>
    </row>
    <row r="355" spans="1:7" x14ac:dyDescent="0.2">
      <c r="A355">
        <v>0</v>
      </c>
      <c r="B355">
        <v>2</v>
      </c>
      <c r="C355">
        <f t="shared" si="26"/>
        <v>-0.5564740839982395</v>
      </c>
      <c r="D355">
        <f t="shared" si="27"/>
        <v>0.57322665386361227</v>
      </c>
      <c r="E355">
        <f t="shared" si="28"/>
        <v>0.3643636805007418</v>
      </c>
      <c r="F355">
        <f t="shared" si="29"/>
        <v>0.63563631949925825</v>
      </c>
      <c r="G355">
        <f t="shared" si="30"/>
        <v>-0.45312870388280441</v>
      </c>
    </row>
    <row r="356" spans="1:7" x14ac:dyDescent="0.2">
      <c r="A356">
        <v>0</v>
      </c>
      <c r="B356">
        <v>2</v>
      </c>
      <c r="C356">
        <f t="shared" si="26"/>
        <v>-0.5564740839982395</v>
      </c>
      <c r="D356">
        <f t="shared" si="27"/>
        <v>0.57322665386361227</v>
      </c>
      <c r="E356">
        <f t="shared" si="28"/>
        <v>0.3643636805007418</v>
      </c>
      <c r="F356">
        <f t="shared" si="29"/>
        <v>0.63563631949925825</v>
      </c>
      <c r="G356">
        <f t="shared" si="30"/>
        <v>-0.45312870388280441</v>
      </c>
    </row>
    <row r="357" spans="1:7" x14ac:dyDescent="0.2">
      <c r="A357">
        <v>0</v>
      </c>
      <c r="B357">
        <v>2</v>
      </c>
      <c r="C357">
        <f t="shared" si="26"/>
        <v>-0.5564740839982395</v>
      </c>
      <c r="D357">
        <f t="shared" si="27"/>
        <v>0.57322665386361227</v>
      </c>
      <c r="E357">
        <f t="shared" si="28"/>
        <v>0.3643636805007418</v>
      </c>
      <c r="F357">
        <f t="shared" si="29"/>
        <v>0.63563631949925825</v>
      </c>
      <c r="G357">
        <f t="shared" si="30"/>
        <v>-0.45312870388280441</v>
      </c>
    </row>
    <row r="358" spans="1:7" x14ac:dyDescent="0.2">
      <c r="A358">
        <v>1</v>
      </c>
      <c r="B358">
        <v>2</v>
      </c>
      <c r="C358">
        <f t="shared" si="26"/>
        <v>-0.5564740839982395</v>
      </c>
      <c r="D358">
        <f t="shared" si="27"/>
        <v>0.57322665386361227</v>
      </c>
      <c r="E358">
        <f t="shared" si="28"/>
        <v>0.3643636805007418</v>
      </c>
      <c r="F358">
        <f t="shared" si="29"/>
        <v>0.3643636805007418</v>
      </c>
      <c r="G358">
        <f t="shared" si="30"/>
        <v>-1.0096027878810439</v>
      </c>
    </row>
    <row r="359" spans="1:7" x14ac:dyDescent="0.2">
      <c r="A359">
        <v>0</v>
      </c>
      <c r="B359">
        <v>2</v>
      </c>
      <c r="C359">
        <f t="shared" si="26"/>
        <v>-0.5564740839982395</v>
      </c>
      <c r="D359">
        <f t="shared" si="27"/>
        <v>0.57322665386361227</v>
      </c>
      <c r="E359">
        <f t="shared" si="28"/>
        <v>0.3643636805007418</v>
      </c>
      <c r="F359">
        <f t="shared" si="29"/>
        <v>0.63563631949925825</v>
      </c>
      <c r="G359">
        <f t="shared" si="30"/>
        <v>-0.45312870388280441</v>
      </c>
    </row>
    <row r="360" spans="1:7" x14ac:dyDescent="0.2">
      <c r="A360">
        <v>0</v>
      </c>
      <c r="B360">
        <v>2</v>
      </c>
      <c r="C360">
        <f t="shared" si="26"/>
        <v>-0.5564740839982395</v>
      </c>
      <c r="D360">
        <f t="shared" si="27"/>
        <v>0.57322665386361227</v>
      </c>
      <c r="E360">
        <f t="shared" si="28"/>
        <v>0.3643636805007418</v>
      </c>
      <c r="F360">
        <f t="shared" si="29"/>
        <v>0.63563631949925825</v>
      </c>
      <c r="G360">
        <f t="shared" si="30"/>
        <v>-0.45312870388280441</v>
      </c>
    </row>
    <row r="361" spans="1:7" x14ac:dyDescent="0.2">
      <c r="A361">
        <v>1</v>
      </c>
      <c r="B361">
        <v>2</v>
      </c>
      <c r="C361">
        <f t="shared" si="26"/>
        <v>-0.5564740839982395</v>
      </c>
      <c r="D361">
        <f t="shared" si="27"/>
        <v>0.57322665386361227</v>
      </c>
      <c r="E361">
        <f t="shared" si="28"/>
        <v>0.3643636805007418</v>
      </c>
      <c r="F361">
        <f t="shared" si="29"/>
        <v>0.3643636805007418</v>
      </c>
      <c r="G361">
        <f t="shared" si="30"/>
        <v>-1.0096027878810439</v>
      </c>
    </row>
    <row r="362" spans="1:7" x14ac:dyDescent="0.2">
      <c r="A362">
        <v>0</v>
      </c>
      <c r="B362">
        <v>2</v>
      </c>
      <c r="C362">
        <f t="shared" si="26"/>
        <v>-0.5564740839982395</v>
      </c>
      <c r="D362">
        <f t="shared" si="27"/>
        <v>0.57322665386361227</v>
      </c>
      <c r="E362">
        <f t="shared" si="28"/>
        <v>0.3643636805007418</v>
      </c>
      <c r="F362">
        <f t="shared" si="29"/>
        <v>0.63563631949925825</v>
      </c>
      <c r="G362">
        <f t="shared" si="30"/>
        <v>-0.45312870388280441</v>
      </c>
    </row>
    <row r="363" spans="1:7" x14ac:dyDescent="0.2">
      <c r="A363">
        <v>0</v>
      </c>
      <c r="B363">
        <v>3</v>
      </c>
      <c r="C363">
        <f t="shared" si="26"/>
        <v>-1.2312212502835602</v>
      </c>
      <c r="D363">
        <f t="shared" si="27"/>
        <v>0.29193583316899119</v>
      </c>
      <c r="E363">
        <f t="shared" si="28"/>
        <v>0.22596774984783988</v>
      </c>
      <c r="F363">
        <f t="shared" si="29"/>
        <v>0.77403225015216015</v>
      </c>
      <c r="G363">
        <f t="shared" si="30"/>
        <v>-0.25614173939719354</v>
      </c>
    </row>
    <row r="364" spans="1:7" x14ac:dyDescent="0.2">
      <c r="A364">
        <v>0</v>
      </c>
      <c r="B364">
        <v>2</v>
      </c>
      <c r="C364">
        <f t="shared" si="26"/>
        <v>-0.5564740839982395</v>
      </c>
      <c r="D364">
        <f t="shared" si="27"/>
        <v>0.57322665386361227</v>
      </c>
      <c r="E364">
        <f t="shared" si="28"/>
        <v>0.3643636805007418</v>
      </c>
      <c r="F364">
        <f t="shared" si="29"/>
        <v>0.63563631949925825</v>
      </c>
      <c r="G364">
        <f t="shared" si="30"/>
        <v>-0.45312870388280441</v>
      </c>
    </row>
    <row r="365" spans="1:7" x14ac:dyDescent="0.2">
      <c r="A365">
        <v>0</v>
      </c>
      <c r="B365">
        <v>2</v>
      </c>
      <c r="C365">
        <f t="shared" si="26"/>
        <v>-0.5564740839982395</v>
      </c>
      <c r="D365">
        <f t="shared" si="27"/>
        <v>0.57322665386361227</v>
      </c>
      <c r="E365">
        <f t="shared" si="28"/>
        <v>0.3643636805007418</v>
      </c>
      <c r="F365">
        <f t="shared" si="29"/>
        <v>0.63563631949925825</v>
      </c>
      <c r="G365">
        <f t="shared" si="30"/>
        <v>-0.45312870388280441</v>
      </c>
    </row>
    <row r="366" spans="1:7" x14ac:dyDescent="0.2">
      <c r="A366">
        <v>0</v>
      </c>
      <c r="B366">
        <v>2</v>
      </c>
      <c r="C366">
        <f t="shared" si="26"/>
        <v>-0.5564740839982395</v>
      </c>
      <c r="D366">
        <f t="shared" si="27"/>
        <v>0.57322665386361227</v>
      </c>
      <c r="E366">
        <f t="shared" si="28"/>
        <v>0.3643636805007418</v>
      </c>
      <c r="F366">
        <f t="shared" si="29"/>
        <v>0.63563631949925825</v>
      </c>
      <c r="G366">
        <f t="shared" si="30"/>
        <v>-0.45312870388280441</v>
      </c>
    </row>
    <row r="367" spans="1:7" x14ac:dyDescent="0.2">
      <c r="A367">
        <v>0</v>
      </c>
      <c r="B367">
        <v>3</v>
      </c>
      <c r="C367">
        <f t="shared" si="26"/>
        <v>-1.2312212502835602</v>
      </c>
      <c r="D367">
        <f t="shared" si="27"/>
        <v>0.29193583316899119</v>
      </c>
      <c r="E367">
        <f t="shared" si="28"/>
        <v>0.22596774984783988</v>
      </c>
      <c r="F367">
        <f t="shared" si="29"/>
        <v>0.77403225015216015</v>
      </c>
      <c r="G367">
        <f t="shared" si="30"/>
        <v>-0.25614173939719354</v>
      </c>
    </row>
    <row r="368" spans="1:7" x14ac:dyDescent="0.2">
      <c r="A368">
        <v>1</v>
      </c>
      <c r="B368">
        <v>2</v>
      </c>
      <c r="C368">
        <f t="shared" si="26"/>
        <v>-0.5564740839982395</v>
      </c>
      <c r="D368">
        <f t="shared" si="27"/>
        <v>0.57322665386361227</v>
      </c>
      <c r="E368">
        <f t="shared" si="28"/>
        <v>0.3643636805007418</v>
      </c>
      <c r="F368">
        <f t="shared" si="29"/>
        <v>0.3643636805007418</v>
      </c>
      <c r="G368">
        <f t="shared" si="30"/>
        <v>-1.0096027878810439</v>
      </c>
    </row>
    <row r="369" spans="1:7" x14ac:dyDescent="0.2">
      <c r="A369">
        <v>0</v>
      </c>
      <c r="B369">
        <v>3</v>
      </c>
      <c r="C369">
        <f t="shared" si="26"/>
        <v>-1.2312212502835602</v>
      </c>
      <c r="D369">
        <f t="shared" si="27"/>
        <v>0.29193583316899119</v>
      </c>
      <c r="E369">
        <f t="shared" si="28"/>
        <v>0.22596774984783988</v>
      </c>
      <c r="F369">
        <f t="shared" si="29"/>
        <v>0.77403225015216015</v>
      </c>
      <c r="G369">
        <f t="shared" si="30"/>
        <v>-0.25614173939719354</v>
      </c>
    </row>
    <row r="370" spans="1:7" x14ac:dyDescent="0.2">
      <c r="A370">
        <v>0</v>
      </c>
      <c r="B370">
        <v>3</v>
      </c>
      <c r="C370">
        <f t="shared" si="26"/>
        <v>-1.2312212502835602</v>
      </c>
      <c r="D370">
        <f t="shared" si="27"/>
        <v>0.29193583316899119</v>
      </c>
      <c r="E370">
        <f t="shared" si="28"/>
        <v>0.22596774984783988</v>
      </c>
      <c r="F370">
        <f t="shared" si="29"/>
        <v>0.77403225015216015</v>
      </c>
      <c r="G370">
        <f t="shared" si="30"/>
        <v>-0.25614173939719354</v>
      </c>
    </row>
    <row r="371" spans="1:7" x14ac:dyDescent="0.2">
      <c r="A371">
        <v>0</v>
      </c>
      <c r="B371">
        <v>3</v>
      </c>
      <c r="C371">
        <f t="shared" si="26"/>
        <v>-1.2312212502835602</v>
      </c>
      <c r="D371">
        <f t="shared" si="27"/>
        <v>0.29193583316899119</v>
      </c>
      <c r="E371">
        <f t="shared" si="28"/>
        <v>0.22596774984783988</v>
      </c>
      <c r="F371">
        <f t="shared" si="29"/>
        <v>0.77403225015216015</v>
      </c>
      <c r="G371">
        <f t="shared" si="30"/>
        <v>-0.25614173939719354</v>
      </c>
    </row>
    <row r="372" spans="1:7" x14ac:dyDescent="0.2">
      <c r="A372">
        <v>1</v>
      </c>
      <c r="B372">
        <v>1</v>
      </c>
      <c r="C372">
        <f t="shared" si="26"/>
        <v>0.11827308228708111</v>
      </c>
      <c r="D372">
        <f t="shared" si="27"/>
        <v>1.1255514375635594</v>
      </c>
      <c r="E372">
        <f t="shared" si="28"/>
        <v>0.52953385068570114</v>
      </c>
      <c r="F372">
        <f t="shared" si="29"/>
        <v>0.52953385068570114</v>
      </c>
      <c r="G372">
        <f t="shared" si="30"/>
        <v>-0.63575818645490056</v>
      </c>
    </row>
    <row r="373" spans="1:7" x14ac:dyDescent="0.2">
      <c r="A373">
        <v>0</v>
      </c>
      <c r="B373">
        <v>2</v>
      </c>
      <c r="C373">
        <f t="shared" si="26"/>
        <v>-0.5564740839982395</v>
      </c>
      <c r="D373">
        <f t="shared" si="27"/>
        <v>0.57322665386361227</v>
      </c>
      <c r="E373">
        <f t="shared" si="28"/>
        <v>0.3643636805007418</v>
      </c>
      <c r="F373">
        <f t="shared" si="29"/>
        <v>0.63563631949925825</v>
      </c>
      <c r="G373">
        <f t="shared" si="30"/>
        <v>-0.45312870388280441</v>
      </c>
    </row>
    <row r="374" spans="1:7" x14ac:dyDescent="0.2">
      <c r="A374">
        <v>0</v>
      </c>
      <c r="B374">
        <v>3</v>
      </c>
      <c r="C374">
        <f t="shared" si="26"/>
        <v>-1.2312212502835602</v>
      </c>
      <c r="D374">
        <f t="shared" si="27"/>
        <v>0.29193583316899119</v>
      </c>
      <c r="E374">
        <f t="shared" si="28"/>
        <v>0.22596774984783988</v>
      </c>
      <c r="F374">
        <f t="shared" si="29"/>
        <v>0.77403225015216015</v>
      </c>
      <c r="G374">
        <f t="shared" si="30"/>
        <v>-0.25614173939719354</v>
      </c>
    </row>
    <row r="375" spans="1:7" x14ac:dyDescent="0.2">
      <c r="A375">
        <v>0</v>
      </c>
      <c r="B375">
        <v>4</v>
      </c>
      <c r="C375">
        <f t="shared" si="26"/>
        <v>-1.9059684165688808</v>
      </c>
      <c r="D375">
        <f t="shared" si="27"/>
        <v>0.14867859007189677</v>
      </c>
      <c r="E375">
        <f t="shared" si="28"/>
        <v>0.12943445743390311</v>
      </c>
      <c r="F375">
        <f t="shared" si="29"/>
        <v>0.87056554256609686</v>
      </c>
      <c r="G375">
        <f t="shared" si="30"/>
        <v>-0.13861222959724526</v>
      </c>
    </row>
    <row r="376" spans="1:7" x14ac:dyDescent="0.2">
      <c r="A376">
        <v>0</v>
      </c>
      <c r="B376">
        <v>2</v>
      </c>
      <c r="C376">
        <f t="shared" si="26"/>
        <v>-0.5564740839982395</v>
      </c>
      <c r="D376">
        <f t="shared" si="27"/>
        <v>0.57322665386361227</v>
      </c>
      <c r="E376">
        <f t="shared" si="28"/>
        <v>0.3643636805007418</v>
      </c>
      <c r="F376">
        <f t="shared" si="29"/>
        <v>0.63563631949925825</v>
      </c>
      <c r="G376">
        <f t="shared" si="30"/>
        <v>-0.45312870388280441</v>
      </c>
    </row>
    <row r="377" spans="1:7" x14ac:dyDescent="0.2">
      <c r="A377">
        <v>0</v>
      </c>
      <c r="B377">
        <v>1</v>
      </c>
      <c r="C377">
        <f t="shared" si="26"/>
        <v>0.11827308228708111</v>
      </c>
      <c r="D377">
        <f t="shared" si="27"/>
        <v>1.1255514375635594</v>
      </c>
      <c r="E377">
        <f t="shared" si="28"/>
        <v>0.52953385068570114</v>
      </c>
      <c r="F377">
        <f t="shared" si="29"/>
        <v>0.47046614931429886</v>
      </c>
      <c r="G377">
        <f t="shared" si="30"/>
        <v>-0.75403126874198134</v>
      </c>
    </row>
    <row r="378" spans="1:7" x14ac:dyDescent="0.2">
      <c r="A378">
        <v>1</v>
      </c>
      <c r="B378">
        <v>3</v>
      </c>
      <c r="C378">
        <f t="shared" si="26"/>
        <v>-1.2312212502835602</v>
      </c>
      <c r="D378">
        <f t="shared" si="27"/>
        <v>0.29193583316899119</v>
      </c>
      <c r="E378">
        <f t="shared" si="28"/>
        <v>0.22596774984783988</v>
      </c>
      <c r="F378">
        <f t="shared" si="29"/>
        <v>0.22596774984783988</v>
      </c>
      <c r="G378">
        <f t="shared" si="30"/>
        <v>-1.4873629896807539</v>
      </c>
    </row>
    <row r="379" spans="1:7" x14ac:dyDescent="0.2">
      <c r="A379">
        <v>1</v>
      </c>
      <c r="B379">
        <v>1</v>
      </c>
      <c r="C379">
        <f t="shared" si="26"/>
        <v>0.11827308228708111</v>
      </c>
      <c r="D379">
        <f t="shared" si="27"/>
        <v>1.1255514375635594</v>
      </c>
      <c r="E379">
        <f t="shared" si="28"/>
        <v>0.52953385068570114</v>
      </c>
      <c r="F379">
        <f t="shared" si="29"/>
        <v>0.52953385068570114</v>
      </c>
      <c r="G379">
        <f t="shared" si="30"/>
        <v>-0.63575818645490056</v>
      </c>
    </row>
    <row r="380" spans="1:7" x14ac:dyDescent="0.2">
      <c r="A380">
        <v>0</v>
      </c>
      <c r="B380">
        <v>2</v>
      </c>
      <c r="C380">
        <f t="shared" si="26"/>
        <v>-0.5564740839982395</v>
      </c>
      <c r="D380">
        <f t="shared" si="27"/>
        <v>0.57322665386361227</v>
      </c>
      <c r="E380">
        <f t="shared" si="28"/>
        <v>0.3643636805007418</v>
      </c>
      <c r="F380">
        <f t="shared" si="29"/>
        <v>0.63563631949925825</v>
      </c>
      <c r="G380">
        <f t="shared" si="30"/>
        <v>-0.45312870388280441</v>
      </c>
    </row>
    <row r="381" spans="1:7" x14ac:dyDescent="0.2">
      <c r="A381">
        <v>1</v>
      </c>
      <c r="B381">
        <v>2</v>
      </c>
      <c r="C381">
        <f t="shared" si="26"/>
        <v>-0.5564740839982395</v>
      </c>
      <c r="D381">
        <f t="shared" si="27"/>
        <v>0.57322665386361227</v>
      </c>
      <c r="E381">
        <f t="shared" si="28"/>
        <v>0.3643636805007418</v>
      </c>
      <c r="F381">
        <f t="shared" si="29"/>
        <v>0.3643636805007418</v>
      </c>
      <c r="G381">
        <f t="shared" si="30"/>
        <v>-1.0096027878810439</v>
      </c>
    </row>
    <row r="382" spans="1:7" x14ac:dyDescent="0.2">
      <c r="A382">
        <v>1</v>
      </c>
      <c r="B382">
        <v>1</v>
      </c>
      <c r="C382">
        <f t="shared" si="26"/>
        <v>0.11827308228708111</v>
      </c>
      <c r="D382">
        <f t="shared" si="27"/>
        <v>1.1255514375635594</v>
      </c>
      <c r="E382">
        <f t="shared" si="28"/>
        <v>0.52953385068570114</v>
      </c>
      <c r="F382">
        <f t="shared" si="29"/>
        <v>0.52953385068570114</v>
      </c>
      <c r="G382">
        <f t="shared" si="30"/>
        <v>-0.63575818645490056</v>
      </c>
    </row>
    <row r="383" spans="1:7" x14ac:dyDescent="0.2">
      <c r="A383">
        <v>1</v>
      </c>
      <c r="B383">
        <v>2</v>
      </c>
      <c r="C383">
        <f t="shared" si="26"/>
        <v>-0.5564740839982395</v>
      </c>
      <c r="D383">
        <f t="shared" si="27"/>
        <v>0.57322665386361227</v>
      </c>
      <c r="E383">
        <f t="shared" si="28"/>
        <v>0.3643636805007418</v>
      </c>
      <c r="F383">
        <f t="shared" si="29"/>
        <v>0.3643636805007418</v>
      </c>
      <c r="G383">
        <f t="shared" si="30"/>
        <v>-1.0096027878810439</v>
      </c>
    </row>
    <row r="384" spans="1:7" x14ac:dyDescent="0.2">
      <c r="A384">
        <v>0</v>
      </c>
      <c r="B384">
        <v>3</v>
      </c>
      <c r="C384">
        <f t="shared" si="26"/>
        <v>-1.2312212502835602</v>
      </c>
      <c r="D384">
        <f t="shared" si="27"/>
        <v>0.29193583316899119</v>
      </c>
      <c r="E384">
        <f t="shared" si="28"/>
        <v>0.22596774984783988</v>
      </c>
      <c r="F384">
        <f t="shared" si="29"/>
        <v>0.77403225015216015</v>
      </c>
      <c r="G384">
        <f t="shared" si="30"/>
        <v>-0.25614173939719354</v>
      </c>
    </row>
    <row r="385" spans="1:7" x14ac:dyDescent="0.2">
      <c r="A385">
        <v>0</v>
      </c>
      <c r="B385">
        <v>2</v>
      </c>
      <c r="C385">
        <f t="shared" si="26"/>
        <v>-0.5564740839982395</v>
      </c>
      <c r="D385">
        <f t="shared" si="27"/>
        <v>0.57322665386361227</v>
      </c>
      <c r="E385">
        <f t="shared" si="28"/>
        <v>0.3643636805007418</v>
      </c>
      <c r="F385">
        <f t="shared" si="29"/>
        <v>0.63563631949925825</v>
      </c>
      <c r="G385">
        <f t="shared" si="30"/>
        <v>-0.45312870388280441</v>
      </c>
    </row>
    <row r="386" spans="1:7" x14ac:dyDescent="0.2">
      <c r="A386">
        <v>1</v>
      </c>
      <c r="B386">
        <v>2</v>
      </c>
      <c r="C386">
        <f t="shared" si="26"/>
        <v>-0.5564740839982395</v>
      </c>
      <c r="D386">
        <f t="shared" si="27"/>
        <v>0.57322665386361227</v>
      </c>
      <c r="E386">
        <f t="shared" si="28"/>
        <v>0.3643636805007418</v>
      </c>
      <c r="F386">
        <f t="shared" si="29"/>
        <v>0.3643636805007418</v>
      </c>
      <c r="G386">
        <f t="shared" si="30"/>
        <v>-1.0096027878810439</v>
      </c>
    </row>
    <row r="387" spans="1:7" x14ac:dyDescent="0.2">
      <c r="A387">
        <v>1</v>
      </c>
      <c r="B387">
        <v>3</v>
      </c>
      <c r="C387">
        <f t="shared" si="26"/>
        <v>-1.2312212502835602</v>
      </c>
      <c r="D387">
        <f t="shared" si="27"/>
        <v>0.29193583316899119</v>
      </c>
      <c r="E387">
        <f t="shared" si="28"/>
        <v>0.22596774984783988</v>
      </c>
      <c r="F387">
        <f t="shared" si="29"/>
        <v>0.22596774984783988</v>
      </c>
      <c r="G387">
        <f t="shared" si="30"/>
        <v>-1.4873629896807539</v>
      </c>
    </row>
    <row r="388" spans="1:7" x14ac:dyDescent="0.2">
      <c r="A388">
        <v>0</v>
      </c>
      <c r="B388">
        <v>2</v>
      </c>
      <c r="C388">
        <f t="shared" si="26"/>
        <v>-0.5564740839982395</v>
      </c>
      <c r="D388">
        <f t="shared" si="27"/>
        <v>0.57322665386361227</v>
      </c>
      <c r="E388">
        <f t="shared" si="28"/>
        <v>0.3643636805007418</v>
      </c>
      <c r="F388">
        <f t="shared" si="29"/>
        <v>0.63563631949925825</v>
      </c>
      <c r="G388">
        <f t="shared" si="30"/>
        <v>-0.45312870388280441</v>
      </c>
    </row>
    <row r="389" spans="1:7" x14ac:dyDescent="0.2">
      <c r="A389">
        <v>0</v>
      </c>
      <c r="B389">
        <v>4</v>
      </c>
      <c r="C389">
        <f t="shared" si="26"/>
        <v>-1.9059684165688808</v>
      </c>
      <c r="D389">
        <f t="shared" si="27"/>
        <v>0.14867859007189677</v>
      </c>
      <c r="E389">
        <f t="shared" si="28"/>
        <v>0.12943445743390311</v>
      </c>
      <c r="F389">
        <f t="shared" si="29"/>
        <v>0.87056554256609686</v>
      </c>
      <c r="G389">
        <f t="shared" si="30"/>
        <v>-0.13861222959724526</v>
      </c>
    </row>
    <row r="390" spans="1:7" x14ac:dyDescent="0.2">
      <c r="A390">
        <v>0</v>
      </c>
      <c r="B390">
        <v>1</v>
      </c>
      <c r="C390">
        <f t="shared" si="26"/>
        <v>0.11827308228708111</v>
      </c>
      <c r="D390">
        <f t="shared" si="27"/>
        <v>1.1255514375635594</v>
      </c>
      <c r="E390">
        <f t="shared" si="28"/>
        <v>0.52953385068570114</v>
      </c>
      <c r="F390">
        <f t="shared" si="29"/>
        <v>0.47046614931429886</v>
      </c>
      <c r="G390">
        <f t="shared" si="30"/>
        <v>-0.75403126874198134</v>
      </c>
    </row>
    <row r="391" spans="1:7" x14ac:dyDescent="0.2">
      <c r="A391">
        <v>1</v>
      </c>
      <c r="B391">
        <v>2</v>
      </c>
      <c r="C391">
        <f t="shared" ref="C391:C454" si="31">$A$3+$B$3*B391</f>
        <v>-0.5564740839982395</v>
      </c>
      <c r="D391">
        <f t="shared" ref="D391:D454" si="32">EXP(C391)</f>
        <v>0.57322665386361227</v>
      </c>
      <c r="E391">
        <f t="shared" ref="E391:E454" si="33">D391/(1+D391)</f>
        <v>0.3643636805007418</v>
      </c>
      <c r="F391">
        <f t="shared" ref="F391:F454" si="34">IF(A391=1,E391,1-E391)</f>
        <v>0.3643636805007418</v>
      </c>
      <c r="G391">
        <f t="shared" ref="G391:G454" si="35">LN(F391)</f>
        <v>-1.0096027878810439</v>
      </c>
    </row>
    <row r="392" spans="1:7" x14ac:dyDescent="0.2">
      <c r="A392">
        <v>1</v>
      </c>
      <c r="B392">
        <v>3</v>
      </c>
      <c r="C392">
        <f t="shared" si="31"/>
        <v>-1.2312212502835602</v>
      </c>
      <c r="D392">
        <f t="shared" si="32"/>
        <v>0.29193583316899119</v>
      </c>
      <c r="E392">
        <f t="shared" si="33"/>
        <v>0.22596774984783988</v>
      </c>
      <c r="F392">
        <f t="shared" si="34"/>
        <v>0.22596774984783988</v>
      </c>
      <c r="G392">
        <f t="shared" si="35"/>
        <v>-1.4873629896807539</v>
      </c>
    </row>
    <row r="393" spans="1:7" x14ac:dyDescent="0.2">
      <c r="A393">
        <v>1</v>
      </c>
      <c r="B393">
        <v>1</v>
      </c>
      <c r="C393">
        <f t="shared" si="31"/>
        <v>0.11827308228708111</v>
      </c>
      <c r="D393">
        <f t="shared" si="32"/>
        <v>1.1255514375635594</v>
      </c>
      <c r="E393">
        <f t="shared" si="33"/>
        <v>0.52953385068570114</v>
      </c>
      <c r="F393">
        <f t="shared" si="34"/>
        <v>0.52953385068570114</v>
      </c>
      <c r="G393">
        <f t="shared" si="35"/>
        <v>-0.63575818645490056</v>
      </c>
    </row>
    <row r="394" spans="1:7" x14ac:dyDescent="0.2">
      <c r="A394">
        <v>1</v>
      </c>
      <c r="B394">
        <v>3</v>
      </c>
      <c r="C394">
        <f t="shared" si="31"/>
        <v>-1.2312212502835602</v>
      </c>
      <c r="D394">
        <f t="shared" si="32"/>
        <v>0.29193583316899119</v>
      </c>
      <c r="E394">
        <f t="shared" si="33"/>
        <v>0.22596774984783988</v>
      </c>
      <c r="F394">
        <f t="shared" si="34"/>
        <v>0.22596774984783988</v>
      </c>
      <c r="G394">
        <f t="shared" si="35"/>
        <v>-1.4873629896807539</v>
      </c>
    </row>
    <row r="395" spans="1:7" x14ac:dyDescent="0.2">
      <c r="A395">
        <v>0</v>
      </c>
      <c r="B395">
        <v>3</v>
      </c>
      <c r="C395">
        <f t="shared" si="31"/>
        <v>-1.2312212502835602</v>
      </c>
      <c r="D395">
        <f t="shared" si="32"/>
        <v>0.29193583316899119</v>
      </c>
      <c r="E395">
        <f t="shared" si="33"/>
        <v>0.22596774984783988</v>
      </c>
      <c r="F395">
        <f t="shared" si="34"/>
        <v>0.77403225015216015</v>
      </c>
      <c r="G395">
        <f t="shared" si="35"/>
        <v>-0.25614173939719354</v>
      </c>
    </row>
    <row r="396" spans="1:7" x14ac:dyDescent="0.2">
      <c r="A396">
        <v>0</v>
      </c>
      <c r="B396">
        <v>3</v>
      </c>
      <c r="C396">
        <f t="shared" si="31"/>
        <v>-1.2312212502835602</v>
      </c>
      <c r="D396">
        <f t="shared" si="32"/>
        <v>0.29193583316899119</v>
      </c>
      <c r="E396">
        <f t="shared" si="33"/>
        <v>0.22596774984783988</v>
      </c>
      <c r="F396">
        <f t="shared" si="34"/>
        <v>0.77403225015216015</v>
      </c>
      <c r="G396">
        <f t="shared" si="35"/>
        <v>-0.25614173939719354</v>
      </c>
    </row>
    <row r="397" spans="1:7" x14ac:dyDescent="0.2">
      <c r="A397">
        <v>0</v>
      </c>
      <c r="B397">
        <v>3</v>
      </c>
      <c r="C397">
        <f t="shared" si="31"/>
        <v>-1.2312212502835602</v>
      </c>
      <c r="D397">
        <f t="shared" si="32"/>
        <v>0.29193583316899119</v>
      </c>
      <c r="E397">
        <f t="shared" si="33"/>
        <v>0.22596774984783988</v>
      </c>
      <c r="F397">
        <f t="shared" si="34"/>
        <v>0.77403225015216015</v>
      </c>
      <c r="G397">
        <f t="shared" si="35"/>
        <v>-0.25614173939719354</v>
      </c>
    </row>
    <row r="398" spans="1:7" x14ac:dyDescent="0.2">
      <c r="A398">
        <v>1</v>
      </c>
      <c r="B398">
        <v>2</v>
      </c>
      <c r="C398">
        <f t="shared" si="31"/>
        <v>-0.5564740839982395</v>
      </c>
      <c r="D398">
        <f t="shared" si="32"/>
        <v>0.57322665386361227</v>
      </c>
      <c r="E398">
        <f t="shared" si="33"/>
        <v>0.3643636805007418</v>
      </c>
      <c r="F398">
        <f t="shared" si="34"/>
        <v>0.3643636805007418</v>
      </c>
      <c r="G398">
        <f t="shared" si="35"/>
        <v>-1.0096027878810439</v>
      </c>
    </row>
    <row r="399" spans="1:7" x14ac:dyDescent="0.2">
      <c r="A399">
        <v>0</v>
      </c>
      <c r="B399">
        <v>2</v>
      </c>
      <c r="C399">
        <f t="shared" si="31"/>
        <v>-0.5564740839982395</v>
      </c>
      <c r="D399">
        <f t="shared" si="32"/>
        <v>0.57322665386361227</v>
      </c>
      <c r="E399">
        <f t="shared" si="33"/>
        <v>0.3643636805007418</v>
      </c>
      <c r="F399">
        <f t="shared" si="34"/>
        <v>0.63563631949925825</v>
      </c>
      <c r="G399">
        <f t="shared" si="35"/>
        <v>-0.45312870388280441</v>
      </c>
    </row>
    <row r="400" spans="1:7" x14ac:dyDescent="0.2">
      <c r="A400">
        <v>0</v>
      </c>
      <c r="B400">
        <v>1</v>
      </c>
      <c r="C400">
        <f t="shared" si="31"/>
        <v>0.11827308228708111</v>
      </c>
      <c r="D400">
        <f t="shared" si="32"/>
        <v>1.1255514375635594</v>
      </c>
      <c r="E400">
        <f t="shared" si="33"/>
        <v>0.52953385068570114</v>
      </c>
      <c r="F400">
        <f t="shared" si="34"/>
        <v>0.47046614931429886</v>
      </c>
      <c r="G400">
        <f t="shared" si="35"/>
        <v>-0.75403126874198134</v>
      </c>
    </row>
    <row r="401" spans="1:7" x14ac:dyDescent="0.2">
      <c r="A401">
        <v>0</v>
      </c>
      <c r="B401">
        <v>3</v>
      </c>
      <c r="C401">
        <f t="shared" si="31"/>
        <v>-1.2312212502835602</v>
      </c>
      <c r="D401">
        <f t="shared" si="32"/>
        <v>0.29193583316899119</v>
      </c>
      <c r="E401">
        <f t="shared" si="33"/>
        <v>0.22596774984783988</v>
      </c>
      <c r="F401">
        <f t="shared" si="34"/>
        <v>0.77403225015216015</v>
      </c>
      <c r="G401">
        <f t="shared" si="35"/>
        <v>-0.25614173939719354</v>
      </c>
    </row>
    <row r="402" spans="1:7" x14ac:dyDescent="0.2">
      <c r="A402">
        <v>0</v>
      </c>
      <c r="B402">
        <v>1</v>
      </c>
      <c r="C402">
        <f t="shared" si="31"/>
        <v>0.11827308228708111</v>
      </c>
      <c r="D402">
        <f t="shared" si="32"/>
        <v>1.1255514375635594</v>
      </c>
      <c r="E402">
        <f t="shared" si="33"/>
        <v>0.52953385068570114</v>
      </c>
      <c r="F402">
        <f t="shared" si="34"/>
        <v>0.47046614931429886</v>
      </c>
      <c r="G402">
        <f t="shared" si="35"/>
        <v>-0.75403126874198134</v>
      </c>
    </row>
    <row r="403" spans="1:7" x14ac:dyDescent="0.2">
      <c r="A403">
        <v>1</v>
      </c>
      <c r="B403">
        <v>2</v>
      </c>
      <c r="C403">
        <f t="shared" si="31"/>
        <v>-0.5564740839982395</v>
      </c>
      <c r="D403">
        <f t="shared" si="32"/>
        <v>0.57322665386361227</v>
      </c>
      <c r="E403">
        <f t="shared" si="33"/>
        <v>0.3643636805007418</v>
      </c>
      <c r="F403">
        <f t="shared" si="34"/>
        <v>0.3643636805007418</v>
      </c>
      <c r="G403">
        <f t="shared" si="35"/>
        <v>-1.0096027878810439</v>
      </c>
    </row>
    <row r="404" spans="1:7" x14ac:dyDescent="0.2">
      <c r="A404">
        <v>1</v>
      </c>
      <c r="B404">
        <v>1</v>
      </c>
      <c r="C404">
        <f t="shared" si="31"/>
        <v>0.11827308228708111</v>
      </c>
      <c r="D404">
        <f t="shared" si="32"/>
        <v>1.1255514375635594</v>
      </c>
      <c r="E404">
        <f t="shared" si="33"/>
        <v>0.52953385068570114</v>
      </c>
      <c r="F404">
        <f t="shared" si="34"/>
        <v>0.52953385068570114</v>
      </c>
      <c r="G404">
        <f t="shared" si="35"/>
        <v>-0.63575818645490056</v>
      </c>
    </row>
    <row r="405" spans="1:7" x14ac:dyDescent="0.2">
      <c r="A405">
        <v>0</v>
      </c>
      <c r="B405">
        <v>2</v>
      </c>
      <c r="C405">
        <f t="shared" si="31"/>
        <v>-0.5564740839982395</v>
      </c>
      <c r="D405">
        <f t="shared" si="32"/>
        <v>0.57322665386361227</v>
      </c>
      <c r="E405">
        <f t="shared" si="33"/>
        <v>0.3643636805007418</v>
      </c>
      <c r="F405">
        <f t="shared" si="34"/>
        <v>0.63563631949925825</v>
      </c>
      <c r="G405">
        <f t="shared" si="35"/>
        <v>-0.45312870388280441</v>
      </c>
    </row>
    <row r="406" spans="1:7" x14ac:dyDescent="0.2">
      <c r="A406">
        <v>0</v>
      </c>
      <c r="B406">
        <v>1</v>
      </c>
      <c r="C406">
        <f t="shared" si="31"/>
        <v>0.11827308228708111</v>
      </c>
      <c r="D406">
        <f t="shared" si="32"/>
        <v>1.1255514375635594</v>
      </c>
      <c r="E406">
        <f t="shared" si="33"/>
        <v>0.52953385068570114</v>
      </c>
      <c r="F406">
        <f t="shared" si="34"/>
        <v>0.47046614931429886</v>
      </c>
      <c r="G406">
        <f t="shared" si="35"/>
        <v>-0.75403126874198134</v>
      </c>
    </row>
    <row r="407" spans="1:7" x14ac:dyDescent="0.2">
      <c r="A407">
        <v>0</v>
      </c>
      <c r="B407">
        <v>3</v>
      </c>
      <c r="C407">
        <f t="shared" si="31"/>
        <v>-1.2312212502835602</v>
      </c>
      <c r="D407">
        <f t="shared" si="32"/>
        <v>0.29193583316899119</v>
      </c>
      <c r="E407">
        <f t="shared" si="33"/>
        <v>0.22596774984783988</v>
      </c>
      <c r="F407">
        <f t="shared" si="34"/>
        <v>0.77403225015216015</v>
      </c>
      <c r="G407">
        <f t="shared" si="35"/>
        <v>-0.25614173939719354</v>
      </c>
    </row>
    <row r="408" spans="1:7" x14ac:dyDescent="0.2">
      <c r="A408">
        <v>0</v>
      </c>
      <c r="B408">
        <v>2</v>
      </c>
      <c r="C408">
        <f t="shared" si="31"/>
        <v>-0.5564740839982395</v>
      </c>
      <c r="D408">
        <f t="shared" si="32"/>
        <v>0.57322665386361227</v>
      </c>
      <c r="E408">
        <f t="shared" si="33"/>
        <v>0.3643636805007418</v>
      </c>
      <c r="F408">
        <f t="shared" si="34"/>
        <v>0.63563631949925825</v>
      </c>
      <c r="G408">
        <f t="shared" si="35"/>
        <v>-0.45312870388280441</v>
      </c>
    </row>
    <row r="409" spans="1:7" x14ac:dyDescent="0.2">
      <c r="A409">
        <v>1</v>
      </c>
      <c r="B409">
        <v>2</v>
      </c>
      <c r="C409">
        <f t="shared" si="31"/>
        <v>-0.5564740839982395</v>
      </c>
      <c r="D409">
        <f t="shared" si="32"/>
        <v>0.57322665386361227</v>
      </c>
      <c r="E409">
        <f t="shared" si="33"/>
        <v>0.3643636805007418</v>
      </c>
      <c r="F409">
        <f t="shared" si="34"/>
        <v>0.3643636805007418</v>
      </c>
      <c r="G409">
        <f t="shared" si="35"/>
        <v>-1.0096027878810439</v>
      </c>
    </row>
    <row r="410" spans="1:7" x14ac:dyDescent="0.2">
      <c r="A410">
        <v>0</v>
      </c>
      <c r="B410">
        <v>3</v>
      </c>
      <c r="C410">
        <f t="shared" si="31"/>
        <v>-1.2312212502835602</v>
      </c>
      <c r="D410">
        <f t="shared" si="32"/>
        <v>0.29193583316899119</v>
      </c>
      <c r="E410">
        <f t="shared" si="33"/>
        <v>0.22596774984783988</v>
      </c>
      <c r="F410">
        <f t="shared" si="34"/>
        <v>0.77403225015216015</v>
      </c>
      <c r="G410">
        <f t="shared" si="35"/>
        <v>-0.25614173939719354</v>
      </c>
    </row>
    <row r="411" spans="1:7" x14ac:dyDescent="0.2">
      <c r="A411">
        <v>1</v>
      </c>
      <c r="B411">
        <v>2</v>
      </c>
      <c r="C411">
        <f t="shared" si="31"/>
        <v>-0.5564740839982395</v>
      </c>
      <c r="D411">
        <f t="shared" si="32"/>
        <v>0.57322665386361227</v>
      </c>
      <c r="E411">
        <f t="shared" si="33"/>
        <v>0.3643636805007418</v>
      </c>
      <c r="F411">
        <f t="shared" si="34"/>
        <v>0.3643636805007418</v>
      </c>
      <c r="G411">
        <f t="shared" si="35"/>
        <v>-1.0096027878810439</v>
      </c>
    </row>
    <row r="412" spans="1:7" x14ac:dyDescent="0.2">
      <c r="A412">
        <v>0</v>
      </c>
      <c r="B412">
        <v>2</v>
      </c>
      <c r="C412">
        <f t="shared" si="31"/>
        <v>-0.5564740839982395</v>
      </c>
      <c r="D412">
        <f t="shared" si="32"/>
        <v>0.57322665386361227</v>
      </c>
      <c r="E412">
        <f t="shared" si="33"/>
        <v>0.3643636805007418</v>
      </c>
      <c r="F412">
        <f t="shared" si="34"/>
        <v>0.63563631949925825</v>
      </c>
      <c r="G412">
        <f t="shared" si="35"/>
        <v>-0.45312870388280441</v>
      </c>
    </row>
    <row r="413" spans="1:7" x14ac:dyDescent="0.2">
      <c r="A413">
        <v>0</v>
      </c>
      <c r="B413">
        <v>3</v>
      </c>
      <c r="C413">
        <f t="shared" si="31"/>
        <v>-1.2312212502835602</v>
      </c>
      <c r="D413">
        <f t="shared" si="32"/>
        <v>0.29193583316899119</v>
      </c>
      <c r="E413">
        <f t="shared" si="33"/>
        <v>0.22596774984783988</v>
      </c>
      <c r="F413">
        <f t="shared" si="34"/>
        <v>0.77403225015216015</v>
      </c>
      <c r="G413">
        <f t="shared" si="35"/>
        <v>-0.25614173939719354</v>
      </c>
    </row>
    <row r="414" spans="1:7" x14ac:dyDescent="0.2">
      <c r="A414">
        <v>1</v>
      </c>
      <c r="B414">
        <v>3</v>
      </c>
      <c r="C414">
        <f t="shared" si="31"/>
        <v>-1.2312212502835602</v>
      </c>
      <c r="D414">
        <f t="shared" si="32"/>
        <v>0.29193583316899119</v>
      </c>
      <c r="E414">
        <f t="shared" si="33"/>
        <v>0.22596774984783988</v>
      </c>
      <c r="F414">
        <f t="shared" si="34"/>
        <v>0.22596774984783988</v>
      </c>
      <c r="G414">
        <f t="shared" si="35"/>
        <v>-1.4873629896807539</v>
      </c>
    </row>
    <row r="415" spans="1:7" x14ac:dyDescent="0.2">
      <c r="A415">
        <v>0</v>
      </c>
      <c r="B415">
        <v>4</v>
      </c>
      <c r="C415">
        <f t="shared" si="31"/>
        <v>-1.9059684165688808</v>
      </c>
      <c r="D415">
        <f t="shared" si="32"/>
        <v>0.14867859007189677</v>
      </c>
      <c r="E415">
        <f t="shared" si="33"/>
        <v>0.12943445743390311</v>
      </c>
      <c r="F415">
        <f t="shared" si="34"/>
        <v>0.87056554256609686</v>
      </c>
      <c r="G415">
        <f t="shared" si="35"/>
        <v>-0.13861222959724526</v>
      </c>
    </row>
    <row r="416" spans="1:7" x14ac:dyDescent="0.2">
      <c r="A416">
        <v>0</v>
      </c>
      <c r="B416">
        <v>4</v>
      </c>
      <c r="C416">
        <f t="shared" si="31"/>
        <v>-1.9059684165688808</v>
      </c>
      <c r="D416">
        <f t="shared" si="32"/>
        <v>0.14867859007189677</v>
      </c>
      <c r="E416">
        <f t="shared" si="33"/>
        <v>0.12943445743390311</v>
      </c>
      <c r="F416">
        <f t="shared" si="34"/>
        <v>0.87056554256609686</v>
      </c>
      <c r="G416">
        <f t="shared" si="35"/>
        <v>-0.13861222959724526</v>
      </c>
    </row>
    <row r="417" spans="1:7" x14ac:dyDescent="0.2">
      <c r="A417">
        <v>1</v>
      </c>
      <c r="B417">
        <v>2</v>
      </c>
      <c r="C417">
        <f t="shared" si="31"/>
        <v>-0.5564740839982395</v>
      </c>
      <c r="D417">
        <f t="shared" si="32"/>
        <v>0.57322665386361227</v>
      </c>
      <c r="E417">
        <f t="shared" si="33"/>
        <v>0.3643636805007418</v>
      </c>
      <c r="F417">
        <f t="shared" si="34"/>
        <v>0.3643636805007418</v>
      </c>
      <c r="G417">
        <f t="shared" si="35"/>
        <v>-1.0096027878810439</v>
      </c>
    </row>
    <row r="418" spans="1:7" x14ac:dyDescent="0.2">
      <c r="A418">
        <v>1</v>
      </c>
      <c r="B418">
        <v>2</v>
      </c>
      <c r="C418">
        <f t="shared" si="31"/>
        <v>-0.5564740839982395</v>
      </c>
      <c r="D418">
        <f t="shared" si="32"/>
        <v>0.57322665386361227</v>
      </c>
      <c r="E418">
        <f t="shared" si="33"/>
        <v>0.3643636805007418</v>
      </c>
      <c r="F418">
        <f t="shared" si="34"/>
        <v>0.3643636805007418</v>
      </c>
      <c r="G418">
        <f t="shared" si="35"/>
        <v>-1.0096027878810439</v>
      </c>
    </row>
    <row r="419" spans="1:7" x14ac:dyDescent="0.2">
      <c r="A419">
        <v>0</v>
      </c>
      <c r="B419">
        <v>4</v>
      </c>
      <c r="C419">
        <f t="shared" si="31"/>
        <v>-1.9059684165688808</v>
      </c>
      <c r="D419">
        <f t="shared" si="32"/>
        <v>0.14867859007189677</v>
      </c>
      <c r="E419">
        <f t="shared" si="33"/>
        <v>0.12943445743390311</v>
      </c>
      <c r="F419">
        <f t="shared" si="34"/>
        <v>0.87056554256609686</v>
      </c>
      <c r="G419">
        <f t="shared" si="35"/>
        <v>-0.13861222959724526</v>
      </c>
    </row>
    <row r="420" spans="1:7" x14ac:dyDescent="0.2">
      <c r="A420">
        <v>0</v>
      </c>
      <c r="B420">
        <v>3</v>
      </c>
      <c r="C420">
        <f t="shared" si="31"/>
        <v>-1.2312212502835602</v>
      </c>
      <c r="D420">
        <f t="shared" si="32"/>
        <v>0.29193583316899119</v>
      </c>
      <c r="E420">
        <f t="shared" si="33"/>
        <v>0.22596774984783988</v>
      </c>
      <c r="F420">
        <f t="shared" si="34"/>
        <v>0.77403225015216015</v>
      </c>
      <c r="G420">
        <f t="shared" si="35"/>
        <v>-0.25614173939719354</v>
      </c>
    </row>
    <row r="421" spans="1:7" x14ac:dyDescent="0.2">
      <c r="A421">
        <v>0</v>
      </c>
      <c r="B421">
        <v>4</v>
      </c>
      <c r="C421">
        <f t="shared" si="31"/>
        <v>-1.9059684165688808</v>
      </c>
      <c r="D421">
        <f t="shared" si="32"/>
        <v>0.14867859007189677</v>
      </c>
      <c r="E421">
        <f t="shared" si="33"/>
        <v>0.12943445743390311</v>
      </c>
      <c r="F421">
        <f t="shared" si="34"/>
        <v>0.87056554256609686</v>
      </c>
      <c r="G421">
        <f t="shared" si="35"/>
        <v>-0.13861222959724526</v>
      </c>
    </row>
    <row r="422" spans="1:7" x14ac:dyDescent="0.2">
      <c r="A422">
        <v>1</v>
      </c>
      <c r="B422">
        <v>1</v>
      </c>
      <c r="C422">
        <f t="shared" si="31"/>
        <v>0.11827308228708111</v>
      </c>
      <c r="D422">
        <f t="shared" si="32"/>
        <v>1.1255514375635594</v>
      </c>
      <c r="E422">
        <f t="shared" si="33"/>
        <v>0.52953385068570114</v>
      </c>
      <c r="F422">
        <f t="shared" si="34"/>
        <v>0.52953385068570114</v>
      </c>
      <c r="G422">
        <f t="shared" si="35"/>
        <v>-0.63575818645490056</v>
      </c>
    </row>
    <row r="423" spans="1:7" x14ac:dyDescent="0.2">
      <c r="A423">
        <v>1</v>
      </c>
      <c r="B423">
        <v>2</v>
      </c>
      <c r="C423">
        <f t="shared" si="31"/>
        <v>-0.5564740839982395</v>
      </c>
      <c r="D423">
        <f t="shared" si="32"/>
        <v>0.57322665386361227</v>
      </c>
      <c r="E423">
        <f t="shared" si="33"/>
        <v>0.3643636805007418</v>
      </c>
      <c r="F423">
        <f t="shared" si="34"/>
        <v>0.3643636805007418</v>
      </c>
      <c r="G423">
        <f t="shared" si="35"/>
        <v>-1.0096027878810439</v>
      </c>
    </row>
    <row r="424" spans="1:7" x14ac:dyDescent="0.2">
      <c r="A424">
        <v>0</v>
      </c>
      <c r="B424">
        <v>2</v>
      </c>
      <c r="C424">
        <f t="shared" si="31"/>
        <v>-0.5564740839982395</v>
      </c>
      <c r="D424">
        <f t="shared" si="32"/>
        <v>0.57322665386361227</v>
      </c>
      <c r="E424">
        <f t="shared" si="33"/>
        <v>0.3643636805007418</v>
      </c>
      <c r="F424">
        <f t="shared" si="34"/>
        <v>0.63563631949925825</v>
      </c>
      <c r="G424">
        <f t="shared" si="35"/>
        <v>-0.45312870388280441</v>
      </c>
    </row>
    <row r="425" spans="1:7" x14ac:dyDescent="0.2">
      <c r="A425">
        <v>1</v>
      </c>
      <c r="B425">
        <v>1</v>
      </c>
      <c r="C425">
        <f t="shared" si="31"/>
        <v>0.11827308228708111</v>
      </c>
      <c r="D425">
        <f t="shared" si="32"/>
        <v>1.1255514375635594</v>
      </c>
      <c r="E425">
        <f t="shared" si="33"/>
        <v>0.52953385068570114</v>
      </c>
      <c r="F425">
        <f t="shared" si="34"/>
        <v>0.52953385068570114</v>
      </c>
      <c r="G425">
        <f t="shared" si="35"/>
        <v>-0.63575818645490056</v>
      </c>
    </row>
    <row r="426" spans="1:7" x14ac:dyDescent="0.2">
      <c r="A426">
        <v>1</v>
      </c>
      <c r="B426">
        <v>1</v>
      </c>
      <c r="C426">
        <f t="shared" si="31"/>
        <v>0.11827308228708111</v>
      </c>
      <c r="D426">
        <f t="shared" si="32"/>
        <v>1.1255514375635594</v>
      </c>
      <c r="E426">
        <f t="shared" si="33"/>
        <v>0.52953385068570114</v>
      </c>
      <c r="F426">
        <f t="shared" si="34"/>
        <v>0.52953385068570114</v>
      </c>
      <c r="G426">
        <f t="shared" si="35"/>
        <v>-0.63575818645490056</v>
      </c>
    </row>
    <row r="427" spans="1:7" x14ac:dyDescent="0.2">
      <c r="A427">
        <v>1</v>
      </c>
      <c r="B427">
        <v>1</v>
      </c>
      <c r="C427">
        <f t="shared" si="31"/>
        <v>0.11827308228708111</v>
      </c>
      <c r="D427">
        <f t="shared" si="32"/>
        <v>1.1255514375635594</v>
      </c>
      <c r="E427">
        <f t="shared" si="33"/>
        <v>0.52953385068570114</v>
      </c>
      <c r="F427">
        <f t="shared" si="34"/>
        <v>0.52953385068570114</v>
      </c>
      <c r="G427">
        <f t="shared" si="35"/>
        <v>-0.63575818645490056</v>
      </c>
    </row>
    <row r="428" spans="1:7" x14ac:dyDescent="0.2">
      <c r="A428">
        <v>1</v>
      </c>
      <c r="B428">
        <v>1</v>
      </c>
      <c r="C428">
        <f t="shared" si="31"/>
        <v>0.11827308228708111</v>
      </c>
      <c r="D428">
        <f t="shared" si="32"/>
        <v>1.1255514375635594</v>
      </c>
      <c r="E428">
        <f t="shared" si="33"/>
        <v>0.52953385068570114</v>
      </c>
      <c r="F428">
        <f t="shared" si="34"/>
        <v>0.52953385068570114</v>
      </c>
      <c r="G428">
        <f t="shared" si="35"/>
        <v>-0.63575818645490056</v>
      </c>
    </row>
    <row r="429" spans="1:7" x14ac:dyDescent="0.2">
      <c r="A429">
        <v>0</v>
      </c>
      <c r="B429">
        <v>2</v>
      </c>
      <c r="C429">
        <f t="shared" si="31"/>
        <v>-0.5564740839982395</v>
      </c>
      <c r="D429">
        <f t="shared" si="32"/>
        <v>0.57322665386361227</v>
      </c>
      <c r="E429">
        <f t="shared" si="33"/>
        <v>0.3643636805007418</v>
      </c>
      <c r="F429">
        <f t="shared" si="34"/>
        <v>0.63563631949925825</v>
      </c>
      <c r="G429">
        <f t="shared" si="35"/>
        <v>-0.45312870388280441</v>
      </c>
    </row>
    <row r="430" spans="1:7" x14ac:dyDescent="0.2">
      <c r="A430">
        <v>0</v>
      </c>
      <c r="B430">
        <v>4</v>
      </c>
      <c r="C430">
        <f t="shared" si="31"/>
        <v>-1.9059684165688808</v>
      </c>
      <c r="D430">
        <f t="shared" si="32"/>
        <v>0.14867859007189677</v>
      </c>
      <c r="E430">
        <f t="shared" si="33"/>
        <v>0.12943445743390311</v>
      </c>
      <c r="F430">
        <f t="shared" si="34"/>
        <v>0.87056554256609686</v>
      </c>
      <c r="G430">
        <f t="shared" si="35"/>
        <v>-0.13861222959724526</v>
      </c>
    </row>
    <row r="431" spans="1:7" x14ac:dyDescent="0.2">
      <c r="A431">
        <v>0</v>
      </c>
      <c r="B431">
        <v>3</v>
      </c>
      <c r="C431">
        <f t="shared" si="31"/>
        <v>-1.2312212502835602</v>
      </c>
      <c r="D431">
        <f t="shared" si="32"/>
        <v>0.29193583316899119</v>
      </c>
      <c r="E431">
        <f t="shared" si="33"/>
        <v>0.22596774984783988</v>
      </c>
      <c r="F431">
        <f t="shared" si="34"/>
        <v>0.77403225015216015</v>
      </c>
      <c r="G431">
        <f t="shared" si="35"/>
        <v>-0.25614173939719354</v>
      </c>
    </row>
    <row r="432" spans="1:7" x14ac:dyDescent="0.2">
      <c r="A432">
        <v>0</v>
      </c>
      <c r="B432">
        <v>3</v>
      </c>
      <c r="C432">
        <f t="shared" si="31"/>
        <v>-1.2312212502835602</v>
      </c>
      <c r="D432">
        <f t="shared" si="32"/>
        <v>0.29193583316899119</v>
      </c>
      <c r="E432">
        <f t="shared" si="33"/>
        <v>0.22596774984783988</v>
      </c>
      <c r="F432">
        <f t="shared" si="34"/>
        <v>0.77403225015216015</v>
      </c>
      <c r="G432">
        <f t="shared" si="35"/>
        <v>-0.25614173939719354</v>
      </c>
    </row>
    <row r="433" spans="1:7" x14ac:dyDescent="0.2">
      <c r="A433">
        <v>1</v>
      </c>
      <c r="B433">
        <v>4</v>
      </c>
      <c r="C433">
        <f t="shared" si="31"/>
        <v>-1.9059684165688808</v>
      </c>
      <c r="D433">
        <f t="shared" si="32"/>
        <v>0.14867859007189677</v>
      </c>
      <c r="E433">
        <f t="shared" si="33"/>
        <v>0.12943445743390311</v>
      </c>
      <c r="F433">
        <f t="shared" si="34"/>
        <v>0.12943445743390311</v>
      </c>
      <c r="G433">
        <f t="shared" si="35"/>
        <v>-2.0445806461661262</v>
      </c>
    </row>
    <row r="434" spans="1:7" x14ac:dyDescent="0.2">
      <c r="A434">
        <v>1</v>
      </c>
      <c r="B434">
        <v>3</v>
      </c>
      <c r="C434">
        <f t="shared" si="31"/>
        <v>-1.2312212502835602</v>
      </c>
      <c r="D434">
        <f t="shared" si="32"/>
        <v>0.29193583316899119</v>
      </c>
      <c r="E434">
        <f t="shared" si="33"/>
        <v>0.22596774984783988</v>
      </c>
      <c r="F434">
        <f t="shared" si="34"/>
        <v>0.22596774984783988</v>
      </c>
      <c r="G434">
        <f t="shared" si="35"/>
        <v>-1.4873629896807539</v>
      </c>
    </row>
    <row r="435" spans="1:7" x14ac:dyDescent="0.2">
      <c r="A435">
        <v>0</v>
      </c>
      <c r="B435">
        <v>2</v>
      </c>
      <c r="C435">
        <f t="shared" si="31"/>
        <v>-0.5564740839982395</v>
      </c>
      <c r="D435">
        <f t="shared" si="32"/>
        <v>0.57322665386361227</v>
      </c>
      <c r="E435">
        <f t="shared" si="33"/>
        <v>0.3643636805007418</v>
      </c>
      <c r="F435">
        <f t="shared" si="34"/>
        <v>0.63563631949925825</v>
      </c>
      <c r="G435">
        <f t="shared" si="35"/>
        <v>-0.45312870388280441</v>
      </c>
    </row>
    <row r="436" spans="1:7" x14ac:dyDescent="0.2">
      <c r="A436">
        <v>0</v>
      </c>
      <c r="B436">
        <v>3</v>
      </c>
      <c r="C436">
        <f t="shared" si="31"/>
        <v>-1.2312212502835602</v>
      </c>
      <c r="D436">
        <f t="shared" si="32"/>
        <v>0.29193583316899119</v>
      </c>
      <c r="E436">
        <f t="shared" si="33"/>
        <v>0.22596774984783988</v>
      </c>
      <c r="F436">
        <f t="shared" si="34"/>
        <v>0.77403225015216015</v>
      </c>
      <c r="G436">
        <f t="shared" si="35"/>
        <v>-0.25614173939719354</v>
      </c>
    </row>
    <row r="437" spans="1:7" x14ac:dyDescent="0.2">
      <c r="A437">
        <v>1</v>
      </c>
      <c r="B437">
        <v>3</v>
      </c>
      <c r="C437">
        <f t="shared" si="31"/>
        <v>-1.2312212502835602</v>
      </c>
      <c r="D437">
        <f t="shared" si="32"/>
        <v>0.29193583316899119</v>
      </c>
      <c r="E437">
        <f t="shared" si="33"/>
        <v>0.22596774984783988</v>
      </c>
      <c r="F437">
        <f t="shared" si="34"/>
        <v>0.22596774984783988</v>
      </c>
      <c r="G437">
        <f t="shared" si="35"/>
        <v>-1.4873629896807539</v>
      </c>
    </row>
    <row r="438" spans="1:7" x14ac:dyDescent="0.2">
      <c r="A438">
        <v>1</v>
      </c>
      <c r="B438">
        <v>3</v>
      </c>
      <c r="C438">
        <f t="shared" si="31"/>
        <v>-1.2312212502835602</v>
      </c>
      <c r="D438">
        <f t="shared" si="32"/>
        <v>0.29193583316899119</v>
      </c>
      <c r="E438">
        <f t="shared" si="33"/>
        <v>0.22596774984783988</v>
      </c>
      <c r="F438">
        <f t="shared" si="34"/>
        <v>0.22596774984783988</v>
      </c>
      <c r="G438">
        <f t="shared" si="35"/>
        <v>-1.4873629896807539</v>
      </c>
    </row>
    <row r="439" spans="1:7" x14ac:dyDescent="0.2">
      <c r="A439">
        <v>0</v>
      </c>
      <c r="B439">
        <v>4</v>
      </c>
      <c r="C439">
        <f t="shared" si="31"/>
        <v>-1.9059684165688808</v>
      </c>
      <c r="D439">
        <f t="shared" si="32"/>
        <v>0.14867859007189677</v>
      </c>
      <c r="E439">
        <f t="shared" si="33"/>
        <v>0.12943445743390311</v>
      </c>
      <c r="F439">
        <f t="shared" si="34"/>
        <v>0.87056554256609686</v>
      </c>
      <c r="G439">
        <f t="shared" si="35"/>
        <v>-0.13861222959724526</v>
      </c>
    </row>
    <row r="440" spans="1:7" x14ac:dyDescent="0.2">
      <c r="A440">
        <v>0</v>
      </c>
      <c r="B440">
        <v>2</v>
      </c>
      <c r="C440">
        <f t="shared" si="31"/>
        <v>-0.5564740839982395</v>
      </c>
      <c r="D440">
        <f t="shared" si="32"/>
        <v>0.57322665386361227</v>
      </c>
      <c r="E440">
        <f t="shared" si="33"/>
        <v>0.3643636805007418</v>
      </c>
      <c r="F440">
        <f t="shared" si="34"/>
        <v>0.63563631949925825</v>
      </c>
      <c r="G440">
        <f t="shared" si="35"/>
        <v>-0.45312870388280441</v>
      </c>
    </row>
    <row r="441" spans="1:7" x14ac:dyDescent="0.2">
      <c r="A441">
        <v>0</v>
      </c>
      <c r="B441">
        <v>3</v>
      </c>
      <c r="C441">
        <f t="shared" si="31"/>
        <v>-1.2312212502835602</v>
      </c>
      <c r="D441">
        <f t="shared" si="32"/>
        <v>0.29193583316899119</v>
      </c>
      <c r="E441">
        <f t="shared" si="33"/>
        <v>0.22596774984783988</v>
      </c>
      <c r="F441">
        <f t="shared" si="34"/>
        <v>0.77403225015216015</v>
      </c>
      <c r="G441">
        <f t="shared" si="35"/>
        <v>-0.25614173939719354</v>
      </c>
    </row>
    <row r="442" spans="1:7" x14ac:dyDescent="0.2">
      <c r="A442">
        <v>0</v>
      </c>
      <c r="B442">
        <v>2</v>
      </c>
      <c r="C442">
        <f t="shared" si="31"/>
        <v>-0.5564740839982395</v>
      </c>
      <c r="D442">
        <f t="shared" si="32"/>
        <v>0.57322665386361227</v>
      </c>
      <c r="E442">
        <f t="shared" si="33"/>
        <v>0.3643636805007418</v>
      </c>
      <c r="F442">
        <f t="shared" si="34"/>
        <v>0.63563631949925825</v>
      </c>
      <c r="G442">
        <f t="shared" si="35"/>
        <v>-0.45312870388280441</v>
      </c>
    </row>
    <row r="443" spans="1:7" x14ac:dyDescent="0.2">
      <c r="A443">
        <v>0</v>
      </c>
      <c r="B443">
        <v>4</v>
      </c>
      <c r="C443">
        <f t="shared" si="31"/>
        <v>-1.9059684165688808</v>
      </c>
      <c r="D443">
        <f t="shared" si="32"/>
        <v>0.14867859007189677</v>
      </c>
      <c r="E443">
        <f t="shared" si="33"/>
        <v>0.12943445743390311</v>
      </c>
      <c r="F443">
        <f t="shared" si="34"/>
        <v>0.87056554256609686</v>
      </c>
      <c r="G443">
        <f t="shared" si="35"/>
        <v>-0.13861222959724526</v>
      </c>
    </row>
    <row r="444" spans="1:7" x14ac:dyDescent="0.2">
      <c r="A444">
        <v>0</v>
      </c>
      <c r="B444">
        <v>3</v>
      </c>
      <c r="C444">
        <f t="shared" si="31"/>
        <v>-1.2312212502835602</v>
      </c>
      <c r="D444">
        <f t="shared" si="32"/>
        <v>0.29193583316899119</v>
      </c>
      <c r="E444">
        <f t="shared" si="33"/>
        <v>0.22596774984783988</v>
      </c>
      <c r="F444">
        <f t="shared" si="34"/>
        <v>0.77403225015216015</v>
      </c>
      <c r="G444">
        <f t="shared" si="35"/>
        <v>-0.25614173939719354</v>
      </c>
    </row>
    <row r="445" spans="1:7" x14ac:dyDescent="0.2">
      <c r="A445">
        <v>0</v>
      </c>
      <c r="B445">
        <v>4</v>
      </c>
      <c r="C445">
        <f t="shared" si="31"/>
        <v>-1.9059684165688808</v>
      </c>
      <c r="D445">
        <f t="shared" si="32"/>
        <v>0.14867859007189677</v>
      </c>
      <c r="E445">
        <f t="shared" si="33"/>
        <v>0.12943445743390311</v>
      </c>
      <c r="F445">
        <f t="shared" si="34"/>
        <v>0.87056554256609686</v>
      </c>
      <c r="G445">
        <f t="shared" si="35"/>
        <v>-0.13861222959724526</v>
      </c>
    </row>
    <row r="446" spans="1:7" x14ac:dyDescent="0.2">
      <c r="A446">
        <v>0</v>
      </c>
      <c r="B446">
        <v>2</v>
      </c>
      <c r="C446">
        <f t="shared" si="31"/>
        <v>-0.5564740839982395</v>
      </c>
      <c r="D446">
        <f t="shared" si="32"/>
        <v>0.57322665386361227</v>
      </c>
      <c r="E446">
        <f t="shared" si="33"/>
        <v>0.3643636805007418</v>
      </c>
      <c r="F446">
        <f t="shared" si="34"/>
        <v>0.63563631949925825</v>
      </c>
      <c r="G446">
        <f t="shared" si="35"/>
        <v>-0.45312870388280441</v>
      </c>
    </row>
    <row r="447" spans="1:7" x14ac:dyDescent="0.2">
      <c r="A447">
        <v>1</v>
      </c>
      <c r="B447">
        <v>2</v>
      </c>
      <c r="C447">
        <f t="shared" si="31"/>
        <v>-0.5564740839982395</v>
      </c>
      <c r="D447">
        <f t="shared" si="32"/>
        <v>0.57322665386361227</v>
      </c>
      <c r="E447">
        <f t="shared" si="33"/>
        <v>0.3643636805007418</v>
      </c>
      <c r="F447">
        <f t="shared" si="34"/>
        <v>0.3643636805007418</v>
      </c>
      <c r="G447">
        <f t="shared" si="35"/>
        <v>-1.0096027878810439</v>
      </c>
    </row>
    <row r="448" spans="1:7" x14ac:dyDescent="0.2">
      <c r="A448">
        <v>0</v>
      </c>
      <c r="B448">
        <v>4</v>
      </c>
      <c r="C448">
        <f t="shared" si="31"/>
        <v>-1.9059684165688808</v>
      </c>
      <c r="D448">
        <f t="shared" si="32"/>
        <v>0.14867859007189677</v>
      </c>
      <c r="E448">
        <f t="shared" si="33"/>
        <v>0.12943445743390311</v>
      </c>
      <c r="F448">
        <f t="shared" si="34"/>
        <v>0.87056554256609686</v>
      </c>
      <c r="G448">
        <f t="shared" si="35"/>
        <v>-0.13861222959724526</v>
      </c>
    </row>
    <row r="449" spans="1:7" x14ac:dyDescent="0.2">
      <c r="A449">
        <v>0</v>
      </c>
      <c r="B449">
        <v>4</v>
      </c>
      <c r="C449">
        <f t="shared" si="31"/>
        <v>-1.9059684165688808</v>
      </c>
      <c r="D449">
        <f t="shared" si="32"/>
        <v>0.14867859007189677</v>
      </c>
      <c r="E449">
        <f t="shared" si="33"/>
        <v>0.12943445743390311</v>
      </c>
      <c r="F449">
        <f t="shared" si="34"/>
        <v>0.87056554256609686</v>
      </c>
      <c r="G449">
        <f t="shared" si="35"/>
        <v>-0.13861222959724526</v>
      </c>
    </row>
    <row r="450" spans="1:7" x14ac:dyDescent="0.2">
      <c r="A450">
        <v>1</v>
      </c>
      <c r="B450">
        <v>2</v>
      </c>
      <c r="C450">
        <f t="shared" si="31"/>
        <v>-0.5564740839982395</v>
      </c>
      <c r="D450">
        <f t="shared" si="32"/>
        <v>0.57322665386361227</v>
      </c>
      <c r="E450">
        <f t="shared" si="33"/>
        <v>0.3643636805007418</v>
      </c>
      <c r="F450">
        <f t="shared" si="34"/>
        <v>0.3643636805007418</v>
      </c>
      <c r="G450">
        <f t="shared" si="35"/>
        <v>-1.0096027878810439</v>
      </c>
    </row>
    <row r="451" spans="1:7" x14ac:dyDescent="0.2">
      <c r="A451">
        <v>0</v>
      </c>
      <c r="B451">
        <v>3</v>
      </c>
      <c r="C451">
        <f t="shared" si="31"/>
        <v>-1.2312212502835602</v>
      </c>
      <c r="D451">
        <f t="shared" si="32"/>
        <v>0.29193583316899119</v>
      </c>
      <c r="E451">
        <f t="shared" si="33"/>
        <v>0.22596774984783988</v>
      </c>
      <c r="F451">
        <f t="shared" si="34"/>
        <v>0.77403225015216015</v>
      </c>
      <c r="G451">
        <f t="shared" si="35"/>
        <v>-0.25614173939719354</v>
      </c>
    </row>
    <row r="452" spans="1:7" x14ac:dyDescent="0.2">
      <c r="A452">
        <v>1</v>
      </c>
      <c r="B452">
        <v>2</v>
      </c>
      <c r="C452">
        <f t="shared" si="31"/>
        <v>-0.5564740839982395</v>
      </c>
      <c r="D452">
        <f t="shared" si="32"/>
        <v>0.57322665386361227</v>
      </c>
      <c r="E452">
        <f t="shared" si="33"/>
        <v>0.3643636805007418</v>
      </c>
      <c r="F452">
        <f t="shared" si="34"/>
        <v>0.3643636805007418</v>
      </c>
      <c r="G452">
        <f t="shared" si="35"/>
        <v>-1.0096027878810439</v>
      </c>
    </row>
    <row r="453" spans="1:7" x14ac:dyDescent="0.2">
      <c r="A453">
        <v>0</v>
      </c>
      <c r="B453">
        <v>3</v>
      </c>
      <c r="C453">
        <f t="shared" si="31"/>
        <v>-1.2312212502835602</v>
      </c>
      <c r="D453">
        <f t="shared" si="32"/>
        <v>0.29193583316899119</v>
      </c>
      <c r="E453">
        <f t="shared" si="33"/>
        <v>0.22596774984783988</v>
      </c>
      <c r="F453">
        <f t="shared" si="34"/>
        <v>0.77403225015216015</v>
      </c>
      <c r="G453">
        <f t="shared" si="35"/>
        <v>-0.25614173939719354</v>
      </c>
    </row>
    <row r="454" spans="1:7" x14ac:dyDescent="0.2">
      <c r="A454">
        <v>0</v>
      </c>
      <c r="B454">
        <v>3</v>
      </c>
      <c r="C454">
        <f t="shared" si="31"/>
        <v>-1.2312212502835602</v>
      </c>
      <c r="D454">
        <f t="shared" si="32"/>
        <v>0.29193583316899119</v>
      </c>
      <c r="E454">
        <f t="shared" si="33"/>
        <v>0.22596774984783988</v>
      </c>
      <c r="F454">
        <f t="shared" si="34"/>
        <v>0.77403225015216015</v>
      </c>
      <c r="G454">
        <f t="shared" si="35"/>
        <v>-0.25614173939719354</v>
      </c>
    </row>
    <row r="455" spans="1:7" x14ac:dyDescent="0.2">
      <c r="A455">
        <v>1</v>
      </c>
      <c r="B455">
        <v>3</v>
      </c>
      <c r="C455">
        <f t="shared" ref="C455:C518" si="36">$A$3+$B$3*B455</f>
        <v>-1.2312212502835602</v>
      </c>
      <c r="D455">
        <f t="shared" ref="D455:D518" si="37">EXP(C455)</f>
        <v>0.29193583316899119</v>
      </c>
      <c r="E455">
        <f t="shared" ref="E455:E518" si="38">D455/(1+D455)</f>
        <v>0.22596774984783988</v>
      </c>
      <c r="F455">
        <f t="shared" ref="F455:F518" si="39">IF(A455=1,E455,1-E455)</f>
        <v>0.22596774984783988</v>
      </c>
      <c r="G455">
        <f t="shared" ref="G455:G518" si="40">LN(F455)</f>
        <v>-1.4873629896807539</v>
      </c>
    </row>
    <row r="456" spans="1:7" x14ac:dyDescent="0.2">
      <c r="A456">
        <v>1</v>
      </c>
      <c r="B456">
        <v>3</v>
      </c>
      <c r="C456">
        <f t="shared" si="36"/>
        <v>-1.2312212502835602</v>
      </c>
      <c r="D456">
        <f t="shared" si="37"/>
        <v>0.29193583316899119</v>
      </c>
      <c r="E456">
        <f t="shared" si="38"/>
        <v>0.22596774984783988</v>
      </c>
      <c r="F456">
        <f t="shared" si="39"/>
        <v>0.22596774984783988</v>
      </c>
      <c r="G456">
        <f t="shared" si="40"/>
        <v>-1.4873629896807539</v>
      </c>
    </row>
    <row r="457" spans="1:7" x14ac:dyDescent="0.2">
      <c r="A457">
        <v>0</v>
      </c>
      <c r="B457">
        <v>4</v>
      </c>
      <c r="C457">
        <f t="shared" si="36"/>
        <v>-1.9059684165688808</v>
      </c>
      <c r="D457">
        <f t="shared" si="37"/>
        <v>0.14867859007189677</v>
      </c>
      <c r="E457">
        <f t="shared" si="38"/>
        <v>0.12943445743390311</v>
      </c>
      <c r="F457">
        <f t="shared" si="39"/>
        <v>0.87056554256609686</v>
      </c>
      <c r="G457">
        <f t="shared" si="40"/>
        <v>-0.13861222959724526</v>
      </c>
    </row>
    <row r="458" spans="1:7" x14ac:dyDescent="0.2">
      <c r="A458">
        <v>0</v>
      </c>
      <c r="B458">
        <v>3</v>
      </c>
      <c r="C458">
        <f t="shared" si="36"/>
        <v>-1.2312212502835602</v>
      </c>
      <c r="D458">
        <f t="shared" si="37"/>
        <v>0.29193583316899119</v>
      </c>
      <c r="E458">
        <f t="shared" si="38"/>
        <v>0.22596774984783988</v>
      </c>
      <c r="F458">
        <f t="shared" si="39"/>
        <v>0.77403225015216015</v>
      </c>
      <c r="G458">
        <f t="shared" si="40"/>
        <v>-0.25614173939719354</v>
      </c>
    </row>
    <row r="459" spans="1:7" x14ac:dyDescent="0.2">
      <c r="A459">
        <v>1</v>
      </c>
      <c r="B459">
        <v>2</v>
      </c>
      <c r="C459">
        <f t="shared" si="36"/>
        <v>-0.5564740839982395</v>
      </c>
      <c r="D459">
        <f t="shared" si="37"/>
        <v>0.57322665386361227</v>
      </c>
      <c r="E459">
        <f t="shared" si="38"/>
        <v>0.3643636805007418</v>
      </c>
      <c r="F459">
        <f t="shared" si="39"/>
        <v>0.3643636805007418</v>
      </c>
      <c r="G459">
        <f t="shared" si="40"/>
        <v>-1.0096027878810439</v>
      </c>
    </row>
    <row r="460" spans="1:7" x14ac:dyDescent="0.2">
      <c r="A460">
        <v>0</v>
      </c>
      <c r="B460">
        <v>3</v>
      </c>
      <c r="C460">
        <f t="shared" si="36"/>
        <v>-1.2312212502835602</v>
      </c>
      <c r="D460">
        <f t="shared" si="37"/>
        <v>0.29193583316899119</v>
      </c>
      <c r="E460">
        <f t="shared" si="38"/>
        <v>0.22596774984783988</v>
      </c>
      <c r="F460">
        <f t="shared" si="39"/>
        <v>0.77403225015216015</v>
      </c>
      <c r="G460">
        <f t="shared" si="40"/>
        <v>-0.25614173939719354</v>
      </c>
    </row>
    <row r="461" spans="1:7" x14ac:dyDescent="0.2">
      <c r="A461">
        <v>0</v>
      </c>
      <c r="B461">
        <v>4</v>
      </c>
      <c r="C461">
        <f t="shared" si="36"/>
        <v>-1.9059684165688808</v>
      </c>
      <c r="D461">
        <f t="shared" si="37"/>
        <v>0.14867859007189677</v>
      </c>
      <c r="E461">
        <f t="shared" si="38"/>
        <v>0.12943445743390311</v>
      </c>
      <c r="F461">
        <f t="shared" si="39"/>
        <v>0.87056554256609686</v>
      </c>
      <c r="G461">
        <f t="shared" si="40"/>
        <v>-0.13861222959724526</v>
      </c>
    </row>
    <row r="462" spans="1:7" x14ac:dyDescent="0.2">
      <c r="A462">
        <v>0</v>
      </c>
      <c r="B462">
        <v>3</v>
      </c>
      <c r="C462">
        <f t="shared" si="36"/>
        <v>-1.2312212502835602</v>
      </c>
      <c r="D462">
        <f t="shared" si="37"/>
        <v>0.29193583316899119</v>
      </c>
      <c r="E462">
        <f t="shared" si="38"/>
        <v>0.22596774984783988</v>
      </c>
      <c r="F462">
        <f t="shared" si="39"/>
        <v>0.77403225015216015</v>
      </c>
      <c r="G462">
        <f t="shared" si="40"/>
        <v>-0.25614173939719354</v>
      </c>
    </row>
    <row r="463" spans="1:7" x14ac:dyDescent="0.2">
      <c r="A463">
        <v>0</v>
      </c>
      <c r="B463">
        <v>4</v>
      </c>
      <c r="C463">
        <f t="shared" si="36"/>
        <v>-1.9059684165688808</v>
      </c>
      <c r="D463">
        <f t="shared" si="37"/>
        <v>0.14867859007189677</v>
      </c>
      <c r="E463">
        <f t="shared" si="38"/>
        <v>0.12943445743390311</v>
      </c>
      <c r="F463">
        <f t="shared" si="39"/>
        <v>0.87056554256609686</v>
      </c>
      <c r="G463">
        <f t="shared" si="40"/>
        <v>-0.13861222959724526</v>
      </c>
    </row>
    <row r="464" spans="1:7" x14ac:dyDescent="0.2">
      <c r="A464">
        <v>0</v>
      </c>
      <c r="B464">
        <v>3</v>
      </c>
      <c r="C464">
        <f t="shared" si="36"/>
        <v>-1.2312212502835602</v>
      </c>
      <c r="D464">
        <f t="shared" si="37"/>
        <v>0.29193583316899119</v>
      </c>
      <c r="E464">
        <f t="shared" si="38"/>
        <v>0.22596774984783988</v>
      </c>
      <c r="F464">
        <f t="shared" si="39"/>
        <v>0.77403225015216015</v>
      </c>
      <c r="G464">
        <f t="shared" si="40"/>
        <v>-0.25614173939719354</v>
      </c>
    </row>
    <row r="465" spans="1:7" x14ac:dyDescent="0.2">
      <c r="A465">
        <v>0</v>
      </c>
      <c r="B465">
        <v>3</v>
      </c>
      <c r="C465">
        <f t="shared" si="36"/>
        <v>-1.2312212502835602</v>
      </c>
      <c r="D465">
        <f t="shared" si="37"/>
        <v>0.29193583316899119</v>
      </c>
      <c r="E465">
        <f t="shared" si="38"/>
        <v>0.22596774984783988</v>
      </c>
      <c r="F465">
        <f t="shared" si="39"/>
        <v>0.77403225015216015</v>
      </c>
      <c r="G465">
        <f t="shared" si="40"/>
        <v>-0.25614173939719354</v>
      </c>
    </row>
    <row r="466" spans="1:7" x14ac:dyDescent="0.2">
      <c r="A466">
        <v>0</v>
      </c>
      <c r="B466">
        <v>3</v>
      </c>
      <c r="C466">
        <f t="shared" si="36"/>
        <v>-1.2312212502835602</v>
      </c>
      <c r="D466">
        <f t="shared" si="37"/>
        <v>0.29193583316899119</v>
      </c>
      <c r="E466">
        <f t="shared" si="38"/>
        <v>0.22596774984783988</v>
      </c>
      <c r="F466">
        <f t="shared" si="39"/>
        <v>0.77403225015216015</v>
      </c>
      <c r="G466">
        <f t="shared" si="40"/>
        <v>-0.25614173939719354</v>
      </c>
    </row>
    <row r="467" spans="1:7" x14ac:dyDescent="0.2">
      <c r="A467">
        <v>1</v>
      </c>
      <c r="B467">
        <v>2</v>
      </c>
      <c r="C467">
        <f t="shared" si="36"/>
        <v>-0.5564740839982395</v>
      </c>
      <c r="D467">
        <f t="shared" si="37"/>
        <v>0.57322665386361227</v>
      </c>
      <c r="E467">
        <f t="shared" si="38"/>
        <v>0.3643636805007418</v>
      </c>
      <c r="F467">
        <f t="shared" si="39"/>
        <v>0.3643636805007418</v>
      </c>
      <c r="G467">
        <f t="shared" si="40"/>
        <v>-1.0096027878810439</v>
      </c>
    </row>
    <row r="468" spans="1:7" x14ac:dyDescent="0.2">
      <c r="A468">
        <v>0</v>
      </c>
      <c r="B468">
        <v>3</v>
      </c>
      <c r="C468">
        <f t="shared" si="36"/>
        <v>-1.2312212502835602</v>
      </c>
      <c r="D468">
        <f t="shared" si="37"/>
        <v>0.29193583316899119</v>
      </c>
      <c r="E468">
        <f t="shared" si="38"/>
        <v>0.22596774984783988</v>
      </c>
      <c r="F468">
        <f t="shared" si="39"/>
        <v>0.77403225015216015</v>
      </c>
      <c r="G468">
        <f t="shared" si="40"/>
        <v>-0.25614173939719354</v>
      </c>
    </row>
    <row r="469" spans="1:7" x14ac:dyDescent="0.2">
      <c r="A469">
        <v>1</v>
      </c>
      <c r="B469">
        <v>3</v>
      </c>
      <c r="C469">
        <f t="shared" si="36"/>
        <v>-1.2312212502835602</v>
      </c>
      <c r="D469">
        <f t="shared" si="37"/>
        <v>0.29193583316899119</v>
      </c>
      <c r="E469">
        <f t="shared" si="38"/>
        <v>0.22596774984783988</v>
      </c>
      <c r="F469">
        <f t="shared" si="39"/>
        <v>0.22596774984783988</v>
      </c>
      <c r="G469">
        <f t="shared" si="40"/>
        <v>-1.4873629896807539</v>
      </c>
    </row>
    <row r="470" spans="1:7" x14ac:dyDescent="0.2">
      <c r="A470">
        <v>0</v>
      </c>
      <c r="B470">
        <v>1</v>
      </c>
      <c r="C470">
        <f t="shared" si="36"/>
        <v>0.11827308228708111</v>
      </c>
      <c r="D470">
        <f t="shared" si="37"/>
        <v>1.1255514375635594</v>
      </c>
      <c r="E470">
        <f t="shared" si="38"/>
        <v>0.52953385068570114</v>
      </c>
      <c r="F470">
        <f t="shared" si="39"/>
        <v>0.47046614931429886</v>
      </c>
      <c r="G470">
        <f t="shared" si="40"/>
        <v>-0.75403126874198134</v>
      </c>
    </row>
    <row r="471" spans="1:7" x14ac:dyDescent="0.2">
      <c r="A471">
        <v>1</v>
      </c>
      <c r="B471">
        <v>2</v>
      </c>
      <c r="C471">
        <f t="shared" si="36"/>
        <v>-0.5564740839982395</v>
      </c>
      <c r="D471">
        <f t="shared" si="37"/>
        <v>0.57322665386361227</v>
      </c>
      <c r="E471">
        <f t="shared" si="38"/>
        <v>0.3643636805007418</v>
      </c>
      <c r="F471">
        <f t="shared" si="39"/>
        <v>0.3643636805007418</v>
      </c>
      <c r="G471">
        <f t="shared" si="40"/>
        <v>-1.0096027878810439</v>
      </c>
    </row>
    <row r="472" spans="1:7" x14ac:dyDescent="0.2">
      <c r="A472">
        <v>0</v>
      </c>
      <c r="B472">
        <v>3</v>
      </c>
      <c r="C472">
        <f t="shared" si="36"/>
        <v>-1.2312212502835602</v>
      </c>
      <c r="D472">
        <f t="shared" si="37"/>
        <v>0.29193583316899119</v>
      </c>
      <c r="E472">
        <f t="shared" si="38"/>
        <v>0.22596774984783988</v>
      </c>
      <c r="F472">
        <f t="shared" si="39"/>
        <v>0.77403225015216015</v>
      </c>
      <c r="G472">
        <f t="shared" si="40"/>
        <v>-0.25614173939719354</v>
      </c>
    </row>
    <row r="473" spans="1:7" x14ac:dyDescent="0.2">
      <c r="A473">
        <v>1</v>
      </c>
      <c r="B473">
        <v>3</v>
      </c>
      <c r="C473">
        <f t="shared" si="36"/>
        <v>-1.2312212502835602</v>
      </c>
      <c r="D473">
        <f t="shared" si="37"/>
        <v>0.29193583316899119</v>
      </c>
      <c r="E473">
        <f t="shared" si="38"/>
        <v>0.22596774984783988</v>
      </c>
      <c r="F473">
        <f t="shared" si="39"/>
        <v>0.22596774984783988</v>
      </c>
      <c r="G473">
        <f t="shared" si="40"/>
        <v>-1.4873629896807539</v>
      </c>
    </row>
    <row r="474" spans="1:7" x14ac:dyDescent="0.2">
      <c r="A474">
        <v>0</v>
      </c>
      <c r="B474">
        <v>3</v>
      </c>
      <c r="C474">
        <f t="shared" si="36"/>
        <v>-1.2312212502835602</v>
      </c>
      <c r="D474">
        <f t="shared" si="37"/>
        <v>0.29193583316899119</v>
      </c>
      <c r="E474">
        <f t="shared" si="38"/>
        <v>0.22596774984783988</v>
      </c>
      <c r="F474">
        <f t="shared" si="39"/>
        <v>0.77403225015216015</v>
      </c>
      <c r="G474">
        <f t="shared" si="40"/>
        <v>-0.25614173939719354</v>
      </c>
    </row>
    <row r="475" spans="1:7" x14ac:dyDescent="0.2">
      <c r="A475">
        <v>0</v>
      </c>
      <c r="B475">
        <v>3</v>
      </c>
      <c r="C475">
        <f t="shared" si="36"/>
        <v>-1.2312212502835602</v>
      </c>
      <c r="D475">
        <f t="shared" si="37"/>
        <v>0.29193583316899119</v>
      </c>
      <c r="E475">
        <f t="shared" si="38"/>
        <v>0.22596774984783988</v>
      </c>
      <c r="F475">
        <f t="shared" si="39"/>
        <v>0.77403225015216015</v>
      </c>
      <c r="G475">
        <f t="shared" si="40"/>
        <v>-0.25614173939719354</v>
      </c>
    </row>
    <row r="476" spans="1:7" x14ac:dyDescent="0.2">
      <c r="A476">
        <v>0</v>
      </c>
      <c r="B476">
        <v>4</v>
      </c>
      <c r="C476">
        <f t="shared" si="36"/>
        <v>-1.9059684165688808</v>
      </c>
      <c r="D476">
        <f t="shared" si="37"/>
        <v>0.14867859007189677</v>
      </c>
      <c r="E476">
        <f t="shared" si="38"/>
        <v>0.12943445743390311</v>
      </c>
      <c r="F476">
        <f t="shared" si="39"/>
        <v>0.87056554256609686</v>
      </c>
      <c r="G476">
        <f t="shared" si="40"/>
        <v>-0.13861222959724526</v>
      </c>
    </row>
    <row r="477" spans="1:7" x14ac:dyDescent="0.2">
      <c r="A477">
        <v>0</v>
      </c>
      <c r="B477">
        <v>4</v>
      </c>
      <c r="C477">
        <f t="shared" si="36"/>
        <v>-1.9059684165688808</v>
      </c>
      <c r="D477">
        <f t="shared" si="37"/>
        <v>0.14867859007189677</v>
      </c>
      <c r="E477">
        <f t="shared" si="38"/>
        <v>0.12943445743390311</v>
      </c>
      <c r="F477">
        <f t="shared" si="39"/>
        <v>0.87056554256609686</v>
      </c>
      <c r="G477">
        <f t="shared" si="40"/>
        <v>-0.13861222959724526</v>
      </c>
    </row>
    <row r="478" spans="1:7" x14ac:dyDescent="0.2">
      <c r="A478">
        <v>0</v>
      </c>
      <c r="B478">
        <v>3</v>
      </c>
      <c r="C478">
        <f t="shared" si="36"/>
        <v>-1.2312212502835602</v>
      </c>
      <c r="D478">
        <f t="shared" si="37"/>
        <v>0.29193583316899119</v>
      </c>
      <c r="E478">
        <f t="shared" si="38"/>
        <v>0.22596774984783988</v>
      </c>
      <c r="F478">
        <f t="shared" si="39"/>
        <v>0.77403225015216015</v>
      </c>
      <c r="G478">
        <f t="shared" si="40"/>
        <v>-0.25614173939719354</v>
      </c>
    </row>
    <row r="479" spans="1:7" x14ac:dyDescent="0.2">
      <c r="A479">
        <v>0</v>
      </c>
      <c r="B479">
        <v>2</v>
      </c>
      <c r="C479">
        <f t="shared" si="36"/>
        <v>-0.5564740839982395</v>
      </c>
      <c r="D479">
        <f t="shared" si="37"/>
        <v>0.57322665386361227</v>
      </c>
      <c r="E479">
        <f t="shared" si="38"/>
        <v>0.3643636805007418</v>
      </c>
      <c r="F479">
        <f t="shared" si="39"/>
        <v>0.63563631949925825</v>
      </c>
      <c r="G479">
        <f t="shared" si="40"/>
        <v>-0.45312870388280441</v>
      </c>
    </row>
    <row r="480" spans="1:7" x14ac:dyDescent="0.2">
      <c r="A480">
        <v>1</v>
      </c>
      <c r="B480">
        <v>1</v>
      </c>
      <c r="C480">
        <f t="shared" si="36"/>
        <v>0.11827308228708111</v>
      </c>
      <c r="D480">
        <f t="shared" si="37"/>
        <v>1.1255514375635594</v>
      </c>
      <c r="E480">
        <f t="shared" si="38"/>
        <v>0.52953385068570114</v>
      </c>
      <c r="F480">
        <f t="shared" si="39"/>
        <v>0.52953385068570114</v>
      </c>
      <c r="G480">
        <f t="shared" si="40"/>
        <v>-0.63575818645490056</v>
      </c>
    </row>
    <row r="481" spans="1:7" x14ac:dyDescent="0.2">
      <c r="A481">
        <v>1</v>
      </c>
      <c r="B481">
        <v>2</v>
      </c>
      <c r="C481">
        <f t="shared" si="36"/>
        <v>-0.5564740839982395</v>
      </c>
      <c r="D481">
        <f t="shared" si="37"/>
        <v>0.57322665386361227</v>
      </c>
      <c r="E481">
        <f t="shared" si="38"/>
        <v>0.3643636805007418</v>
      </c>
      <c r="F481">
        <f t="shared" si="39"/>
        <v>0.3643636805007418</v>
      </c>
      <c r="G481">
        <f t="shared" si="40"/>
        <v>-1.0096027878810439</v>
      </c>
    </row>
    <row r="482" spans="1:7" x14ac:dyDescent="0.2">
      <c r="A482">
        <v>1</v>
      </c>
      <c r="B482">
        <v>1</v>
      </c>
      <c r="C482">
        <f t="shared" si="36"/>
        <v>0.11827308228708111</v>
      </c>
      <c r="D482">
        <f t="shared" si="37"/>
        <v>1.1255514375635594</v>
      </c>
      <c r="E482">
        <f t="shared" si="38"/>
        <v>0.52953385068570114</v>
      </c>
      <c r="F482">
        <f t="shared" si="39"/>
        <v>0.52953385068570114</v>
      </c>
      <c r="G482">
        <f t="shared" si="40"/>
        <v>-0.63575818645490056</v>
      </c>
    </row>
    <row r="483" spans="1:7" x14ac:dyDescent="0.2">
      <c r="A483">
        <v>0</v>
      </c>
      <c r="B483">
        <v>3</v>
      </c>
      <c r="C483">
        <f t="shared" si="36"/>
        <v>-1.2312212502835602</v>
      </c>
      <c r="D483">
        <f t="shared" si="37"/>
        <v>0.29193583316899119</v>
      </c>
      <c r="E483">
        <f t="shared" si="38"/>
        <v>0.22596774984783988</v>
      </c>
      <c r="F483">
        <f t="shared" si="39"/>
        <v>0.77403225015216015</v>
      </c>
      <c r="G483">
        <f t="shared" si="40"/>
        <v>-0.25614173939719354</v>
      </c>
    </row>
    <row r="484" spans="1:7" x14ac:dyDescent="0.2">
      <c r="A484">
        <v>1</v>
      </c>
      <c r="B484">
        <v>4</v>
      </c>
      <c r="C484">
        <f t="shared" si="36"/>
        <v>-1.9059684165688808</v>
      </c>
      <c r="D484">
        <f t="shared" si="37"/>
        <v>0.14867859007189677</v>
      </c>
      <c r="E484">
        <f t="shared" si="38"/>
        <v>0.12943445743390311</v>
      </c>
      <c r="F484">
        <f t="shared" si="39"/>
        <v>0.12943445743390311</v>
      </c>
      <c r="G484">
        <f t="shared" si="40"/>
        <v>-2.0445806461661262</v>
      </c>
    </row>
    <row r="485" spans="1:7" x14ac:dyDescent="0.2">
      <c r="A485">
        <v>0</v>
      </c>
      <c r="B485">
        <v>4</v>
      </c>
      <c r="C485">
        <f t="shared" si="36"/>
        <v>-1.9059684165688808</v>
      </c>
      <c r="D485">
        <f t="shared" si="37"/>
        <v>0.14867859007189677</v>
      </c>
      <c r="E485">
        <f t="shared" si="38"/>
        <v>0.12943445743390311</v>
      </c>
      <c r="F485">
        <f t="shared" si="39"/>
        <v>0.87056554256609686</v>
      </c>
      <c r="G485">
        <f t="shared" si="40"/>
        <v>-0.13861222959724526</v>
      </c>
    </row>
    <row r="486" spans="1:7" x14ac:dyDescent="0.2">
      <c r="A486">
        <v>0</v>
      </c>
      <c r="B486">
        <v>3</v>
      </c>
      <c r="C486">
        <f t="shared" si="36"/>
        <v>-1.2312212502835602</v>
      </c>
      <c r="D486">
        <f t="shared" si="37"/>
        <v>0.29193583316899119</v>
      </c>
      <c r="E486">
        <f t="shared" si="38"/>
        <v>0.22596774984783988</v>
      </c>
      <c r="F486">
        <f t="shared" si="39"/>
        <v>0.77403225015216015</v>
      </c>
      <c r="G486">
        <f t="shared" si="40"/>
        <v>-0.25614173939719354</v>
      </c>
    </row>
    <row r="487" spans="1:7" x14ac:dyDescent="0.2">
      <c r="A487">
        <v>0</v>
      </c>
      <c r="B487">
        <v>2</v>
      </c>
      <c r="C487">
        <f t="shared" si="36"/>
        <v>-0.5564740839982395</v>
      </c>
      <c r="D487">
        <f t="shared" si="37"/>
        <v>0.57322665386361227</v>
      </c>
      <c r="E487">
        <f t="shared" si="38"/>
        <v>0.3643636805007418</v>
      </c>
      <c r="F487">
        <f t="shared" si="39"/>
        <v>0.63563631949925825</v>
      </c>
      <c r="G487">
        <f t="shared" si="40"/>
        <v>-0.45312870388280441</v>
      </c>
    </row>
    <row r="488" spans="1:7" x14ac:dyDescent="0.2">
      <c r="A488">
        <v>0</v>
      </c>
      <c r="B488">
        <v>3</v>
      </c>
      <c r="C488">
        <f t="shared" si="36"/>
        <v>-1.2312212502835602</v>
      </c>
      <c r="D488">
        <f t="shared" si="37"/>
        <v>0.29193583316899119</v>
      </c>
      <c r="E488">
        <f t="shared" si="38"/>
        <v>0.22596774984783988</v>
      </c>
      <c r="F488">
        <f t="shared" si="39"/>
        <v>0.77403225015216015</v>
      </c>
      <c r="G488">
        <f t="shared" si="40"/>
        <v>-0.25614173939719354</v>
      </c>
    </row>
    <row r="489" spans="1:7" x14ac:dyDescent="0.2">
      <c r="A489">
        <v>1</v>
      </c>
      <c r="B489">
        <v>3</v>
      </c>
      <c r="C489">
        <f t="shared" si="36"/>
        <v>-1.2312212502835602</v>
      </c>
      <c r="D489">
        <f t="shared" si="37"/>
        <v>0.29193583316899119</v>
      </c>
      <c r="E489">
        <f t="shared" si="38"/>
        <v>0.22596774984783988</v>
      </c>
      <c r="F489">
        <f t="shared" si="39"/>
        <v>0.22596774984783988</v>
      </c>
      <c r="G489">
        <f t="shared" si="40"/>
        <v>-1.4873629896807539</v>
      </c>
    </row>
    <row r="490" spans="1:7" x14ac:dyDescent="0.2">
      <c r="A490">
        <v>0</v>
      </c>
      <c r="B490">
        <v>2</v>
      </c>
      <c r="C490">
        <f t="shared" si="36"/>
        <v>-0.5564740839982395</v>
      </c>
      <c r="D490">
        <f t="shared" si="37"/>
        <v>0.57322665386361227</v>
      </c>
      <c r="E490">
        <f t="shared" si="38"/>
        <v>0.3643636805007418</v>
      </c>
      <c r="F490">
        <f t="shared" si="39"/>
        <v>0.63563631949925825</v>
      </c>
      <c r="G490">
        <f t="shared" si="40"/>
        <v>-0.45312870388280441</v>
      </c>
    </row>
    <row r="491" spans="1:7" x14ac:dyDescent="0.2">
      <c r="A491">
        <v>0</v>
      </c>
      <c r="B491">
        <v>2</v>
      </c>
      <c r="C491">
        <f t="shared" si="36"/>
        <v>-0.5564740839982395</v>
      </c>
      <c r="D491">
        <f t="shared" si="37"/>
        <v>0.57322665386361227</v>
      </c>
      <c r="E491">
        <f t="shared" si="38"/>
        <v>0.3643636805007418</v>
      </c>
      <c r="F491">
        <f t="shared" si="39"/>
        <v>0.63563631949925825</v>
      </c>
      <c r="G491">
        <f t="shared" si="40"/>
        <v>-0.45312870388280441</v>
      </c>
    </row>
    <row r="492" spans="1:7" x14ac:dyDescent="0.2">
      <c r="A492">
        <v>0</v>
      </c>
      <c r="B492">
        <v>2</v>
      </c>
      <c r="C492">
        <f t="shared" si="36"/>
        <v>-0.5564740839982395</v>
      </c>
      <c r="D492">
        <f t="shared" si="37"/>
        <v>0.57322665386361227</v>
      </c>
      <c r="E492">
        <f t="shared" si="38"/>
        <v>0.3643636805007418</v>
      </c>
      <c r="F492">
        <f t="shared" si="39"/>
        <v>0.63563631949925825</v>
      </c>
      <c r="G492">
        <f t="shared" si="40"/>
        <v>-0.45312870388280441</v>
      </c>
    </row>
    <row r="493" spans="1:7" x14ac:dyDescent="0.2">
      <c r="A493">
        <v>1</v>
      </c>
      <c r="B493">
        <v>4</v>
      </c>
      <c r="C493">
        <f t="shared" si="36"/>
        <v>-1.9059684165688808</v>
      </c>
      <c r="D493">
        <f t="shared" si="37"/>
        <v>0.14867859007189677</v>
      </c>
      <c r="E493">
        <f t="shared" si="38"/>
        <v>0.12943445743390311</v>
      </c>
      <c r="F493">
        <f t="shared" si="39"/>
        <v>0.12943445743390311</v>
      </c>
      <c r="G493">
        <f t="shared" si="40"/>
        <v>-2.0445806461661262</v>
      </c>
    </row>
    <row r="494" spans="1:7" x14ac:dyDescent="0.2">
      <c r="A494">
        <v>1</v>
      </c>
      <c r="B494">
        <v>1</v>
      </c>
      <c r="C494">
        <f t="shared" si="36"/>
        <v>0.11827308228708111</v>
      </c>
      <c r="D494">
        <f t="shared" si="37"/>
        <v>1.1255514375635594</v>
      </c>
      <c r="E494">
        <f t="shared" si="38"/>
        <v>0.52953385068570114</v>
      </c>
      <c r="F494">
        <f t="shared" si="39"/>
        <v>0.52953385068570114</v>
      </c>
      <c r="G494">
        <f t="shared" si="40"/>
        <v>-0.63575818645490056</v>
      </c>
    </row>
    <row r="495" spans="1:7" x14ac:dyDescent="0.2">
      <c r="A495">
        <v>0</v>
      </c>
      <c r="B495">
        <v>3</v>
      </c>
      <c r="C495">
        <f t="shared" si="36"/>
        <v>-1.2312212502835602</v>
      </c>
      <c r="D495">
        <f t="shared" si="37"/>
        <v>0.29193583316899119</v>
      </c>
      <c r="E495">
        <f t="shared" si="38"/>
        <v>0.22596774984783988</v>
      </c>
      <c r="F495">
        <f t="shared" si="39"/>
        <v>0.77403225015216015</v>
      </c>
      <c r="G495">
        <f t="shared" si="40"/>
        <v>-0.25614173939719354</v>
      </c>
    </row>
    <row r="496" spans="1:7" x14ac:dyDescent="0.2">
      <c r="A496">
        <v>1</v>
      </c>
      <c r="B496">
        <v>3</v>
      </c>
      <c r="C496">
        <f t="shared" si="36"/>
        <v>-1.2312212502835602</v>
      </c>
      <c r="D496">
        <f t="shared" si="37"/>
        <v>0.29193583316899119</v>
      </c>
      <c r="E496">
        <f t="shared" si="38"/>
        <v>0.22596774984783988</v>
      </c>
      <c r="F496">
        <f t="shared" si="39"/>
        <v>0.22596774984783988</v>
      </c>
      <c r="G496">
        <f t="shared" si="40"/>
        <v>-1.4873629896807539</v>
      </c>
    </row>
    <row r="497" spans="1:7" x14ac:dyDescent="0.2">
      <c r="A497">
        <v>1</v>
      </c>
      <c r="B497">
        <v>2</v>
      </c>
      <c r="C497">
        <f t="shared" si="36"/>
        <v>-0.5564740839982395</v>
      </c>
      <c r="D497">
        <f t="shared" si="37"/>
        <v>0.57322665386361227</v>
      </c>
      <c r="E497">
        <f t="shared" si="38"/>
        <v>0.3643636805007418</v>
      </c>
      <c r="F497">
        <f t="shared" si="39"/>
        <v>0.3643636805007418</v>
      </c>
      <c r="G497">
        <f t="shared" si="40"/>
        <v>-1.0096027878810439</v>
      </c>
    </row>
    <row r="498" spans="1:7" x14ac:dyDescent="0.2">
      <c r="A498">
        <v>0</v>
      </c>
      <c r="B498">
        <v>3</v>
      </c>
      <c r="C498">
        <f t="shared" si="36"/>
        <v>-1.2312212502835602</v>
      </c>
      <c r="D498">
        <f t="shared" si="37"/>
        <v>0.29193583316899119</v>
      </c>
      <c r="E498">
        <f t="shared" si="38"/>
        <v>0.22596774984783988</v>
      </c>
      <c r="F498">
        <f t="shared" si="39"/>
        <v>0.77403225015216015</v>
      </c>
      <c r="G498">
        <f t="shared" si="40"/>
        <v>-0.25614173939719354</v>
      </c>
    </row>
    <row r="499" spans="1:7" x14ac:dyDescent="0.2">
      <c r="A499">
        <v>0</v>
      </c>
      <c r="B499">
        <v>1</v>
      </c>
      <c r="C499">
        <f t="shared" si="36"/>
        <v>0.11827308228708111</v>
      </c>
      <c r="D499">
        <f t="shared" si="37"/>
        <v>1.1255514375635594</v>
      </c>
      <c r="E499">
        <f t="shared" si="38"/>
        <v>0.52953385068570114</v>
      </c>
      <c r="F499">
        <f t="shared" si="39"/>
        <v>0.47046614931429886</v>
      </c>
      <c r="G499">
        <f t="shared" si="40"/>
        <v>-0.75403126874198134</v>
      </c>
    </row>
    <row r="500" spans="1:7" x14ac:dyDescent="0.2">
      <c r="A500">
        <v>1</v>
      </c>
      <c r="B500">
        <v>3</v>
      </c>
      <c r="C500">
        <f t="shared" si="36"/>
        <v>-1.2312212502835602</v>
      </c>
      <c r="D500">
        <f t="shared" si="37"/>
        <v>0.29193583316899119</v>
      </c>
      <c r="E500">
        <f t="shared" si="38"/>
        <v>0.22596774984783988</v>
      </c>
      <c r="F500">
        <f t="shared" si="39"/>
        <v>0.22596774984783988</v>
      </c>
      <c r="G500">
        <f t="shared" si="40"/>
        <v>-1.4873629896807539</v>
      </c>
    </row>
    <row r="501" spans="1:7" x14ac:dyDescent="0.2">
      <c r="A501">
        <v>0</v>
      </c>
      <c r="B501">
        <v>4</v>
      </c>
      <c r="C501">
        <f t="shared" si="36"/>
        <v>-1.9059684165688808</v>
      </c>
      <c r="D501">
        <f t="shared" si="37"/>
        <v>0.14867859007189677</v>
      </c>
      <c r="E501">
        <f t="shared" si="38"/>
        <v>0.12943445743390311</v>
      </c>
      <c r="F501">
        <f t="shared" si="39"/>
        <v>0.87056554256609686</v>
      </c>
      <c r="G501">
        <f t="shared" si="40"/>
        <v>-0.13861222959724526</v>
      </c>
    </row>
    <row r="502" spans="1:7" x14ac:dyDescent="0.2">
      <c r="A502">
        <v>0</v>
      </c>
      <c r="B502">
        <v>3</v>
      </c>
      <c r="C502">
        <f t="shared" si="36"/>
        <v>-1.2312212502835602</v>
      </c>
      <c r="D502">
        <f t="shared" si="37"/>
        <v>0.29193583316899119</v>
      </c>
      <c r="E502">
        <f t="shared" si="38"/>
        <v>0.22596774984783988</v>
      </c>
      <c r="F502">
        <f t="shared" si="39"/>
        <v>0.77403225015216015</v>
      </c>
      <c r="G502">
        <f t="shared" si="40"/>
        <v>-0.25614173939719354</v>
      </c>
    </row>
    <row r="503" spans="1:7" x14ac:dyDescent="0.2">
      <c r="A503">
        <v>1</v>
      </c>
      <c r="B503">
        <v>3</v>
      </c>
      <c r="C503">
        <f t="shared" si="36"/>
        <v>-1.2312212502835602</v>
      </c>
      <c r="D503">
        <f t="shared" si="37"/>
        <v>0.29193583316899119</v>
      </c>
      <c r="E503">
        <f t="shared" si="38"/>
        <v>0.22596774984783988</v>
      </c>
      <c r="F503">
        <f t="shared" si="39"/>
        <v>0.22596774984783988</v>
      </c>
      <c r="G503">
        <f t="shared" si="40"/>
        <v>-1.4873629896807539</v>
      </c>
    </row>
    <row r="504" spans="1:7" x14ac:dyDescent="0.2">
      <c r="A504">
        <v>0</v>
      </c>
      <c r="B504">
        <v>4</v>
      </c>
      <c r="C504">
        <f t="shared" si="36"/>
        <v>-1.9059684165688808</v>
      </c>
      <c r="D504">
        <f t="shared" si="37"/>
        <v>0.14867859007189677</v>
      </c>
      <c r="E504">
        <f t="shared" si="38"/>
        <v>0.12943445743390311</v>
      </c>
      <c r="F504">
        <f t="shared" si="39"/>
        <v>0.87056554256609686</v>
      </c>
      <c r="G504">
        <f t="shared" si="40"/>
        <v>-0.13861222959724526</v>
      </c>
    </row>
    <row r="505" spans="1:7" x14ac:dyDescent="0.2">
      <c r="A505">
        <v>0</v>
      </c>
      <c r="B505">
        <v>4</v>
      </c>
      <c r="C505">
        <f t="shared" si="36"/>
        <v>-1.9059684165688808</v>
      </c>
      <c r="D505">
        <f t="shared" si="37"/>
        <v>0.14867859007189677</v>
      </c>
      <c r="E505">
        <f t="shared" si="38"/>
        <v>0.12943445743390311</v>
      </c>
      <c r="F505">
        <f t="shared" si="39"/>
        <v>0.87056554256609686</v>
      </c>
      <c r="G505">
        <f t="shared" si="40"/>
        <v>-0.13861222959724526</v>
      </c>
    </row>
    <row r="506" spans="1:7" x14ac:dyDescent="0.2">
      <c r="A506">
        <v>1</v>
      </c>
      <c r="B506">
        <v>3</v>
      </c>
      <c r="C506">
        <f t="shared" si="36"/>
        <v>-1.2312212502835602</v>
      </c>
      <c r="D506">
        <f t="shared" si="37"/>
        <v>0.29193583316899119</v>
      </c>
      <c r="E506">
        <f t="shared" si="38"/>
        <v>0.22596774984783988</v>
      </c>
      <c r="F506">
        <f t="shared" si="39"/>
        <v>0.22596774984783988</v>
      </c>
      <c r="G506">
        <f t="shared" si="40"/>
        <v>-1.4873629896807539</v>
      </c>
    </row>
    <row r="507" spans="1:7" x14ac:dyDescent="0.2">
      <c r="A507">
        <v>0</v>
      </c>
      <c r="B507">
        <v>3</v>
      </c>
      <c r="C507">
        <f t="shared" si="36"/>
        <v>-1.2312212502835602</v>
      </c>
      <c r="D507">
        <f t="shared" si="37"/>
        <v>0.29193583316899119</v>
      </c>
      <c r="E507">
        <f t="shared" si="38"/>
        <v>0.22596774984783988</v>
      </c>
      <c r="F507">
        <f t="shared" si="39"/>
        <v>0.77403225015216015</v>
      </c>
      <c r="G507">
        <f t="shared" si="40"/>
        <v>-0.25614173939719354</v>
      </c>
    </row>
    <row r="508" spans="1:7" x14ac:dyDescent="0.2">
      <c r="A508">
        <v>1</v>
      </c>
      <c r="B508">
        <v>3</v>
      </c>
      <c r="C508">
        <f t="shared" si="36"/>
        <v>-1.2312212502835602</v>
      </c>
      <c r="D508">
        <f t="shared" si="37"/>
        <v>0.29193583316899119</v>
      </c>
      <c r="E508">
        <f t="shared" si="38"/>
        <v>0.22596774984783988</v>
      </c>
      <c r="F508">
        <f t="shared" si="39"/>
        <v>0.22596774984783988</v>
      </c>
      <c r="G508">
        <f t="shared" si="40"/>
        <v>-1.4873629896807539</v>
      </c>
    </row>
    <row r="509" spans="1:7" x14ac:dyDescent="0.2">
      <c r="A509">
        <v>1</v>
      </c>
      <c r="B509">
        <v>2</v>
      </c>
      <c r="C509">
        <f t="shared" si="36"/>
        <v>-0.5564740839982395</v>
      </c>
      <c r="D509">
        <f t="shared" si="37"/>
        <v>0.57322665386361227</v>
      </c>
      <c r="E509">
        <f t="shared" si="38"/>
        <v>0.3643636805007418</v>
      </c>
      <c r="F509">
        <f t="shared" si="39"/>
        <v>0.3643636805007418</v>
      </c>
      <c r="G509">
        <f t="shared" si="40"/>
        <v>-1.0096027878810439</v>
      </c>
    </row>
    <row r="510" spans="1:7" x14ac:dyDescent="0.2">
      <c r="A510">
        <v>1</v>
      </c>
      <c r="B510">
        <v>3</v>
      </c>
      <c r="C510">
        <f t="shared" si="36"/>
        <v>-1.2312212502835602</v>
      </c>
      <c r="D510">
        <f t="shared" si="37"/>
        <v>0.29193583316899119</v>
      </c>
      <c r="E510">
        <f t="shared" si="38"/>
        <v>0.22596774984783988</v>
      </c>
      <c r="F510">
        <f t="shared" si="39"/>
        <v>0.22596774984783988</v>
      </c>
      <c r="G510">
        <f t="shared" si="40"/>
        <v>-1.4873629896807539</v>
      </c>
    </row>
    <row r="511" spans="1:7" x14ac:dyDescent="0.2">
      <c r="A511">
        <v>0</v>
      </c>
      <c r="B511">
        <v>2</v>
      </c>
      <c r="C511">
        <f t="shared" si="36"/>
        <v>-0.5564740839982395</v>
      </c>
      <c r="D511">
        <f t="shared" si="37"/>
        <v>0.57322665386361227</v>
      </c>
      <c r="E511">
        <f t="shared" si="38"/>
        <v>0.3643636805007418</v>
      </c>
      <c r="F511">
        <f t="shared" si="39"/>
        <v>0.63563631949925825</v>
      </c>
      <c r="G511">
        <f t="shared" si="40"/>
        <v>-0.45312870388280441</v>
      </c>
    </row>
    <row r="512" spans="1:7" x14ac:dyDescent="0.2">
      <c r="A512">
        <v>0</v>
      </c>
      <c r="B512">
        <v>3</v>
      </c>
      <c r="C512">
        <f t="shared" si="36"/>
        <v>-1.2312212502835602</v>
      </c>
      <c r="D512">
        <f t="shared" si="37"/>
        <v>0.29193583316899119</v>
      </c>
      <c r="E512">
        <f t="shared" si="38"/>
        <v>0.22596774984783988</v>
      </c>
      <c r="F512">
        <f t="shared" si="39"/>
        <v>0.77403225015216015</v>
      </c>
      <c r="G512">
        <f t="shared" si="40"/>
        <v>-0.25614173939719354</v>
      </c>
    </row>
    <row r="513" spans="1:7" x14ac:dyDescent="0.2">
      <c r="A513">
        <v>0</v>
      </c>
      <c r="B513">
        <v>3</v>
      </c>
      <c r="C513">
        <f t="shared" si="36"/>
        <v>-1.2312212502835602</v>
      </c>
      <c r="D513">
        <f t="shared" si="37"/>
        <v>0.29193583316899119</v>
      </c>
      <c r="E513">
        <f t="shared" si="38"/>
        <v>0.22596774984783988</v>
      </c>
      <c r="F513">
        <f t="shared" si="39"/>
        <v>0.77403225015216015</v>
      </c>
      <c r="G513">
        <f t="shared" si="40"/>
        <v>-0.25614173939719354</v>
      </c>
    </row>
    <row r="514" spans="1:7" x14ac:dyDescent="0.2">
      <c r="A514">
        <v>0</v>
      </c>
      <c r="B514">
        <v>3</v>
      </c>
      <c r="C514">
        <f t="shared" si="36"/>
        <v>-1.2312212502835602</v>
      </c>
      <c r="D514">
        <f t="shared" si="37"/>
        <v>0.29193583316899119</v>
      </c>
      <c r="E514">
        <f t="shared" si="38"/>
        <v>0.22596774984783988</v>
      </c>
      <c r="F514">
        <f t="shared" si="39"/>
        <v>0.77403225015216015</v>
      </c>
      <c r="G514">
        <f t="shared" si="40"/>
        <v>-0.25614173939719354</v>
      </c>
    </row>
    <row r="515" spans="1:7" x14ac:dyDescent="0.2">
      <c r="A515">
        <v>0</v>
      </c>
      <c r="B515">
        <v>3</v>
      </c>
      <c r="C515">
        <f t="shared" si="36"/>
        <v>-1.2312212502835602</v>
      </c>
      <c r="D515">
        <f t="shared" si="37"/>
        <v>0.29193583316899119</v>
      </c>
      <c r="E515">
        <f t="shared" si="38"/>
        <v>0.22596774984783988</v>
      </c>
      <c r="F515">
        <f t="shared" si="39"/>
        <v>0.77403225015216015</v>
      </c>
      <c r="G515">
        <f t="shared" si="40"/>
        <v>-0.25614173939719354</v>
      </c>
    </row>
    <row r="516" spans="1:7" x14ac:dyDescent="0.2">
      <c r="A516">
        <v>1</v>
      </c>
      <c r="B516">
        <v>2</v>
      </c>
      <c r="C516">
        <f t="shared" si="36"/>
        <v>-0.5564740839982395</v>
      </c>
      <c r="D516">
        <f t="shared" si="37"/>
        <v>0.57322665386361227</v>
      </c>
      <c r="E516">
        <f t="shared" si="38"/>
        <v>0.3643636805007418</v>
      </c>
      <c r="F516">
        <f t="shared" si="39"/>
        <v>0.3643636805007418</v>
      </c>
      <c r="G516">
        <f t="shared" si="40"/>
        <v>-1.0096027878810439</v>
      </c>
    </row>
    <row r="517" spans="1:7" x14ac:dyDescent="0.2">
      <c r="A517">
        <v>0</v>
      </c>
      <c r="B517">
        <v>3</v>
      </c>
      <c r="C517">
        <f t="shared" si="36"/>
        <v>-1.2312212502835602</v>
      </c>
      <c r="D517">
        <f t="shared" si="37"/>
        <v>0.29193583316899119</v>
      </c>
      <c r="E517">
        <f t="shared" si="38"/>
        <v>0.22596774984783988</v>
      </c>
      <c r="F517">
        <f t="shared" si="39"/>
        <v>0.77403225015216015</v>
      </c>
      <c r="G517">
        <f t="shared" si="40"/>
        <v>-0.25614173939719354</v>
      </c>
    </row>
    <row r="518" spans="1:7" x14ac:dyDescent="0.2">
      <c r="A518">
        <v>1</v>
      </c>
      <c r="B518">
        <v>3</v>
      </c>
      <c r="C518">
        <f t="shared" si="36"/>
        <v>-1.2312212502835602</v>
      </c>
      <c r="D518">
        <f t="shared" si="37"/>
        <v>0.29193583316899119</v>
      </c>
      <c r="E518">
        <f t="shared" si="38"/>
        <v>0.22596774984783988</v>
      </c>
      <c r="F518">
        <f t="shared" si="39"/>
        <v>0.22596774984783988</v>
      </c>
      <c r="G518">
        <f t="shared" si="40"/>
        <v>-1.4873629896807539</v>
      </c>
    </row>
    <row r="519" spans="1:7" x14ac:dyDescent="0.2">
      <c r="A519">
        <v>0</v>
      </c>
      <c r="B519">
        <v>4</v>
      </c>
      <c r="C519">
        <f t="shared" ref="C519:C582" si="41">$A$3+$B$3*B519</f>
        <v>-1.9059684165688808</v>
      </c>
      <c r="D519">
        <f t="shared" ref="D519:D582" si="42">EXP(C519)</f>
        <v>0.14867859007189677</v>
      </c>
      <c r="E519">
        <f t="shared" ref="E519:E582" si="43">D519/(1+D519)</f>
        <v>0.12943445743390311</v>
      </c>
      <c r="F519">
        <f t="shared" ref="F519:F582" si="44">IF(A519=1,E519,1-E519)</f>
        <v>0.87056554256609686</v>
      </c>
      <c r="G519">
        <f t="shared" ref="G519:G582" si="45">LN(F519)</f>
        <v>-0.13861222959724526</v>
      </c>
    </row>
    <row r="520" spans="1:7" x14ac:dyDescent="0.2">
      <c r="A520">
        <v>1</v>
      </c>
      <c r="B520">
        <v>2</v>
      </c>
      <c r="C520">
        <f t="shared" si="41"/>
        <v>-0.5564740839982395</v>
      </c>
      <c r="D520">
        <f t="shared" si="42"/>
        <v>0.57322665386361227</v>
      </c>
      <c r="E520">
        <f t="shared" si="43"/>
        <v>0.3643636805007418</v>
      </c>
      <c r="F520">
        <f t="shared" si="44"/>
        <v>0.3643636805007418</v>
      </c>
      <c r="G520">
        <f t="shared" si="45"/>
        <v>-1.0096027878810439</v>
      </c>
    </row>
    <row r="521" spans="1:7" x14ac:dyDescent="0.2">
      <c r="A521">
        <v>0</v>
      </c>
      <c r="B521">
        <v>2</v>
      </c>
      <c r="C521">
        <f t="shared" si="41"/>
        <v>-0.5564740839982395</v>
      </c>
      <c r="D521">
        <f t="shared" si="42"/>
        <v>0.57322665386361227</v>
      </c>
      <c r="E521">
        <f t="shared" si="43"/>
        <v>0.3643636805007418</v>
      </c>
      <c r="F521">
        <f t="shared" si="44"/>
        <v>0.63563631949925825</v>
      </c>
      <c r="G521">
        <f t="shared" si="45"/>
        <v>-0.45312870388280441</v>
      </c>
    </row>
    <row r="522" spans="1:7" x14ac:dyDescent="0.2">
      <c r="A522">
        <v>1</v>
      </c>
      <c r="B522">
        <v>1</v>
      </c>
      <c r="C522">
        <f t="shared" si="41"/>
        <v>0.11827308228708111</v>
      </c>
      <c r="D522">
        <f t="shared" si="42"/>
        <v>1.1255514375635594</v>
      </c>
      <c r="E522">
        <f t="shared" si="43"/>
        <v>0.52953385068570114</v>
      </c>
      <c r="F522">
        <f t="shared" si="44"/>
        <v>0.52953385068570114</v>
      </c>
      <c r="G522">
        <f t="shared" si="45"/>
        <v>-0.63575818645490056</v>
      </c>
    </row>
    <row r="523" spans="1:7" x14ac:dyDescent="0.2">
      <c r="A523">
        <v>0</v>
      </c>
      <c r="B523">
        <v>1</v>
      </c>
      <c r="C523">
        <f t="shared" si="41"/>
        <v>0.11827308228708111</v>
      </c>
      <c r="D523">
        <f t="shared" si="42"/>
        <v>1.1255514375635594</v>
      </c>
      <c r="E523">
        <f t="shared" si="43"/>
        <v>0.52953385068570114</v>
      </c>
      <c r="F523">
        <f t="shared" si="44"/>
        <v>0.47046614931429886</v>
      </c>
      <c r="G523">
        <f t="shared" si="45"/>
        <v>-0.75403126874198134</v>
      </c>
    </row>
    <row r="524" spans="1:7" x14ac:dyDescent="0.2">
      <c r="A524">
        <v>0</v>
      </c>
      <c r="B524">
        <v>3</v>
      </c>
      <c r="C524">
        <f t="shared" si="41"/>
        <v>-1.2312212502835602</v>
      </c>
      <c r="D524">
        <f t="shared" si="42"/>
        <v>0.29193583316899119</v>
      </c>
      <c r="E524">
        <f t="shared" si="43"/>
        <v>0.22596774984783988</v>
      </c>
      <c r="F524">
        <f t="shared" si="44"/>
        <v>0.77403225015216015</v>
      </c>
      <c r="G524">
        <f t="shared" si="45"/>
        <v>-0.25614173939719354</v>
      </c>
    </row>
    <row r="525" spans="1:7" x14ac:dyDescent="0.2">
      <c r="A525">
        <v>0</v>
      </c>
      <c r="B525">
        <v>3</v>
      </c>
      <c r="C525">
        <f t="shared" si="41"/>
        <v>-1.2312212502835602</v>
      </c>
      <c r="D525">
        <f t="shared" si="42"/>
        <v>0.29193583316899119</v>
      </c>
      <c r="E525">
        <f t="shared" si="43"/>
        <v>0.22596774984783988</v>
      </c>
      <c r="F525">
        <f t="shared" si="44"/>
        <v>0.77403225015216015</v>
      </c>
      <c r="G525">
        <f t="shared" si="45"/>
        <v>-0.25614173939719354</v>
      </c>
    </row>
    <row r="526" spans="1:7" x14ac:dyDescent="0.2">
      <c r="A526">
        <v>0</v>
      </c>
      <c r="B526">
        <v>2</v>
      </c>
      <c r="C526">
        <f t="shared" si="41"/>
        <v>-0.5564740839982395</v>
      </c>
      <c r="D526">
        <f t="shared" si="42"/>
        <v>0.57322665386361227</v>
      </c>
      <c r="E526">
        <f t="shared" si="43"/>
        <v>0.3643636805007418</v>
      </c>
      <c r="F526">
        <f t="shared" si="44"/>
        <v>0.63563631949925825</v>
      </c>
      <c r="G526">
        <f t="shared" si="45"/>
        <v>-0.45312870388280441</v>
      </c>
    </row>
    <row r="527" spans="1:7" x14ac:dyDescent="0.2">
      <c r="A527">
        <v>1</v>
      </c>
      <c r="B527">
        <v>2</v>
      </c>
      <c r="C527">
        <f t="shared" si="41"/>
        <v>-0.5564740839982395</v>
      </c>
      <c r="D527">
        <f t="shared" si="42"/>
        <v>0.57322665386361227</v>
      </c>
      <c r="E527">
        <f t="shared" si="43"/>
        <v>0.3643636805007418</v>
      </c>
      <c r="F527">
        <f t="shared" si="44"/>
        <v>0.3643636805007418</v>
      </c>
      <c r="G527">
        <f t="shared" si="45"/>
        <v>-1.0096027878810439</v>
      </c>
    </row>
    <row r="528" spans="1:7" x14ac:dyDescent="0.2">
      <c r="A528">
        <v>0</v>
      </c>
      <c r="B528">
        <v>3</v>
      </c>
      <c r="C528">
        <f t="shared" si="41"/>
        <v>-1.2312212502835602</v>
      </c>
      <c r="D528">
        <f t="shared" si="42"/>
        <v>0.29193583316899119</v>
      </c>
      <c r="E528">
        <f t="shared" si="43"/>
        <v>0.22596774984783988</v>
      </c>
      <c r="F528">
        <f t="shared" si="44"/>
        <v>0.77403225015216015</v>
      </c>
      <c r="G528">
        <f t="shared" si="45"/>
        <v>-0.25614173939719354</v>
      </c>
    </row>
    <row r="529" spans="1:7" x14ac:dyDescent="0.2">
      <c r="A529">
        <v>1</v>
      </c>
      <c r="B529">
        <v>3</v>
      </c>
      <c r="C529">
        <f t="shared" si="41"/>
        <v>-1.2312212502835602</v>
      </c>
      <c r="D529">
        <f t="shared" si="42"/>
        <v>0.29193583316899119</v>
      </c>
      <c r="E529">
        <f t="shared" si="43"/>
        <v>0.22596774984783988</v>
      </c>
      <c r="F529">
        <f t="shared" si="44"/>
        <v>0.22596774984783988</v>
      </c>
      <c r="G529">
        <f t="shared" si="45"/>
        <v>-1.4873629896807539</v>
      </c>
    </row>
    <row r="530" spans="1:7" x14ac:dyDescent="0.2">
      <c r="A530">
        <v>1</v>
      </c>
      <c r="B530">
        <v>1</v>
      </c>
      <c r="C530">
        <f t="shared" si="41"/>
        <v>0.11827308228708111</v>
      </c>
      <c r="D530">
        <f t="shared" si="42"/>
        <v>1.1255514375635594</v>
      </c>
      <c r="E530">
        <f t="shared" si="43"/>
        <v>0.52953385068570114</v>
      </c>
      <c r="F530">
        <f t="shared" si="44"/>
        <v>0.52953385068570114</v>
      </c>
      <c r="G530">
        <f t="shared" si="45"/>
        <v>-0.63575818645490056</v>
      </c>
    </row>
    <row r="531" spans="1:7" x14ac:dyDescent="0.2">
      <c r="A531">
        <v>0</v>
      </c>
      <c r="B531">
        <v>2</v>
      </c>
      <c r="C531">
        <f t="shared" si="41"/>
        <v>-0.5564740839982395</v>
      </c>
      <c r="D531">
        <f t="shared" si="42"/>
        <v>0.57322665386361227</v>
      </c>
      <c r="E531">
        <f t="shared" si="43"/>
        <v>0.3643636805007418</v>
      </c>
      <c r="F531">
        <f t="shared" si="44"/>
        <v>0.63563631949925825</v>
      </c>
      <c r="G531">
        <f t="shared" si="45"/>
        <v>-0.45312870388280441</v>
      </c>
    </row>
    <row r="532" spans="1:7" x14ac:dyDescent="0.2">
      <c r="A532">
        <v>1</v>
      </c>
      <c r="B532">
        <v>2</v>
      </c>
      <c r="C532">
        <f t="shared" si="41"/>
        <v>-0.5564740839982395</v>
      </c>
      <c r="D532">
        <f t="shared" si="42"/>
        <v>0.57322665386361227</v>
      </c>
      <c r="E532">
        <f t="shared" si="43"/>
        <v>0.3643636805007418</v>
      </c>
      <c r="F532">
        <f t="shared" si="44"/>
        <v>0.3643636805007418</v>
      </c>
      <c r="G532">
        <f t="shared" si="45"/>
        <v>-1.0096027878810439</v>
      </c>
    </row>
    <row r="533" spans="1:7" x14ac:dyDescent="0.2">
      <c r="A533">
        <v>0</v>
      </c>
      <c r="B533">
        <v>1</v>
      </c>
      <c r="C533">
        <f t="shared" si="41"/>
        <v>0.11827308228708111</v>
      </c>
      <c r="D533">
        <f t="shared" si="42"/>
        <v>1.1255514375635594</v>
      </c>
      <c r="E533">
        <f t="shared" si="43"/>
        <v>0.52953385068570114</v>
      </c>
      <c r="F533">
        <f t="shared" si="44"/>
        <v>0.47046614931429886</v>
      </c>
      <c r="G533">
        <f t="shared" si="45"/>
        <v>-0.75403126874198134</v>
      </c>
    </row>
    <row r="534" spans="1:7" x14ac:dyDescent="0.2">
      <c r="A534">
        <v>0</v>
      </c>
      <c r="B534">
        <v>2</v>
      </c>
      <c r="C534">
        <f t="shared" si="41"/>
        <v>-0.5564740839982395</v>
      </c>
      <c r="D534">
        <f t="shared" si="42"/>
        <v>0.57322665386361227</v>
      </c>
      <c r="E534">
        <f t="shared" si="43"/>
        <v>0.3643636805007418</v>
      </c>
      <c r="F534">
        <f t="shared" si="44"/>
        <v>0.63563631949925825</v>
      </c>
      <c r="G534">
        <f t="shared" si="45"/>
        <v>-0.45312870388280441</v>
      </c>
    </row>
    <row r="535" spans="1:7" x14ac:dyDescent="0.2">
      <c r="A535">
        <v>1</v>
      </c>
      <c r="B535">
        <v>3</v>
      </c>
      <c r="C535">
        <f t="shared" si="41"/>
        <v>-1.2312212502835602</v>
      </c>
      <c r="D535">
        <f t="shared" si="42"/>
        <v>0.29193583316899119</v>
      </c>
      <c r="E535">
        <f t="shared" si="43"/>
        <v>0.22596774984783988</v>
      </c>
      <c r="F535">
        <f t="shared" si="44"/>
        <v>0.22596774984783988</v>
      </c>
      <c r="G535">
        <f t="shared" si="45"/>
        <v>-1.4873629896807539</v>
      </c>
    </row>
    <row r="536" spans="1:7" x14ac:dyDescent="0.2">
      <c r="A536">
        <v>1</v>
      </c>
      <c r="B536">
        <v>2</v>
      </c>
      <c r="C536">
        <f t="shared" si="41"/>
        <v>-0.5564740839982395</v>
      </c>
      <c r="D536">
        <f t="shared" si="42"/>
        <v>0.57322665386361227</v>
      </c>
      <c r="E536">
        <f t="shared" si="43"/>
        <v>0.3643636805007418</v>
      </c>
      <c r="F536">
        <f t="shared" si="44"/>
        <v>0.3643636805007418</v>
      </c>
      <c r="G536">
        <f t="shared" si="45"/>
        <v>-1.0096027878810439</v>
      </c>
    </row>
    <row r="537" spans="1:7" x14ac:dyDescent="0.2">
      <c r="A537">
        <v>0</v>
      </c>
      <c r="B537">
        <v>2</v>
      </c>
      <c r="C537">
        <f t="shared" si="41"/>
        <v>-0.5564740839982395</v>
      </c>
      <c r="D537">
        <f t="shared" si="42"/>
        <v>0.57322665386361227</v>
      </c>
      <c r="E537">
        <f t="shared" si="43"/>
        <v>0.3643636805007418</v>
      </c>
      <c r="F537">
        <f t="shared" si="44"/>
        <v>0.63563631949925825</v>
      </c>
      <c r="G537">
        <f t="shared" si="45"/>
        <v>-0.45312870388280441</v>
      </c>
    </row>
    <row r="538" spans="1:7" x14ac:dyDescent="0.2">
      <c r="A538">
        <v>1</v>
      </c>
      <c r="B538">
        <v>1</v>
      </c>
      <c r="C538">
        <f t="shared" si="41"/>
        <v>0.11827308228708111</v>
      </c>
      <c r="D538">
        <f t="shared" si="42"/>
        <v>1.1255514375635594</v>
      </c>
      <c r="E538">
        <f t="shared" si="43"/>
        <v>0.52953385068570114</v>
      </c>
      <c r="F538">
        <f t="shared" si="44"/>
        <v>0.52953385068570114</v>
      </c>
      <c r="G538">
        <f t="shared" si="45"/>
        <v>-0.63575818645490056</v>
      </c>
    </row>
    <row r="539" spans="1:7" x14ac:dyDescent="0.2">
      <c r="A539">
        <v>0</v>
      </c>
      <c r="B539">
        <v>2</v>
      </c>
      <c r="C539">
        <f t="shared" si="41"/>
        <v>-0.5564740839982395</v>
      </c>
      <c r="D539">
        <f t="shared" si="42"/>
        <v>0.57322665386361227</v>
      </c>
      <c r="E539">
        <f t="shared" si="43"/>
        <v>0.3643636805007418</v>
      </c>
      <c r="F539">
        <f t="shared" si="44"/>
        <v>0.63563631949925825</v>
      </c>
      <c r="G539">
        <f t="shared" si="45"/>
        <v>-0.45312870388280441</v>
      </c>
    </row>
    <row r="540" spans="1:7" x14ac:dyDescent="0.2">
      <c r="A540">
        <v>0</v>
      </c>
      <c r="B540">
        <v>2</v>
      </c>
      <c r="C540">
        <f t="shared" si="41"/>
        <v>-0.5564740839982395</v>
      </c>
      <c r="D540">
        <f t="shared" si="42"/>
        <v>0.57322665386361227</v>
      </c>
      <c r="E540">
        <f t="shared" si="43"/>
        <v>0.3643636805007418</v>
      </c>
      <c r="F540">
        <f t="shared" si="44"/>
        <v>0.63563631949925825</v>
      </c>
      <c r="G540">
        <f t="shared" si="45"/>
        <v>-0.45312870388280441</v>
      </c>
    </row>
    <row r="541" spans="1:7" x14ac:dyDescent="0.2">
      <c r="A541">
        <v>0</v>
      </c>
      <c r="B541">
        <v>2</v>
      </c>
      <c r="C541">
        <f t="shared" si="41"/>
        <v>-0.5564740839982395</v>
      </c>
      <c r="D541">
        <f t="shared" si="42"/>
        <v>0.57322665386361227</v>
      </c>
      <c r="E541">
        <f t="shared" si="43"/>
        <v>0.3643636805007418</v>
      </c>
      <c r="F541">
        <f t="shared" si="44"/>
        <v>0.63563631949925825</v>
      </c>
      <c r="G541">
        <f t="shared" si="45"/>
        <v>-0.45312870388280441</v>
      </c>
    </row>
    <row r="542" spans="1:7" x14ac:dyDescent="0.2">
      <c r="A542">
        <v>0</v>
      </c>
      <c r="B542">
        <v>3</v>
      </c>
      <c r="C542">
        <f t="shared" si="41"/>
        <v>-1.2312212502835602</v>
      </c>
      <c r="D542">
        <f t="shared" si="42"/>
        <v>0.29193583316899119</v>
      </c>
      <c r="E542">
        <f t="shared" si="43"/>
        <v>0.22596774984783988</v>
      </c>
      <c r="F542">
        <f t="shared" si="44"/>
        <v>0.77403225015216015</v>
      </c>
      <c r="G542">
        <f t="shared" si="45"/>
        <v>-0.25614173939719354</v>
      </c>
    </row>
    <row r="543" spans="1:7" x14ac:dyDescent="0.2">
      <c r="A543">
        <v>0</v>
      </c>
      <c r="B543">
        <v>2</v>
      </c>
      <c r="C543">
        <f t="shared" si="41"/>
        <v>-0.5564740839982395</v>
      </c>
      <c r="D543">
        <f t="shared" si="42"/>
        <v>0.57322665386361227</v>
      </c>
      <c r="E543">
        <f t="shared" si="43"/>
        <v>0.3643636805007418</v>
      </c>
      <c r="F543">
        <f t="shared" si="44"/>
        <v>0.63563631949925825</v>
      </c>
      <c r="G543">
        <f t="shared" si="45"/>
        <v>-0.45312870388280441</v>
      </c>
    </row>
    <row r="544" spans="1:7" x14ac:dyDescent="0.2">
      <c r="A544">
        <v>0</v>
      </c>
      <c r="B544">
        <v>2</v>
      </c>
      <c r="C544">
        <f t="shared" si="41"/>
        <v>-0.5564740839982395</v>
      </c>
      <c r="D544">
        <f t="shared" si="42"/>
        <v>0.57322665386361227</v>
      </c>
      <c r="E544">
        <f t="shared" si="43"/>
        <v>0.3643636805007418</v>
      </c>
      <c r="F544">
        <f t="shared" si="44"/>
        <v>0.63563631949925825</v>
      </c>
      <c r="G544">
        <f t="shared" si="45"/>
        <v>-0.45312870388280441</v>
      </c>
    </row>
    <row r="545" spans="1:7" x14ac:dyDescent="0.2">
      <c r="A545">
        <v>0</v>
      </c>
      <c r="B545">
        <v>1</v>
      </c>
      <c r="C545">
        <f t="shared" si="41"/>
        <v>0.11827308228708111</v>
      </c>
      <c r="D545">
        <f t="shared" si="42"/>
        <v>1.1255514375635594</v>
      </c>
      <c r="E545">
        <f t="shared" si="43"/>
        <v>0.52953385068570114</v>
      </c>
      <c r="F545">
        <f t="shared" si="44"/>
        <v>0.47046614931429886</v>
      </c>
      <c r="G545">
        <f t="shared" si="45"/>
        <v>-0.75403126874198134</v>
      </c>
    </row>
    <row r="546" spans="1:7" x14ac:dyDescent="0.2">
      <c r="A546">
        <v>0</v>
      </c>
      <c r="B546">
        <v>3</v>
      </c>
      <c r="C546">
        <f t="shared" si="41"/>
        <v>-1.2312212502835602</v>
      </c>
      <c r="D546">
        <f t="shared" si="42"/>
        <v>0.29193583316899119</v>
      </c>
      <c r="E546">
        <f t="shared" si="43"/>
        <v>0.22596774984783988</v>
      </c>
      <c r="F546">
        <f t="shared" si="44"/>
        <v>0.77403225015216015</v>
      </c>
      <c r="G546">
        <f t="shared" si="45"/>
        <v>-0.25614173939719354</v>
      </c>
    </row>
    <row r="547" spans="1:7" x14ac:dyDescent="0.2">
      <c r="A547">
        <v>0</v>
      </c>
      <c r="B547">
        <v>3</v>
      </c>
      <c r="C547">
        <f t="shared" si="41"/>
        <v>-1.2312212502835602</v>
      </c>
      <c r="D547">
        <f t="shared" si="42"/>
        <v>0.29193583316899119</v>
      </c>
      <c r="E547">
        <f t="shared" si="43"/>
        <v>0.22596774984783988</v>
      </c>
      <c r="F547">
        <f t="shared" si="44"/>
        <v>0.77403225015216015</v>
      </c>
      <c r="G547">
        <f t="shared" si="45"/>
        <v>-0.25614173939719354</v>
      </c>
    </row>
    <row r="548" spans="1:7" x14ac:dyDescent="0.2">
      <c r="A548">
        <v>0</v>
      </c>
      <c r="B548">
        <v>2</v>
      </c>
      <c r="C548">
        <f t="shared" si="41"/>
        <v>-0.5564740839982395</v>
      </c>
      <c r="D548">
        <f t="shared" si="42"/>
        <v>0.57322665386361227</v>
      </c>
      <c r="E548">
        <f t="shared" si="43"/>
        <v>0.3643636805007418</v>
      </c>
      <c r="F548">
        <f t="shared" si="44"/>
        <v>0.63563631949925825</v>
      </c>
      <c r="G548">
        <f t="shared" si="45"/>
        <v>-0.45312870388280441</v>
      </c>
    </row>
    <row r="549" spans="1:7" x14ac:dyDescent="0.2">
      <c r="A549">
        <v>1</v>
      </c>
      <c r="B549">
        <v>4</v>
      </c>
      <c r="C549">
        <f t="shared" si="41"/>
        <v>-1.9059684165688808</v>
      </c>
      <c r="D549">
        <f t="shared" si="42"/>
        <v>0.14867859007189677</v>
      </c>
      <c r="E549">
        <f t="shared" si="43"/>
        <v>0.12943445743390311</v>
      </c>
      <c r="F549">
        <f t="shared" si="44"/>
        <v>0.12943445743390311</v>
      </c>
      <c r="G549">
        <f t="shared" si="45"/>
        <v>-2.0445806461661262</v>
      </c>
    </row>
    <row r="550" spans="1:7" x14ac:dyDescent="0.2">
      <c r="A550">
        <v>0</v>
      </c>
      <c r="B550">
        <v>1</v>
      </c>
      <c r="C550">
        <f t="shared" si="41"/>
        <v>0.11827308228708111</v>
      </c>
      <c r="D550">
        <f t="shared" si="42"/>
        <v>1.1255514375635594</v>
      </c>
      <c r="E550">
        <f t="shared" si="43"/>
        <v>0.52953385068570114</v>
      </c>
      <c r="F550">
        <f t="shared" si="44"/>
        <v>0.47046614931429886</v>
      </c>
      <c r="G550">
        <f t="shared" si="45"/>
        <v>-0.75403126874198134</v>
      </c>
    </row>
    <row r="551" spans="1:7" x14ac:dyDescent="0.2">
      <c r="A551">
        <v>1</v>
      </c>
      <c r="B551">
        <v>1</v>
      </c>
      <c r="C551">
        <f t="shared" si="41"/>
        <v>0.11827308228708111</v>
      </c>
      <c r="D551">
        <f t="shared" si="42"/>
        <v>1.1255514375635594</v>
      </c>
      <c r="E551">
        <f t="shared" si="43"/>
        <v>0.52953385068570114</v>
      </c>
      <c r="F551">
        <f t="shared" si="44"/>
        <v>0.52953385068570114</v>
      </c>
      <c r="G551">
        <f t="shared" si="45"/>
        <v>-0.63575818645490056</v>
      </c>
    </row>
    <row r="552" spans="1:7" x14ac:dyDescent="0.2">
      <c r="A552">
        <v>0</v>
      </c>
      <c r="B552">
        <v>3</v>
      </c>
      <c r="C552">
        <f t="shared" si="41"/>
        <v>-1.2312212502835602</v>
      </c>
      <c r="D552">
        <f t="shared" si="42"/>
        <v>0.29193583316899119</v>
      </c>
      <c r="E552">
        <f t="shared" si="43"/>
        <v>0.22596774984783988</v>
      </c>
      <c r="F552">
        <f t="shared" si="44"/>
        <v>0.77403225015216015</v>
      </c>
      <c r="G552">
        <f t="shared" si="45"/>
        <v>-0.25614173939719354</v>
      </c>
    </row>
    <row r="553" spans="1:7" x14ac:dyDescent="0.2">
      <c r="A553">
        <v>0</v>
      </c>
      <c r="B553">
        <v>2</v>
      </c>
      <c r="C553">
        <f t="shared" si="41"/>
        <v>-0.5564740839982395</v>
      </c>
      <c r="D553">
        <f t="shared" si="42"/>
        <v>0.57322665386361227</v>
      </c>
      <c r="E553">
        <f t="shared" si="43"/>
        <v>0.3643636805007418</v>
      </c>
      <c r="F553">
        <f t="shared" si="44"/>
        <v>0.63563631949925825</v>
      </c>
      <c r="G553">
        <f t="shared" si="45"/>
        <v>-0.45312870388280441</v>
      </c>
    </row>
    <row r="554" spans="1:7" x14ac:dyDescent="0.2">
      <c r="A554">
        <v>0</v>
      </c>
      <c r="B554">
        <v>4</v>
      </c>
      <c r="C554">
        <f t="shared" si="41"/>
        <v>-1.9059684165688808</v>
      </c>
      <c r="D554">
        <f t="shared" si="42"/>
        <v>0.14867859007189677</v>
      </c>
      <c r="E554">
        <f t="shared" si="43"/>
        <v>0.12943445743390311</v>
      </c>
      <c r="F554">
        <f t="shared" si="44"/>
        <v>0.87056554256609686</v>
      </c>
      <c r="G554">
        <f t="shared" si="45"/>
        <v>-0.13861222959724526</v>
      </c>
    </row>
    <row r="555" spans="1:7" x14ac:dyDescent="0.2">
      <c r="A555">
        <v>1</v>
      </c>
      <c r="B555">
        <v>1</v>
      </c>
      <c r="C555">
        <f t="shared" si="41"/>
        <v>0.11827308228708111</v>
      </c>
      <c r="D555">
        <f t="shared" si="42"/>
        <v>1.1255514375635594</v>
      </c>
      <c r="E555">
        <f t="shared" si="43"/>
        <v>0.52953385068570114</v>
      </c>
      <c r="F555">
        <f t="shared" si="44"/>
        <v>0.52953385068570114</v>
      </c>
      <c r="G555">
        <f t="shared" si="45"/>
        <v>-0.63575818645490056</v>
      </c>
    </row>
    <row r="556" spans="1:7" x14ac:dyDescent="0.2">
      <c r="A556">
        <v>0</v>
      </c>
      <c r="B556">
        <v>2</v>
      </c>
      <c r="C556">
        <f t="shared" si="41"/>
        <v>-0.5564740839982395</v>
      </c>
      <c r="D556">
        <f t="shared" si="42"/>
        <v>0.57322665386361227</v>
      </c>
      <c r="E556">
        <f t="shared" si="43"/>
        <v>0.3643636805007418</v>
      </c>
      <c r="F556">
        <f t="shared" si="44"/>
        <v>0.63563631949925825</v>
      </c>
      <c r="G556">
        <f t="shared" si="45"/>
        <v>-0.45312870388280441</v>
      </c>
    </row>
    <row r="557" spans="1:7" x14ac:dyDescent="0.2">
      <c r="A557">
        <v>0</v>
      </c>
      <c r="B557">
        <v>3</v>
      </c>
      <c r="C557">
        <f t="shared" si="41"/>
        <v>-1.2312212502835602</v>
      </c>
      <c r="D557">
        <f t="shared" si="42"/>
        <v>0.29193583316899119</v>
      </c>
      <c r="E557">
        <f t="shared" si="43"/>
        <v>0.22596774984783988</v>
      </c>
      <c r="F557">
        <f t="shared" si="44"/>
        <v>0.77403225015216015</v>
      </c>
      <c r="G557">
        <f t="shared" si="45"/>
        <v>-0.25614173939719354</v>
      </c>
    </row>
    <row r="558" spans="1:7" x14ac:dyDescent="0.2">
      <c r="A558">
        <v>0</v>
      </c>
      <c r="B558">
        <v>3</v>
      </c>
      <c r="C558">
        <f t="shared" si="41"/>
        <v>-1.2312212502835602</v>
      </c>
      <c r="D558">
        <f t="shared" si="42"/>
        <v>0.29193583316899119</v>
      </c>
      <c r="E558">
        <f t="shared" si="43"/>
        <v>0.22596774984783988</v>
      </c>
      <c r="F558">
        <f t="shared" si="44"/>
        <v>0.77403225015216015</v>
      </c>
      <c r="G558">
        <f t="shared" si="45"/>
        <v>-0.25614173939719354</v>
      </c>
    </row>
    <row r="559" spans="1:7" x14ac:dyDescent="0.2">
      <c r="A559">
        <v>0</v>
      </c>
      <c r="B559">
        <v>2</v>
      </c>
      <c r="C559">
        <f t="shared" si="41"/>
        <v>-0.5564740839982395</v>
      </c>
      <c r="D559">
        <f t="shared" si="42"/>
        <v>0.57322665386361227</v>
      </c>
      <c r="E559">
        <f t="shared" si="43"/>
        <v>0.3643636805007418</v>
      </c>
      <c r="F559">
        <f t="shared" si="44"/>
        <v>0.63563631949925825</v>
      </c>
      <c r="G559">
        <f t="shared" si="45"/>
        <v>-0.45312870388280441</v>
      </c>
    </row>
    <row r="560" spans="1:7" x14ac:dyDescent="0.2">
      <c r="A560">
        <v>1</v>
      </c>
      <c r="B560">
        <v>3</v>
      </c>
      <c r="C560">
        <f t="shared" si="41"/>
        <v>-1.2312212502835602</v>
      </c>
      <c r="D560">
        <f t="shared" si="42"/>
        <v>0.29193583316899119</v>
      </c>
      <c r="E560">
        <f t="shared" si="43"/>
        <v>0.22596774984783988</v>
      </c>
      <c r="F560">
        <f t="shared" si="44"/>
        <v>0.22596774984783988</v>
      </c>
      <c r="G560">
        <f t="shared" si="45"/>
        <v>-1.4873629896807539</v>
      </c>
    </row>
    <row r="561" spans="1:7" x14ac:dyDescent="0.2">
      <c r="A561">
        <v>0</v>
      </c>
      <c r="B561">
        <v>1</v>
      </c>
      <c r="C561">
        <f t="shared" si="41"/>
        <v>0.11827308228708111</v>
      </c>
      <c r="D561">
        <f t="shared" si="42"/>
        <v>1.1255514375635594</v>
      </c>
      <c r="E561">
        <f t="shared" si="43"/>
        <v>0.52953385068570114</v>
      </c>
      <c r="F561">
        <f t="shared" si="44"/>
        <v>0.47046614931429886</v>
      </c>
      <c r="G561">
        <f t="shared" si="45"/>
        <v>-0.75403126874198134</v>
      </c>
    </row>
    <row r="562" spans="1:7" x14ac:dyDescent="0.2">
      <c r="A562">
        <v>0</v>
      </c>
      <c r="B562">
        <v>3</v>
      </c>
      <c r="C562">
        <f t="shared" si="41"/>
        <v>-1.2312212502835602</v>
      </c>
      <c r="D562">
        <f t="shared" si="42"/>
        <v>0.29193583316899119</v>
      </c>
      <c r="E562">
        <f t="shared" si="43"/>
        <v>0.22596774984783988</v>
      </c>
      <c r="F562">
        <f t="shared" si="44"/>
        <v>0.77403225015216015</v>
      </c>
      <c r="G562">
        <f t="shared" si="45"/>
        <v>-0.25614173939719354</v>
      </c>
    </row>
    <row r="563" spans="1:7" x14ac:dyDescent="0.2">
      <c r="A563">
        <v>1</v>
      </c>
      <c r="B563">
        <v>3</v>
      </c>
      <c r="C563">
        <f t="shared" si="41"/>
        <v>-1.2312212502835602</v>
      </c>
      <c r="D563">
        <f t="shared" si="42"/>
        <v>0.29193583316899119</v>
      </c>
      <c r="E563">
        <f t="shared" si="43"/>
        <v>0.22596774984783988</v>
      </c>
      <c r="F563">
        <f t="shared" si="44"/>
        <v>0.22596774984783988</v>
      </c>
      <c r="G563">
        <f t="shared" si="45"/>
        <v>-1.4873629896807539</v>
      </c>
    </row>
    <row r="564" spans="1:7" x14ac:dyDescent="0.2">
      <c r="A564">
        <v>1</v>
      </c>
      <c r="B564">
        <v>1</v>
      </c>
      <c r="C564">
        <f t="shared" si="41"/>
        <v>0.11827308228708111</v>
      </c>
      <c r="D564">
        <f t="shared" si="42"/>
        <v>1.1255514375635594</v>
      </c>
      <c r="E564">
        <f t="shared" si="43"/>
        <v>0.52953385068570114</v>
      </c>
      <c r="F564">
        <f t="shared" si="44"/>
        <v>0.52953385068570114</v>
      </c>
      <c r="G564">
        <f t="shared" si="45"/>
        <v>-0.63575818645490056</v>
      </c>
    </row>
    <row r="565" spans="1:7" x14ac:dyDescent="0.2">
      <c r="A565">
        <v>0</v>
      </c>
      <c r="B565">
        <v>2</v>
      </c>
      <c r="C565">
        <f t="shared" si="41"/>
        <v>-0.5564740839982395</v>
      </c>
      <c r="D565">
        <f t="shared" si="42"/>
        <v>0.57322665386361227</v>
      </c>
      <c r="E565">
        <f t="shared" si="43"/>
        <v>0.3643636805007418</v>
      </c>
      <c r="F565">
        <f t="shared" si="44"/>
        <v>0.63563631949925825</v>
      </c>
      <c r="G565">
        <f t="shared" si="45"/>
        <v>-0.45312870388280441</v>
      </c>
    </row>
    <row r="566" spans="1:7" x14ac:dyDescent="0.2">
      <c r="A566">
        <v>1</v>
      </c>
      <c r="B566">
        <v>2</v>
      </c>
      <c r="C566">
        <f t="shared" si="41"/>
        <v>-0.5564740839982395</v>
      </c>
      <c r="D566">
        <f t="shared" si="42"/>
        <v>0.57322665386361227</v>
      </c>
      <c r="E566">
        <f t="shared" si="43"/>
        <v>0.3643636805007418</v>
      </c>
      <c r="F566">
        <f t="shared" si="44"/>
        <v>0.3643636805007418</v>
      </c>
      <c r="G566">
        <f t="shared" si="45"/>
        <v>-1.0096027878810439</v>
      </c>
    </row>
    <row r="567" spans="1:7" x14ac:dyDescent="0.2">
      <c r="A567">
        <v>0</v>
      </c>
      <c r="B567">
        <v>2</v>
      </c>
      <c r="C567">
        <f t="shared" si="41"/>
        <v>-0.5564740839982395</v>
      </c>
      <c r="D567">
        <f t="shared" si="42"/>
        <v>0.57322665386361227</v>
      </c>
      <c r="E567">
        <f t="shared" si="43"/>
        <v>0.3643636805007418</v>
      </c>
      <c r="F567">
        <f t="shared" si="44"/>
        <v>0.63563631949925825</v>
      </c>
      <c r="G567">
        <f t="shared" si="45"/>
        <v>-0.45312870388280441</v>
      </c>
    </row>
    <row r="568" spans="1:7" x14ac:dyDescent="0.2">
      <c r="A568">
        <v>0</v>
      </c>
      <c r="B568">
        <v>1</v>
      </c>
      <c r="C568">
        <f t="shared" si="41"/>
        <v>0.11827308228708111</v>
      </c>
      <c r="D568">
        <f t="shared" si="42"/>
        <v>1.1255514375635594</v>
      </c>
      <c r="E568">
        <f t="shared" si="43"/>
        <v>0.52953385068570114</v>
      </c>
      <c r="F568">
        <f t="shared" si="44"/>
        <v>0.47046614931429886</v>
      </c>
      <c r="G568">
        <f t="shared" si="45"/>
        <v>-0.75403126874198134</v>
      </c>
    </row>
    <row r="569" spans="1:7" x14ac:dyDescent="0.2">
      <c r="A569">
        <v>1</v>
      </c>
      <c r="B569">
        <v>2</v>
      </c>
      <c r="C569">
        <f t="shared" si="41"/>
        <v>-0.5564740839982395</v>
      </c>
      <c r="D569">
        <f t="shared" si="42"/>
        <v>0.57322665386361227</v>
      </c>
      <c r="E569">
        <f t="shared" si="43"/>
        <v>0.3643636805007418</v>
      </c>
      <c r="F569">
        <f t="shared" si="44"/>
        <v>0.3643636805007418</v>
      </c>
      <c r="G569">
        <f t="shared" si="45"/>
        <v>-1.0096027878810439</v>
      </c>
    </row>
    <row r="570" spans="1:7" x14ac:dyDescent="0.2">
      <c r="A570">
        <v>1</v>
      </c>
      <c r="B570">
        <v>3</v>
      </c>
      <c r="C570">
        <f t="shared" si="41"/>
        <v>-1.2312212502835602</v>
      </c>
      <c r="D570">
        <f t="shared" si="42"/>
        <v>0.29193583316899119</v>
      </c>
      <c r="E570">
        <f t="shared" si="43"/>
        <v>0.22596774984783988</v>
      </c>
      <c r="F570">
        <f t="shared" si="44"/>
        <v>0.22596774984783988</v>
      </c>
      <c r="G570">
        <f t="shared" si="45"/>
        <v>-1.4873629896807539</v>
      </c>
    </row>
    <row r="571" spans="1:7" x14ac:dyDescent="0.2">
      <c r="A571">
        <v>0</v>
      </c>
      <c r="B571">
        <v>2</v>
      </c>
      <c r="C571">
        <f t="shared" si="41"/>
        <v>-0.5564740839982395</v>
      </c>
      <c r="D571">
        <f t="shared" si="42"/>
        <v>0.57322665386361227</v>
      </c>
      <c r="E571">
        <f t="shared" si="43"/>
        <v>0.3643636805007418</v>
      </c>
      <c r="F571">
        <f t="shared" si="44"/>
        <v>0.63563631949925825</v>
      </c>
      <c r="G571">
        <f t="shared" si="45"/>
        <v>-0.45312870388280441</v>
      </c>
    </row>
    <row r="572" spans="1:7" x14ac:dyDescent="0.2">
      <c r="A572">
        <v>0</v>
      </c>
      <c r="B572">
        <v>4</v>
      </c>
      <c r="C572">
        <f t="shared" si="41"/>
        <v>-1.9059684165688808</v>
      </c>
      <c r="D572">
        <f t="shared" si="42"/>
        <v>0.14867859007189677</v>
      </c>
      <c r="E572">
        <f t="shared" si="43"/>
        <v>0.12943445743390311</v>
      </c>
      <c r="F572">
        <f t="shared" si="44"/>
        <v>0.87056554256609686</v>
      </c>
      <c r="G572">
        <f t="shared" si="45"/>
        <v>-0.13861222959724526</v>
      </c>
    </row>
    <row r="573" spans="1:7" x14ac:dyDescent="0.2">
      <c r="A573">
        <v>0</v>
      </c>
      <c r="B573">
        <v>2</v>
      </c>
      <c r="C573">
        <f t="shared" si="41"/>
        <v>-0.5564740839982395</v>
      </c>
      <c r="D573">
        <f t="shared" si="42"/>
        <v>0.57322665386361227</v>
      </c>
      <c r="E573">
        <f t="shared" si="43"/>
        <v>0.3643636805007418</v>
      </c>
      <c r="F573">
        <f t="shared" si="44"/>
        <v>0.63563631949925825</v>
      </c>
      <c r="G573">
        <f t="shared" si="45"/>
        <v>-0.45312870388280441</v>
      </c>
    </row>
    <row r="574" spans="1:7" x14ac:dyDescent="0.2">
      <c r="A574">
        <v>0</v>
      </c>
      <c r="B574">
        <v>2</v>
      </c>
      <c r="C574">
        <f t="shared" si="41"/>
        <v>-0.5564740839982395</v>
      </c>
      <c r="D574">
        <f t="shared" si="42"/>
        <v>0.57322665386361227</v>
      </c>
      <c r="E574">
        <f t="shared" si="43"/>
        <v>0.3643636805007418</v>
      </c>
      <c r="F574">
        <f t="shared" si="44"/>
        <v>0.63563631949925825</v>
      </c>
      <c r="G574">
        <f t="shared" si="45"/>
        <v>-0.45312870388280441</v>
      </c>
    </row>
    <row r="575" spans="1:7" x14ac:dyDescent="0.2">
      <c r="A575">
        <v>1</v>
      </c>
      <c r="B575">
        <v>1</v>
      </c>
      <c r="C575">
        <f t="shared" si="41"/>
        <v>0.11827308228708111</v>
      </c>
      <c r="D575">
        <f t="shared" si="42"/>
        <v>1.1255514375635594</v>
      </c>
      <c r="E575">
        <f t="shared" si="43"/>
        <v>0.52953385068570114</v>
      </c>
      <c r="F575">
        <f t="shared" si="44"/>
        <v>0.52953385068570114</v>
      </c>
      <c r="G575">
        <f t="shared" si="45"/>
        <v>-0.63575818645490056</v>
      </c>
    </row>
    <row r="576" spans="1:7" x14ac:dyDescent="0.2">
      <c r="A576">
        <v>0</v>
      </c>
      <c r="B576">
        <v>4</v>
      </c>
      <c r="C576">
        <f t="shared" si="41"/>
        <v>-1.9059684165688808</v>
      </c>
      <c r="D576">
        <f t="shared" si="42"/>
        <v>0.14867859007189677</v>
      </c>
      <c r="E576">
        <f t="shared" si="43"/>
        <v>0.12943445743390311</v>
      </c>
      <c r="F576">
        <f t="shared" si="44"/>
        <v>0.87056554256609686</v>
      </c>
      <c r="G576">
        <f t="shared" si="45"/>
        <v>-0.13861222959724526</v>
      </c>
    </row>
    <row r="577" spans="1:7" x14ac:dyDescent="0.2">
      <c r="A577">
        <v>0</v>
      </c>
      <c r="B577">
        <v>2</v>
      </c>
      <c r="C577">
        <f t="shared" si="41"/>
        <v>-0.5564740839982395</v>
      </c>
      <c r="D577">
        <f t="shared" si="42"/>
        <v>0.57322665386361227</v>
      </c>
      <c r="E577">
        <f t="shared" si="43"/>
        <v>0.3643636805007418</v>
      </c>
      <c r="F577">
        <f t="shared" si="44"/>
        <v>0.63563631949925825</v>
      </c>
      <c r="G577">
        <f t="shared" si="45"/>
        <v>-0.45312870388280441</v>
      </c>
    </row>
    <row r="578" spans="1:7" x14ac:dyDescent="0.2">
      <c r="A578">
        <v>0</v>
      </c>
      <c r="B578">
        <v>2</v>
      </c>
      <c r="C578">
        <f t="shared" si="41"/>
        <v>-0.5564740839982395</v>
      </c>
      <c r="D578">
        <f t="shared" si="42"/>
        <v>0.57322665386361227</v>
      </c>
      <c r="E578">
        <f t="shared" si="43"/>
        <v>0.3643636805007418</v>
      </c>
      <c r="F578">
        <f t="shared" si="44"/>
        <v>0.63563631949925825</v>
      </c>
      <c r="G578">
        <f t="shared" si="45"/>
        <v>-0.45312870388280441</v>
      </c>
    </row>
    <row r="579" spans="1:7" x14ac:dyDescent="0.2">
      <c r="A579">
        <v>0</v>
      </c>
      <c r="B579">
        <v>2</v>
      </c>
      <c r="C579">
        <f t="shared" si="41"/>
        <v>-0.5564740839982395</v>
      </c>
      <c r="D579">
        <f t="shared" si="42"/>
        <v>0.57322665386361227</v>
      </c>
      <c r="E579">
        <f t="shared" si="43"/>
        <v>0.3643636805007418</v>
      </c>
      <c r="F579">
        <f t="shared" si="44"/>
        <v>0.63563631949925825</v>
      </c>
      <c r="G579">
        <f t="shared" si="45"/>
        <v>-0.45312870388280441</v>
      </c>
    </row>
    <row r="580" spans="1:7" x14ac:dyDescent="0.2">
      <c r="A580">
        <v>0</v>
      </c>
      <c r="B580">
        <v>3</v>
      </c>
      <c r="C580">
        <f t="shared" si="41"/>
        <v>-1.2312212502835602</v>
      </c>
      <c r="D580">
        <f t="shared" si="42"/>
        <v>0.29193583316899119</v>
      </c>
      <c r="E580">
        <f t="shared" si="43"/>
        <v>0.22596774984783988</v>
      </c>
      <c r="F580">
        <f t="shared" si="44"/>
        <v>0.77403225015216015</v>
      </c>
      <c r="G580">
        <f t="shared" si="45"/>
        <v>-0.25614173939719354</v>
      </c>
    </row>
    <row r="581" spans="1:7" x14ac:dyDescent="0.2">
      <c r="A581">
        <v>1</v>
      </c>
      <c r="B581">
        <v>2</v>
      </c>
      <c r="C581">
        <f t="shared" si="41"/>
        <v>-0.5564740839982395</v>
      </c>
      <c r="D581">
        <f t="shared" si="42"/>
        <v>0.57322665386361227</v>
      </c>
      <c r="E581">
        <f t="shared" si="43"/>
        <v>0.3643636805007418</v>
      </c>
      <c r="F581">
        <f t="shared" si="44"/>
        <v>0.3643636805007418</v>
      </c>
      <c r="G581">
        <f t="shared" si="45"/>
        <v>-1.0096027878810439</v>
      </c>
    </row>
    <row r="582" spans="1:7" x14ac:dyDescent="0.2">
      <c r="A582">
        <v>0</v>
      </c>
      <c r="B582">
        <v>2</v>
      </c>
      <c r="C582">
        <f t="shared" si="41"/>
        <v>-0.5564740839982395</v>
      </c>
      <c r="D582">
        <f t="shared" si="42"/>
        <v>0.57322665386361227</v>
      </c>
      <c r="E582">
        <f t="shared" si="43"/>
        <v>0.3643636805007418</v>
      </c>
      <c r="F582">
        <f t="shared" si="44"/>
        <v>0.63563631949925825</v>
      </c>
      <c r="G582">
        <f t="shared" si="45"/>
        <v>-0.45312870388280441</v>
      </c>
    </row>
    <row r="583" spans="1:7" x14ac:dyDescent="0.2">
      <c r="A583">
        <v>1</v>
      </c>
      <c r="B583">
        <v>2</v>
      </c>
      <c r="C583">
        <f t="shared" ref="C583:C646" si="46">$A$3+$B$3*B583</f>
        <v>-0.5564740839982395</v>
      </c>
      <c r="D583">
        <f t="shared" ref="D583:D646" si="47">EXP(C583)</f>
        <v>0.57322665386361227</v>
      </c>
      <c r="E583">
        <f t="shared" ref="E583:E646" si="48">D583/(1+D583)</f>
        <v>0.3643636805007418</v>
      </c>
      <c r="F583">
        <f t="shared" ref="F583:F646" si="49">IF(A583=1,E583,1-E583)</f>
        <v>0.3643636805007418</v>
      </c>
      <c r="G583">
        <f t="shared" ref="G583:G646" si="50">LN(F583)</f>
        <v>-1.0096027878810439</v>
      </c>
    </row>
    <row r="584" spans="1:7" x14ac:dyDescent="0.2">
      <c r="A584">
        <v>0</v>
      </c>
      <c r="B584">
        <v>3</v>
      </c>
      <c r="C584">
        <f t="shared" si="46"/>
        <v>-1.2312212502835602</v>
      </c>
      <c r="D584">
        <f t="shared" si="47"/>
        <v>0.29193583316899119</v>
      </c>
      <c r="E584">
        <f t="shared" si="48"/>
        <v>0.22596774984783988</v>
      </c>
      <c r="F584">
        <f t="shared" si="49"/>
        <v>0.77403225015216015</v>
      </c>
      <c r="G584">
        <f t="shared" si="50"/>
        <v>-0.25614173939719354</v>
      </c>
    </row>
    <row r="585" spans="1:7" x14ac:dyDescent="0.2">
      <c r="A585">
        <v>0</v>
      </c>
      <c r="B585">
        <v>3</v>
      </c>
      <c r="C585">
        <f t="shared" si="46"/>
        <v>-1.2312212502835602</v>
      </c>
      <c r="D585">
        <f t="shared" si="47"/>
        <v>0.29193583316899119</v>
      </c>
      <c r="E585">
        <f t="shared" si="48"/>
        <v>0.22596774984783988</v>
      </c>
      <c r="F585">
        <f t="shared" si="49"/>
        <v>0.77403225015216015</v>
      </c>
      <c r="G585">
        <f t="shared" si="50"/>
        <v>-0.25614173939719354</v>
      </c>
    </row>
    <row r="586" spans="1:7" x14ac:dyDescent="0.2">
      <c r="A586">
        <v>0</v>
      </c>
      <c r="B586">
        <v>2</v>
      </c>
      <c r="C586">
        <f t="shared" si="46"/>
        <v>-0.5564740839982395</v>
      </c>
      <c r="D586">
        <f t="shared" si="47"/>
        <v>0.57322665386361227</v>
      </c>
      <c r="E586">
        <f t="shared" si="48"/>
        <v>0.3643636805007418</v>
      </c>
      <c r="F586">
        <f t="shared" si="49"/>
        <v>0.63563631949925825</v>
      </c>
      <c r="G586">
        <f t="shared" si="50"/>
        <v>-0.45312870388280441</v>
      </c>
    </row>
    <row r="587" spans="1:7" x14ac:dyDescent="0.2">
      <c r="A587">
        <v>0</v>
      </c>
      <c r="B587">
        <v>2</v>
      </c>
      <c r="C587">
        <f t="shared" si="46"/>
        <v>-0.5564740839982395</v>
      </c>
      <c r="D587">
        <f t="shared" si="47"/>
        <v>0.57322665386361227</v>
      </c>
      <c r="E587">
        <f t="shared" si="48"/>
        <v>0.3643636805007418</v>
      </c>
      <c r="F587">
        <f t="shared" si="49"/>
        <v>0.63563631949925825</v>
      </c>
      <c r="G587">
        <f t="shared" si="50"/>
        <v>-0.45312870388280441</v>
      </c>
    </row>
    <row r="588" spans="1:7" x14ac:dyDescent="0.2">
      <c r="A588">
        <v>0</v>
      </c>
      <c r="B588">
        <v>2</v>
      </c>
      <c r="C588">
        <f t="shared" si="46"/>
        <v>-0.5564740839982395</v>
      </c>
      <c r="D588">
        <f t="shared" si="47"/>
        <v>0.57322665386361227</v>
      </c>
      <c r="E588">
        <f t="shared" si="48"/>
        <v>0.3643636805007418</v>
      </c>
      <c r="F588">
        <f t="shared" si="49"/>
        <v>0.63563631949925825</v>
      </c>
      <c r="G588">
        <f t="shared" si="50"/>
        <v>-0.45312870388280441</v>
      </c>
    </row>
    <row r="589" spans="1:7" x14ac:dyDescent="0.2">
      <c r="A589">
        <v>0</v>
      </c>
      <c r="B589">
        <v>3</v>
      </c>
      <c r="C589">
        <f t="shared" si="46"/>
        <v>-1.2312212502835602</v>
      </c>
      <c r="D589">
        <f t="shared" si="47"/>
        <v>0.29193583316899119</v>
      </c>
      <c r="E589">
        <f t="shared" si="48"/>
        <v>0.22596774984783988</v>
      </c>
      <c r="F589">
        <f t="shared" si="49"/>
        <v>0.77403225015216015</v>
      </c>
      <c r="G589">
        <f t="shared" si="50"/>
        <v>-0.25614173939719354</v>
      </c>
    </row>
    <row r="590" spans="1:7" x14ac:dyDescent="0.2">
      <c r="A590">
        <v>1</v>
      </c>
      <c r="B590">
        <v>3</v>
      </c>
      <c r="C590">
        <f t="shared" si="46"/>
        <v>-1.2312212502835602</v>
      </c>
      <c r="D590">
        <f t="shared" si="47"/>
        <v>0.29193583316899119</v>
      </c>
      <c r="E590">
        <f t="shared" si="48"/>
        <v>0.22596774984783988</v>
      </c>
      <c r="F590">
        <f t="shared" si="49"/>
        <v>0.22596774984783988</v>
      </c>
      <c r="G590">
        <f t="shared" si="50"/>
        <v>-1.4873629896807539</v>
      </c>
    </row>
    <row r="591" spans="1:7" x14ac:dyDescent="0.2">
      <c r="A591">
        <v>0</v>
      </c>
      <c r="B591">
        <v>3</v>
      </c>
      <c r="C591">
        <f t="shared" si="46"/>
        <v>-1.2312212502835602</v>
      </c>
      <c r="D591">
        <f t="shared" si="47"/>
        <v>0.29193583316899119</v>
      </c>
      <c r="E591">
        <f t="shared" si="48"/>
        <v>0.22596774984783988</v>
      </c>
      <c r="F591">
        <f t="shared" si="49"/>
        <v>0.77403225015216015</v>
      </c>
      <c r="G591">
        <f t="shared" si="50"/>
        <v>-0.25614173939719354</v>
      </c>
    </row>
    <row r="592" spans="1:7" x14ac:dyDescent="0.2">
      <c r="A592">
        <v>0</v>
      </c>
      <c r="B592">
        <v>4</v>
      </c>
      <c r="C592">
        <f t="shared" si="46"/>
        <v>-1.9059684165688808</v>
      </c>
      <c r="D592">
        <f t="shared" si="47"/>
        <v>0.14867859007189677</v>
      </c>
      <c r="E592">
        <f t="shared" si="48"/>
        <v>0.12943445743390311</v>
      </c>
      <c r="F592">
        <f t="shared" si="49"/>
        <v>0.87056554256609686</v>
      </c>
      <c r="G592">
        <f t="shared" si="50"/>
        <v>-0.13861222959724526</v>
      </c>
    </row>
    <row r="593" spans="1:7" x14ac:dyDescent="0.2">
      <c r="A593">
        <v>1</v>
      </c>
      <c r="B593">
        <v>2</v>
      </c>
      <c r="C593">
        <f t="shared" si="46"/>
        <v>-0.5564740839982395</v>
      </c>
      <c r="D593">
        <f t="shared" si="47"/>
        <v>0.57322665386361227</v>
      </c>
      <c r="E593">
        <f t="shared" si="48"/>
        <v>0.3643636805007418</v>
      </c>
      <c r="F593">
        <f t="shared" si="49"/>
        <v>0.3643636805007418</v>
      </c>
      <c r="G593">
        <f t="shared" si="50"/>
        <v>-1.0096027878810439</v>
      </c>
    </row>
    <row r="594" spans="1:7" x14ac:dyDescent="0.2">
      <c r="A594">
        <v>0</v>
      </c>
      <c r="B594">
        <v>3</v>
      </c>
      <c r="C594">
        <f t="shared" si="46"/>
        <v>-1.2312212502835602</v>
      </c>
      <c r="D594">
        <f t="shared" si="47"/>
        <v>0.29193583316899119</v>
      </c>
      <c r="E594">
        <f t="shared" si="48"/>
        <v>0.22596774984783988</v>
      </c>
      <c r="F594">
        <f t="shared" si="49"/>
        <v>0.77403225015216015</v>
      </c>
      <c r="G594">
        <f t="shared" si="50"/>
        <v>-0.25614173939719354</v>
      </c>
    </row>
    <row r="595" spans="1:7" x14ac:dyDescent="0.2">
      <c r="A595">
        <v>0</v>
      </c>
      <c r="B595">
        <v>2</v>
      </c>
      <c r="C595">
        <f t="shared" si="46"/>
        <v>-0.5564740839982395</v>
      </c>
      <c r="D595">
        <f t="shared" si="47"/>
        <v>0.57322665386361227</v>
      </c>
      <c r="E595">
        <f t="shared" si="48"/>
        <v>0.3643636805007418</v>
      </c>
      <c r="F595">
        <f t="shared" si="49"/>
        <v>0.63563631949925825</v>
      </c>
      <c r="G595">
        <f t="shared" si="50"/>
        <v>-0.45312870388280441</v>
      </c>
    </row>
    <row r="596" spans="1:7" x14ac:dyDescent="0.2">
      <c r="A596">
        <v>0</v>
      </c>
      <c r="B596">
        <v>3</v>
      </c>
      <c r="C596">
        <f t="shared" si="46"/>
        <v>-1.2312212502835602</v>
      </c>
      <c r="D596">
        <f t="shared" si="47"/>
        <v>0.29193583316899119</v>
      </c>
      <c r="E596">
        <f t="shared" si="48"/>
        <v>0.22596774984783988</v>
      </c>
      <c r="F596">
        <f t="shared" si="49"/>
        <v>0.77403225015216015</v>
      </c>
      <c r="G596">
        <f t="shared" si="50"/>
        <v>-0.25614173939719354</v>
      </c>
    </row>
    <row r="597" spans="1:7" x14ac:dyDescent="0.2">
      <c r="A597">
        <v>0</v>
      </c>
      <c r="B597">
        <v>2</v>
      </c>
      <c r="C597">
        <f t="shared" si="46"/>
        <v>-0.5564740839982395</v>
      </c>
      <c r="D597">
        <f t="shared" si="47"/>
        <v>0.57322665386361227</v>
      </c>
      <c r="E597">
        <f t="shared" si="48"/>
        <v>0.3643636805007418</v>
      </c>
      <c r="F597">
        <f t="shared" si="49"/>
        <v>0.63563631949925825</v>
      </c>
      <c r="G597">
        <f t="shared" si="50"/>
        <v>-0.45312870388280441</v>
      </c>
    </row>
    <row r="598" spans="1:7" x14ac:dyDescent="0.2">
      <c r="A598">
        <v>0</v>
      </c>
      <c r="B598">
        <v>1</v>
      </c>
      <c r="C598">
        <f t="shared" si="46"/>
        <v>0.11827308228708111</v>
      </c>
      <c r="D598">
        <f t="shared" si="47"/>
        <v>1.1255514375635594</v>
      </c>
      <c r="E598">
        <f t="shared" si="48"/>
        <v>0.52953385068570114</v>
      </c>
      <c r="F598">
        <f t="shared" si="49"/>
        <v>0.47046614931429886</v>
      </c>
      <c r="G598">
        <f t="shared" si="50"/>
        <v>-0.75403126874198134</v>
      </c>
    </row>
    <row r="599" spans="1:7" x14ac:dyDescent="0.2">
      <c r="A599">
        <v>1</v>
      </c>
      <c r="B599">
        <v>3</v>
      </c>
      <c r="C599">
        <f t="shared" si="46"/>
        <v>-1.2312212502835602</v>
      </c>
      <c r="D599">
        <f t="shared" si="47"/>
        <v>0.29193583316899119</v>
      </c>
      <c r="E599">
        <f t="shared" si="48"/>
        <v>0.22596774984783988</v>
      </c>
      <c r="F599">
        <f t="shared" si="49"/>
        <v>0.22596774984783988</v>
      </c>
      <c r="G599">
        <f t="shared" si="50"/>
        <v>-1.4873629896807539</v>
      </c>
    </row>
    <row r="600" spans="1:7" x14ac:dyDescent="0.2">
      <c r="A600">
        <v>0</v>
      </c>
      <c r="B600">
        <v>2</v>
      </c>
      <c r="C600">
        <f t="shared" si="46"/>
        <v>-0.5564740839982395</v>
      </c>
      <c r="D600">
        <f t="shared" si="47"/>
        <v>0.57322665386361227</v>
      </c>
      <c r="E600">
        <f t="shared" si="48"/>
        <v>0.3643636805007418</v>
      </c>
      <c r="F600">
        <f t="shared" si="49"/>
        <v>0.63563631949925825</v>
      </c>
      <c r="G600">
        <f t="shared" si="50"/>
        <v>-0.45312870388280441</v>
      </c>
    </row>
    <row r="601" spans="1:7" x14ac:dyDescent="0.2">
      <c r="A601">
        <v>0</v>
      </c>
      <c r="B601">
        <v>3</v>
      </c>
      <c r="C601">
        <f t="shared" si="46"/>
        <v>-1.2312212502835602</v>
      </c>
      <c r="D601">
        <f t="shared" si="47"/>
        <v>0.29193583316899119</v>
      </c>
      <c r="E601">
        <f t="shared" si="48"/>
        <v>0.22596774984783988</v>
      </c>
      <c r="F601">
        <f t="shared" si="49"/>
        <v>0.77403225015216015</v>
      </c>
      <c r="G601">
        <f t="shared" si="50"/>
        <v>-0.25614173939719354</v>
      </c>
    </row>
    <row r="602" spans="1:7" x14ac:dyDescent="0.2">
      <c r="A602">
        <v>0</v>
      </c>
      <c r="B602">
        <v>2</v>
      </c>
      <c r="C602">
        <f t="shared" si="46"/>
        <v>-0.5564740839982395</v>
      </c>
      <c r="D602">
        <f t="shared" si="47"/>
        <v>0.57322665386361227</v>
      </c>
      <c r="E602">
        <f t="shared" si="48"/>
        <v>0.3643636805007418</v>
      </c>
      <c r="F602">
        <f t="shared" si="49"/>
        <v>0.63563631949925825</v>
      </c>
      <c r="G602">
        <f t="shared" si="50"/>
        <v>-0.45312870388280441</v>
      </c>
    </row>
    <row r="603" spans="1:7" x14ac:dyDescent="0.2">
      <c r="A603">
        <v>0</v>
      </c>
      <c r="B603">
        <v>3</v>
      </c>
      <c r="C603">
        <f t="shared" si="46"/>
        <v>-1.2312212502835602</v>
      </c>
      <c r="D603">
        <f t="shared" si="47"/>
        <v>0.29193583316899119</v>
      </c>
      <c r="E603">
        <f t="shared" si="48"/>
        <v>0.22596774984783988</v>
      </c>
      <c r="F603">
        <f t="shared" si="49"/>
        <v>0.77403225015216015</v>
      </c>
      <c r="G603">
        <f t="shared" si="50"/>
        <v>-0.25614173939719354</v>
      </c>
    </row>
    <row r="604" spans="1:7" x14ac:dyDescent="0.2">
      <c r="A604">
        <v>1</v>
      </c>
      <c r="B604">
        <v>1</v>
      </c>
      <c r="C604">
        <f t="shared" si="46"/>
        <v>0.11827308228708111</v>
      </c>
      <c r="D604">
        <f t="shared" si="47"/>
        <v>1.1255514375635594</v>
      </c>
      <c r="E604">
        <f t="shared" si="48"/>
        <v>0.52953385068570114</v>
      </c>
      <c r="F604">
        <f t="shared" si="49"/>
        <v>0.52953385068570114</v>
      </c>
      <c r="G604">
        <f t="shared" si="50"/>
        <v>-0.63575818645490056</v>
      </c>
    </row>
    <row r="605" spans="1:7" x14ac:dyDescent="0.2">
      <c r="A605">
        <v>0</v>
      </c>
      <c r="B605">
        <v>1</v>
      </c>
      <c r="C605">
        <f t="shared" si="46"/>
        <v>0.11827308228708111</v>
      </c>
      <c r="D605">
        <f t="shared" si="47"/>
        <v>1.1255514375635594</v>
      </c>
      <c r="E605">
        <f t="shared" si="48"/>
        <v>0.52953385068570114</v>
      </c>
      <c r="F605">
        <f t="shared" si="49"/>
        <v>0.47046614931429886</v>
      </c>
      <c r="G605">
        <f t="shared" si="50"/>
        <v>-0.75403126874198134</v>
      </c>
    </row>
    <row r="606" spans="1:7" x14ac:dyDescent="0.2">
      <c r="A606">
        <v>1</v>
      </c>
      <c r="B606">
        <v>1</v>
      </c>
      <c r="C606">
        <f t="shared" si="46"/>
        <v>0.11827308228708111</v>
      </c>
      <c r="D606">
        <f t="shared" si="47"/>
        <v>1.1255514375635594</v>
      </c>
      <c r="E606">
        <f t="shared" si="48"/>
        <v>0.52953385068570114</v>
      </c>
      <c r="F606">
        <f t="shared" si="49"/>
        <v>0.52953385068570114</v>
      </c>
      <c r="G606">
        <f t="shared" si="50"/>
        <v>-0.63575818645490056</v>
      </c>
    </row>
    <row r="607" spans="1:7" x14ac:dyDescent="0.2">
      <c r="A607">
        <v>0</v>
      </c>
      <c r="B607">
        <v>3</v>
      </c>
      <c r="C607">
        <f t="shared" si="46"/>
        <v>-1.2312212502835602</v>
      </c>
      <c r="D607">
        <f t="shared" si="47"/>
        <v>0.29193583316899119</v>
      </c>
      <c r="E607">
        <f t="shared" si="48"/>
        <v>0.22596774984783988</v>
      </c>
      <c r="F607">
        <f t="shared" si="49"/>
        <v>0.77403225015216015</v>
      </c>
      <c r="G607">
        <f t="shared" si="50"/>
        <v>-0.25614173939719354</v>
      </c>
    </row>
    <row r="608" spans="1:7" x14ac:dyDescent="0.2">
      <c r="A608">
        <v>0</v>
      </c>
      <c r="B608">
        <v>3</v>
      </c>
      <c r="C608">
        <f t="shared" si="46"/>
        <v>-1.2312212502835602</v>
      </c>
      <c r="D608">
        <f t="shared" si="47"/>
        <v>0.29193583316899119</v>
      </c>
      <c r="E608">
        <f t="shared" si="48"/>
        <v>0.22596774984783988</v>
      </c>
      <c r="F608">
        <f t="shared" si="49"/>
        <v>0.77403225015216015</v>
      </c>
      <c r="G608">
        <f t="shared" si="50"/>
        <v>-0.25614173939719354</v>
      </c>
    </row>
    <row r="609" spans="1:7" x14ac:dyDescent="0.2">
      <c r="A609">
        <v>0</v>
      </c>
      <c r="B609">
        <v>3</v>
      </c>
      <c r="C609">
        <f t="shared" si="46"/>
        <v>-1.2312212502835602</v>
      </c>
      <c r="D609">
        <f t="shared" si="47"/>
        <v>0.29193583316899119</v>
      </c>
      <c r="E609">
        <f t="shared" si="48"/>
        <v>0.22596774984783988</v>
      </c>
      <c r="F609">
        <f t="shared" si="49"/>
        <v>0.77403225015216015</v>
      </c>
      <c r="G609">
        <f t="shared" si="50"/>
        <v>-0.25614173939719354</v>
      </c>
    </row>
    <row r="610" spans="1:7" x14ac:dyDescent="0.2">
      <c r="A610">
        <v>1</v>
      </c>
      <c r="B610">
        <v>2</v>
      </c>
      <c r="C610">
        <f t="shared" si="46"/>
        <v>-0.5564740839982395</v>
      </c>
      <c r="D610">
        <f t="shared" si="47"/>
        <v>0.57322665386361227</v>
      </c>
      <c r="E610">
        <f t="shared" si="48"/>
        <v>0.3643636805007418</v>
      </c>
      <c r="F610">
        <f t="shared" si="49"/>
        <v>0.3643636805007418</v>
      </c>
      <c r="G610">
        <f t="shared" si="50"/>
        <v>-1.0096027878810439</v>
      </c>
    </row>
    <row r="611" spans="1:7" x14ac:dyDescent="0.2">
      <c r="A611">
        <v>0</v>
      </c>
      <c r="B611">
        <v>3</v>
      </c>
      <c r="C611">
        <f t="shared" si="46"/>
        <v>-1.2312212502835602</v>
      </c>
      <c r="D611">
        <f t="shared" si="47"/>
        <v>0.29193583316899119</v>
      </c>
      <c r="E611">
        <f t="shared" si="48"/>
        <v>0.22596774984783988</v>
      </c>
      <c r="F611">
        <f t="shared" si="49"/>
        <v>0.77403225015216015</v>
      </c>
      <c r="G611">
        <f t="shared" si="50"/>
        <v>-0.25614173939719354</v>
      </c>
    </row>
    <row r="612" spans="1:7" x14ac:dyDescent="0.2">
      <c r="A612">
        <v>0</v>
      </c>
      <c r="B612">
        <v>3</v>
      </c>
      <c r="C612">
        <f t="shared" si="46"/>
        <v>-1.2312212502835602</v>
      </c>
      <c r="D612">
        <f t="shared" si="47"/>
        <v>0.29193583316899119</v>
      </c>
      <c r="E612">
        <f t="shared" si="48"/>
        <v>0.22596774984783988</v>
      </c>
      <c r="F612">
        <f t="shared" si="49"/>
        <v>0.77403225015216015</v>
      </c>
      <c r="G612">
        <f t="shared" si="50"/>
        <v>-0.25614173939719354</v>
      </c>
    </row>
    <row r="613" spans="1:7" x14ac:dyDescent="0.2">
      <c r="A613">
        <v>1</v>
      </c>
      <c r="B613">
        <v>2</v>
      </c>
      <c r="C613">
        <f t="shared" si="46"/>
        <v>-0.5564740839982395</v>
      </c>
      <c r="D613">
        <f t="shared" si="47"/>
        <v>0.57322665386361227</v>
      </c>
      <c r="E613">
        <f t="shared" si="48"/>
        <v>0.3643636805007418</v>
      </c>
      <c r="F613">
        <f t="shared" si="49"/>
        <v>0.3643636805007418</v>
      </c>
      <c r="G613">
        <f t="shared" si="50"/>
        <v>-1.0096027878810439</v>
      </c>
    </row>
    <row r="614" spans="1:7" x14ac:dyDescent="0.2">
      <c r="A614">
        <v>0</v>
      </c>
      <c r="B614">
        <v>3</v>
      </c>
      <c r="C614">
        <f t="shared" si="46"/>
        <v>-1.2312212502835602</v>
      </c>
      <c r="D614">
        <f t="shared" si="47"/>
        <v>0.29193583316899119</v>
      </c>
      <c r="E614">
        <f t="shared" si="48"/>
        <v>0.22596774984783988</v>
      </c>
      <c r="F614">
        <f t="shared" si="49"/>
        <v>0.77403225015216015</v>
      </c>
      <c r="G614">
        <f t="shared" si="50"/>
        <v>-0.25614173939719354</v>
      </c>
    </row>
    <row r="615" spans="1:7" x14ac:dyDescent="0.2">
      <c r="A615">
        <v>1</v>
      </c>
      <c r="B615">
        <v>2</v>
      </c>
      <c r="C615">
        <f t="shared" si="46"/>
        <v>-0.5564740839982395</v>
      </c>
      <c r="D615">
        <f t="shared" si="47"/>
        <v>0.57322665386361227</v>
      </c>
      <c r="E615">
        <f t="shared" si="48"/>
        <v>0.3643636805007418</v>
      </c>
      <c r="F615">
        <f t="shared" si="49"/>
        <v>0.3643636805007418</v>
      </c>
      <c r="G615">
        <f t="shared" si="50"/>
        <v>-1.0096027878810439</v>
      </c>
    </row>
    <row r="616" spans="1:7" x14ac:dyDescent="0.2">
      <c r="A616">
        <v>0</v>
      </c>
      <c r="B616">
        <v>2</v>
      </c>
      <c r="C616">
        <f t="shared" si="46"/>
        <v>-0.5564740839982395</v>
      </c>
      <c r="D616">
        <f t="shared" si="47"/>
        <v>0.57322665386361227</v>
      </c>
      <c r="E616">
        <f t="shared" si="48"/>
        <v>0.3643636805007418</v>
      </c>
      <c r="F616">
        <f t="shared" si="49"/>
        <v>0.63563631949925825</v>
      </c>
      <c r="G616">
        <f t="shared" si="50"/>
        <v>-0.45312870388280441</v>
      </c>
    </row>
    <row r="617" spans="1:7" x14ac:dyDescent="0.2">
      <c r="A617">
        <v>0</v>
      </c>
      <c r="B617">
        <v>2</v>
      </c>
      <c r="C617">
        <f t="shared" si="46"/>
        <v>-0.5564740839982395</v>
      </c>
      <c r="D617">
        <f t="shared" si="47"/>
        <v>0.57322665386361227</v>
      </c>
      <c r="E617">
        <f t="shared" si="48"/>
        <v>0.3643636805007418</v>
      </c>
      <c r="F617">
        <f t="shared" si="49"/>
        <v>0.63563631949925825</v>
      </c>
      <c r="G617">
        <f t="shared" si="50"/>
        <v>-0.45312870388280441</v>
      </c>
    </row>
    <row r="618" spans="1:7" x14ac:dyDescent="0.2">
      <c r="A618">
        <v>0</v>
      </c>
      <c r="B618">
        <v>4</v>
      </c>
      <c r="C618">
        <f t="shared" si="46"/>
        <v>-1.9059684165688808</v>
      </c>
      <c r="D618">
        <f t="shared" si="47"/>
        <v>0.14867859007189677</v>
      </c>
      <c r="E618">
        <f t="shared" si="48"/>
        <v>0.12943445743390311</v>
      </c>
      <c r="F618">
        <f t="shared" si="49"/>
        <v>0.87056554256609686</v>
      </c>
      <c r="G618">
        <f t="shared" si="50"/>
        <v>-0.13861222959724526</v>
      </c>
    </row>
    <row r="619" spans="1:7" x14ac:dyDescent="0.2">
      <c r="A619">
        <v>0</v>
      </c>
      <c r="B619">
        <v>3</v>
      </c>
      <c r="C619">
        <f t="shared" si="46"/>
        <v>-1.2312212502835602</v>
      </c>
      <c r="D619">
        <f t="shared" si="47"/>
        <v>0.29193583316899119</v>
      </c>
      <c r="E619">
        <f t="shared" si="48"/>
        <v>0.22596774984783988</v>
      </c>
      <c r="F619">
        <f t="shared" si="49"/>
        <v>0.77403225015216015</v>
      </c>
      <c r="G619">
        <f t="shared" si="50"/>
        <v>-0.25614173939719354</v>
      </c>
    </row>
    <row r="620" spans="1:7" x14ac:dyDescent="0.2">
      <c r="A620">
        <v>1</v>
      </c>
      <c r="B620">
        <v>3</v>
      </c>
      <c r="C620">
        <f t="shared" si="46"/>
        <v>-1.2312212502835602</v>
      </c>
      <c r="D620">
        <f t="shared" si="47"/>
        <v>0.29193583316899119</v>
      </c>
      <c r="E620">
        <f t="shared" si="48"/>
        <v>0.22596774984783988</v>
      </c>
      <c r="F620">
        <f t="shared" si="49"/>
        <v>0.22596774984783988</v>
      </c>
      <c r="G620">
        <f t="shared" si="50"/>
        <v>-1.4873629896807539</v>
      </c>
    </row>
    <row r="621" spans="1:7" x14ac:dyDescent="0.2">
      <c r="A621">
        <v>1</v>
      </c>
      <c r="B621">
        <v>2</v>
      </c>
      <c r="C621">
        <f t="shared" si="46"/>
        <v>-0.5564740839982395</v>
      </c>
      <c r="D621">
        <f t="shared" si="47"/>
        <v>0.57322665386361227</v>
      </c>
      <c r="E621">
        <f t="shared" si="48"/>
        <v>0.3643636805007418</v>
      </c>
      <c r="F621">
        <f t="shared" si="49"/>
        <v>0.3643636805007418</v>
      </c>
      <c r="G621">
        <f t="shared" si="50"/>
        <v>-1.0096027878810439</v>
      </c>
    </row>
    <row r="622" spans="1:7" x14ac:dyDescent="0.2">
      <c r="A622">
        <v>0</v>
      </c>
      <c r="B622">
        <v>4</v>
      </c>
      <c r="C622">
        <f t="shared" si="46"/>
        <v>-1.9059684165688808</v>
      </c>
      <c r="D622">
        <f t="shared" si="47"/>
        <v>0.14867859007189677</v>
      </c>
      <c r="E622">
        <f t="shared" si="48"/>
        <v>0.12943445743390311</v>
      </c>
      <c r="F622">
        <f t="shared" si="49"/>
        <v>0.87056554256609686</v>
      </c>
      <c r="G622">
        <f t="shared" si="50"/>
        <v>-0.13861222959724526</v>
      </c>
    </row>
    <row r="623" spans="1:7" x14ac:dyDescent="0.2">
      <c r="A623">
        <v>1</v>
      </c>
      <c r="B623">
        <v>2</v>
      </c>
      <c r="C623">
        <f t="shared" si="46"/>
        <v>-0.5564740839982395</v>
      </c>
      <c r="D623">
        <f t="shared" si="47"/>
        <v>0.57322665386361227</v>
      </c>
      <c r="E623">
        <f t="shared" si="48"/>
        <v>0.3643636805007418</v>
      </c>
      <c r="F623">
        <f t="shared" si="49"/>
        <v>0.3643636805007418</v>
      </c>
      <c r="G623">
        <f t="shared" si="50"/>
        <v>-1.0096027878810439</v>
      </c>
    </row>
    <row r="624" spans="1:7" x14ac:dyDescent="0.2">
      <c r="A624">
        <v>1</v>
      </c>
      <c r="B624">
        <v>3</v>
      </c>
      <c r="C624">
        <f t="shared" si="46"/>
        <v>-1.2312212502835602</v>
      </c>
      <c r="D624">
        <f t="shared" si="47"/>
        <v>0.29193583316899119</v>
      </c>
      <c r="E624">
        <f t="shared" si="48"/>
        <v>0.22596774984783988</v>
      </c>
      <c r="F624">
        <f t="shared" si="49"/>
        <v>0.22596774984783988</v>
      </c>
      <c r="G624">
        <f t="shared" si="50"/>
        <v>-1.4873629896807539</v>
      </c>
    </row>
    <row r="625" spans="1:7" x14ac:dyDescent="0.2">
      <c r="A625">
        <v>0</v>
      </c>
      <c r="B625">
        <v>1</v>
      </c>
      <c r="C625">
        <f t="shared" si="46"/>
        <v>0.11827308228708111</v>
      </c>
      <c r="D625">
        <f t="shared" si="47"/>
        <v>1.1255514375635594</v>
      </c>
      <c r="E625">
        <f t="shared" si="48"/>
        <v>0.52953385068570114</v>
      </c>
      <c r="F625">
        <f t="shared" si="49"/>
        <v>0.47046614931429886</v>
      </c>
      <c r="G625">
        <f t="shared" si="50"/>
        <v>-0.75403126874198134</v>
      </c>
    </row>
    <row r="626" spans="1:7" x14ac:dyDescent="0.2">
      <c r="A626">
        <v>0</v>
      </c>
      <c r="B626">
        <v>3</v>
      </c>
      <c r="C626">
        <f t="shared" si="46"/>
        <v>-1.2312212502835602</v>
      </c>
      <c r="D626">
        <f t="shared" si="47"/>
        <v>0.29193583316899119</v>
      </c>
      <c r="E626">
        <f t="shared" si="48"/>
        <v>0.22596774984783988</v>
      </c>
      <c r="F626">
        <f t="shared" si="49"/>
        <v>0.77403225015216015</v>
      </c>
      <c r="G626">
        <f t="shared" si="50"/>
        <v>-0.25614173939719354</v>
      </c>
    </row>
    <row r="627" spans="1:7" x14ac:dyDescent="0.2">
      <c r="A627">
        <v>1</v>
      </c>
      <c r="B627">
        <v>2</v>
      </c>
      <c r="C627">
        <f t="shared" si="46"/>
        <v>-0.5564740839982395</v>
      </c>
      <c r="D627">
        <f t="shared" si="47"/>
        <v>0.57322665386361227</v>
      </c>
      <c r="E627">
        <f t="shared" si="48"/>
        <v>0.3643636805007418</v>
      </c>
      <c r="F627">
        <f t="shared" si="49"/>
        <v>0.3643636805007418</v>
      </c>
      <c r="G627">
        <f t="shared" si="50"/>
        <v>-1.0096027878810439</v>
      </c>
    </row>
    <row r="628" spans="1:7" x14ac:dyDescent="0.2">
      <c r="A628">
        <v>0</v>
      </c>
      <c r="B628">
        <v>2</v>
      </c>
      <c r="C628">
        <f t="shared" si="46"/>
        <v>-0.5564740839982395</v>
      </c>
      <c r="D628">
        <f t="shared" si="47"/>
        <v>0.57322665386361227</v>
      </c>
      <c r="E628">
        <f t="shared" si="48"/>
        <v>0.3643636805007418</v>
      </c>
      <c r="F628">
        <f t="shared" si="49"/>
        <v>0.63563631949925825</v>
      </c>
      <c r="G628">
        <f t="shared" si="50"/>
        <v>-0.45312870388280441</v>
      </c>
    </row>
    <row r="629" spans="1:7" x14ac:dyDescent="0.2">
      <c r="A629">
        <v>1</v>
      </c>
      <c r="B629">
        <v>4</v>
      </c>
      <c r="C629">
        <f t="shared" si="46"/>
        <v>-1.9059684165688808</v>
      </c>
      <c r="D629">
        <f t="shared" si="47"/>
        <v>0.14867859007189677</v>
      </c>
      <c r="E629">
        <f t="shared" si="48"/>
        <v>0.12943445743390311</v>
      </c>
      <c r="F629">
        <f t="shared" si="49"/>
        <v>0.12943445743390311</v>
      </c>
      <c r="G629">
        <f t="shared" si="50"/>
        <v>-2.0445806461661262</v>
      </c>
    </row>
    <row r="630" spans="1:7" x14ac:dyDescent="0.2">
      <c r="A630">
        <v>0</v>
      </c>
      <c r="B630">
        <v>4</v>
      </c>
      <c r="C630">
        <f t="shared" si="46"/>
        <v>-1.9059684165688808</v>
      </c>
      <c r="D630">
        <f t="shared" si="47"/>
        <v>0.14867859007189677</v>
      </c>
      <c r="E630">
        <f t="shared" si="48"/>
        <v>0.12943445743390311</v>
      </c>
      <c r="F630">
        <f t="shared" si="49"/>
        <v>0.87056554256609686</v>
      </c>
      <c r="G630">
        <f t="shared" si="50"/>
        <v>-0.13861222959724526</v>
      </c>
    </row>
    <row r="631" spans="1:7" x14ac:dyDescent="0.2">
      <c r="A631">
        <v>0</v>
      </c>
      <c r="B631">
        <v>3</v>
      </c>
      <c r="C631">
        <f t="shared" si="46"/>
        <v>-1.2312212502835602</v>
      </c>
      <c r="D631">
        <f t="shared" si="47"/>
        <v>0.29193583316899119</v>
      </c>
      <c r="E631">
        <f t="shared" si="48"/>
        <v>0.22596774984783988</v>
      </c>
      <c r="F631">
        <f t="shared" si="49"/>
        <v>0.77403225015216015</v>
      </c>
      <c r="G631">
        <f t="shared" si="50"/>
        <v>-0.25614173939719354</v>
      </c>
    </row>
    <row r="632" spans="1:7" x14ac:dyDescent="0.2">
      <c r="A632">
        <v>0</v>
      </c>
      <c r="B632">
        <v>1</v>
      </c>
      <c r="C632">
        <f t="shared" si="46"/>
        <v>0.11827308228708111</v>
      </c>
      <c r="D632">
        <f t="shared" si="47"/>
        <v>1.1255514375635594</v>
      </c>
      <c r="E632">
        <f t="shared" si="48"/>
        <v>0.52953385068570114</v>
      </c>
      <c r="F632">
        <f t="shared" si="49"/>
        <v>0.47046614931429886</v>
      </c>
      <c r="G632">
        <f t="shared" si="50"/>
        <v>-0.75403126874198134</v>
      </c>
    </row>
    <row r="633" spans="1:7" x14ac:dyDescent="0.2">
      <c r="A633">
        <v>0</v>
      </c>
      <c r="B633">
        <v>3</v>
      </c>
      <c r="C633">
        <f t="shared" si="46"/>
        <v>-1.2312212502835602</v>
      </c>
      <c r="D633">
        <f t="shared" si="47"/>
        <v>0.29193583316899119</v>
      </c>
      <c r="E633">
        <f t="shared" si="48"/>
        <v>0.22596774984783988</v>
      </c>
      <c r="F633">
        <f t="shared" si="49"/>
        <v>0.77403225015216015</v>
      </c>
      <c r="G633">
        <f t="shared" si="50"/>
        <v>-0.25614173939719354</v>
      </c>
    </row>
    <row r="634" spans="1:7" x14ac:dyDescent="0.2">
      <c r="A634">
        <v>0</v>
      </c>
      <c r="B634">
        <v>4</v>
      </c>
      <c r="C634">
        <f t="shared" si="46"/>
        <v>-1.9059684165688808</v>
      </c>
      <c r="D634">
        <f t="shared" si="47"/>
        <v>0.14867859007189677</v>
      </c>
      <c r="E634">
        <f t="shared" si="48"/>
        <v>0.12943445743390311</v>
      </c>
      <c r="F634">
        <f t="shared" si="49"/>
        <v>0.87056554256609686</v>
      </c>
      <c r="G634">
        <f t="shared" si="50"/>
        <v>-0.13861222959724526</v>
      </c>
    </row>
    <row r="635" spans="1:7" x14ac:dyDescent="0.2">
      <c r="A635">
        <v>1</v>
      </c>
      <c r="B635">
        <v>1</v>
      </c>
      <c r="C635">
        <f t="shared" si="46"/>
        <v>0.11827308228708111</v>
      </c>
      <c r="D635">
        <f t="shared" si="47"/>
        <v>1.1255514375635594</v>
      </c>
      <c r="E635">
        <f t="shared" si="48"/>
        <v>0.52953385068570114</v>
      </c>
      <c r="F635">
        <f t="shared" si="49"/>
        <v>0.52953385068570114</v>
      </c>
      <c r="G635">
        <f t="shared" si="50"/>
        <v>-0.63575818645490056</v>
      </c>
    </row>
    <row r="636" spans="1:7" x14ac:dyDescent="0.2">
      <c r="A636">
        <v>1</v>
      </c>
      <c r="B636">
        <v>2</v>
      </c>
      <c r="C636">
        <f t="shared" si="46"/>
        <v>-0.5564740839982395</v>
      </c>
      <c r="D636">
        <f t="shared" si="47"/>
        <v>0.57322665386361227</v>
      </c>
      <c r="E636">
        <f t="shared" si="48"/>
        <v>0.3643636805007418</v>
      </c>
      <c r="F636">
        <f t="shared" si="49"/>
        <v>0.3643636805007418</v>
      </c>
      <c r="G636">
        <f t="shared" si="50"/>
        <v>-1.0096027878810439</v>
      </c>
    </row>
    <row r="637" spans="1:7" x14ac:dyDescent="0.2">
      <c r="A637">
        <v>0</v>
      </c>
      <c r="B637">
        <v>2</v>
      </c>
      <c r="C637">
        <f t="shared" si="46"/>
        <v>-0.5564740839982395</v>
      </c>
      <c r="D637">
        <f t="shared" si="47"/>
        <v>0.57322665386361227</v>
      </c>
      <c r="E637">
        <f t="shared" si="48"/>
        <v>0.3643636805007418</v>
      </c>
      <c r="F637">
        <f t="shared" si="49"/>
        <v>0.63563631949925825</v>
      </c>
      <c r="G637">
        <f t="shared" si="50"/>
        <v>-0.45312870388280441</v>
      </c>
    </row>
    <row r="638" spans="1:7" x14ac:dyDescent="0.2">
      <c r="A638">
        <v>0</v>
      </c>
      <c r="B638">
        <v>3</v>
      </c>
      <c r="C638">
        <f t="shared" si="46"/>
        <v>-1.2312212502835602</v>
      </c>
      <c r="D638">
        <f t="shared" si="47"/>
        <v>0.29193583316899119</v>
      </c>
      <c r="E638">
        <f t="shared" si="48"/>
        <v>0.22596774984783988</v>
      </c>
      <c r="F638">
        <f t="shared" si="49"/>
        <v>0.77403225015216015</v>
      </c>
      <c r="G638">
        <f t="shared" si="50"/>
        <v>-0.25614173939719354</v>
      </c>
    </row>
    <row r="639" spans="1:7" x14ac:dyDescent="0.2">
      <c r="A639">
        <v>1</v>
      </c>
      <c r="B639">
        <v>2</v>
      </c>
      <c r="C639">
        <f t="shared" si="46"/>
        <v>-0.5564740839982395</v>
      </c>
      <c r="D639">
        <f t="shared" si="47"/>
        <v>0.57322665386361227</v>
      </c>
      <c r="E639">
        <f t="shared" si="48"/>
        <v>0.3643636805007418</v>
      </c>
      <c r="F639">
        <f t="shared" si="49"/>
        <v>0.3643636805007418</v>
      </c>
      <c r="G639">
        <f t="shared" si="50"/>
        <v>-1.0096027878810439</v>
      </c>
    </row>
    <row r="640" spans="1:7" x14ac:dyDescent="0.2">
      <c r="A640">
        <v>0</v>
      </c>
      <c r="B640">
        <v>2</v>
      </c>
      <c r="C640">
        <f t="shared" si="46"/>
        <v>-0.5564740839982395</v>
      </c>
      <c r="D640">
        <f t="shared" si="47"/>
        <v>0.57322665386361227</v>
      </c>
      <c r="E640">
        <f t="shared" si="48"/>
        <v>0.3643636805007418</v>
      </c>
      <c r="F640">
        <f t="shared" si="49"/>
        <v>0.63563631949925825</v>
      </c>
      <c r="G640">
        <f t="shared" si="50"/>
        <v>-0.45312870388280441</v>
      </c>
    </row>
    <row r="641" spans="1:7" x14ac:dyDescent="0.2">
      <c r="A641">
        <v>1</v>
      </c>
      <c r="B641">
        <v>2</v>
      </c>
      <c r="C641">
        <f t="shared" si="46"/>
        <v>-0.5564740839982395</v>
      </c>
      <c r="D641">
        <f t="shared" si="47"/>
        <v>0.57322665386361227</v>
      </c>
      <c r="E641">
        <f t="shared" si="48"/>
        <v>0.3643636805007418</v>
      </c>
      <c r="F641">
        <f t="shared" si="49"/>
        <v>0.3643636805007418</v>
      </c>
      <c r="G641">
        <f t="shared" si="50"/>
        <v>-1.0096027878810439</v>
      </c>
    </row>
    <row r="642" spans="1:7" x14ac:dyDescent="0.2">
      <c r="A642">
        <v>0</v>
      </c>
      <c r="B642">
        <v>1</v>
      </c>
      <c r="C642">
        <f t="shared" si="46"/>
        <v>0.11827308228708111</v>
      </c>
      <c r="D642">
        <f t="shared" si="47"/>
        <v>1.1255514375635594</v>
      </c>
      <c r="E642">
        <f t="shared" si="48"/>
        <v>0.52953385068570114</v>
      </c>
      <c r="F642">
        <f t="shared" si="49"/>
        <v>0.47046614931429886</v>
      </c>
      <c r="G642">
        <f t="shared" si="50"/>
        <v>-0.75403126874198134</v>
      </c>
    </row>
    <row r="643" spans="1:7" x14ac:dyDescent="0.2">
      <c r="A643">
        <v>0</v>
      </c>
      <c r="B643">
        <v>2</v>
      </c>
      <c r="C643">
        <f t="shared" si="46"/>
        <v>-0.5564740839982395</v>
      </c>
      <c r="D643">
        <f t="shared" si="47"/>
        <v>0.57322665386361227</v>
      </c>
      <c r="E643">
        <f t="shared" si="48"/>
        <v>0.3643636805007418</v>
      </c>
      <c r="F643">
        <f t="shared" si="49"/>
        <v>0.63563631949925825</v>
      </c>
      <c r="G643">
        <f t="shared" si="50"/>
        <v>-0.45312870388280441</v>
      </c>
    </row>
    <row r="644" spans="1:7" x14ac:dyDescent="0.2">
      <c r="A644">
        <v>1</v>
      </c>
      <c r="B644">
        <v>2</v>
      </c>
      <c r="C644">
        <f t="shared" si="46"/>
        <v>-0.5564740839982395</v>
      </c>
      <c r="D644">
        <f t="shared" si="47"/>
        <v>0.57322665386361227</v>
      </c>
      <c r="E644">
        <f t="shared" si="48"/>
        <v>0.3643636805007418</v>
      </c>
      <c r="F644">
        <f t="shared" si="49"/>
        <v>0.3643636805007418</v>
      </c>
      <c r="G644">
        <f t="shared" si="50"/>
        <v>-1.0096027878810439</v>
      </c>
    </row>
    <row r="645" spans="1:7" x14ac:dyDescent="0.2">
      <c r="A645">
        <v>0</v>
      </c>
      <c r="B645">
        <v>2</v>
      </c>
      <c r="C645">
        <f t="shared" si="46"/>
        <v>-0.5564740839982395</v>
      </c>
      <c r="D645">
        <f t="shared" si="47"/>
        <v>0.57322665386361227</v>
      </c>
      <c r="E645">
        <f t="shared" si="48"/>
        <v>0.3643636805007418</v>
      </c>
      <c r="F645">
        <f t="shared" si="49"/>
        <v>0.63563631949925825</v>
      </c>
      <c r="G645">
        <f t="shared" si="50"/>
        <v>-0.45312870388280441</v>
      </c>
    </row>
    <row r="646" spans="1:7" x14ac:dyDescent="0.2">
      <c r="A646">
        <v>0</v>
      </c>
      <c r="B646">
        <v>1</v>
      </c>
      <c r="C646">
        <f t="shared" si="46"/>
        <v>0.11827308228708111</v>
      </c>
      <c r="D646">
        <f t="shared" si="47"/>
        <v>1.1255514375635594</v>
      </c>
      <c r="E646">
        <f t="shared" si="48"/>
        <v>0.52953385068570114</v>
      </c>
      <c r="F646">
        <f t="shared" si="49"/>
        <v>0.47046614931429886</v>
      </c>
      <c r="G646">
        <f t="shared" si="50"/>
        <v>-0.75403126874198134</v>
      </c>
    </row>
    <row r="647" spans="1:7" x14ac:dyDescent="0.2">
      <c r="A647">
        <v>1</v>
      </c>
      <c r="B647">
        <v>2</v>
      </c>
      <c r="C647">
        <f t="shared" ref="C647:C710" si="51">$A$3+$B$3*B647</f>
        <v>-0.5564740839982395</v>
      </c>
      <c r="D647">
        <f t="shared" ref="D647:D710" si="52">EXP(C647)</f>
        <v>0.57322665386361227</v>
      </c>
      <c r="E647">
        <f t="shared" ref="E647:E710" si="53">D647/(1+D647)</f>
        <v>0.3643636805007418</v>
      </c>
      <c r="F647">
        <f t="shared" ref="F647:F710" si="54">IF(A647=1,E647,1-E647)</f>
        <v>0.3643636805007418</v>
      </c>
      <c r="G647">
        <f t="shared" ref="G647:G710" si="55">LN(F647)</f>
        <v>-1.0096027878810439</v>
      </c>
    </row>
    <row r="648" spans="1:7" x14ac:dyDescent="0.2">
      <c r="A648">
        <v>0</v>
      </c>
      <c r="B648">
        <v>4</v>
      </c>
      <c r="C648">
        <f t="shared" si="51"/>
        <v>-1.9059684165688808</v>
      </c>
      <c r="D648">
        <f t="shared" si="52"/>
        <v>0.14867859007189677</v>
      </c>
      <c r="E648">
        <f t="shared" si="53"/>
        <v>0.12943445743390311</v>
      </c>
      <c r="F648">
        <f t="shared" si="54"/>
        <v>0.87056554256609686</v>
      </c>
      <c r="G648">
        <f t="shared" si="55"/>
        <v>-0.13861222959724526</v>
      </c>
    </row>
    <row r="649" spans="1:7" x14ac:dyDescent="0.2">
      <c r="A649">
        <v>0</v>
      </c>
      <c r="B649">
        <v>3</v>
      </c>
      <c r="C649">
        <f t="shared" si="51"/>
        <v>-1.2312212502835602</v>
      </c>
      <c r="D649">
        <f t="shared" si="52"/>
        <v>0.29193583316899119</v>
      </c>
      <c r="E649">
        <f t="shared" si="53"/>
        <v>0.22596774984783988</v>
      </c>
      <c r="F649">
        <f t="shared" si="54"/>
        <v>0.77403225015216015</v>
      </c>
      <c r="G649">
        <f t="shared" si="55"/>
        <v>-0.25614173939719354</v>
      </c>
    </row>
    <row r="650" spans="1:7" x14ac:dyDescent="0.2">
      <c r="A650">
        <v>0</v>
      </c>
      <c r="B650">
        <v>3</v>
      </c>
      <c r="C650">
        <f t="shared" si="51"/>
        <v>-1.2312212502835602</v>
      </c>
      <c r="D650">
        <f t="shared" si="52"/>
        <v>0.29193583316899119</v>
      </c>
      <c r="E650">
        <f t="shared" si="53"/>
        <v>0.22596774984783988</v>
      </c>
      <c r="F650">
        <f t="shared" si="54"/>
        <v>0.77403225015216015</v>
      </c>
      <c r="G650">
        <f t="shared" si="55"/>
        <v>-0.25614173939719354</v>
      </c>
    </row>
    <row r="651" spans="1:7" x14ac:dyDescent="0.2">
      <c r="A651">
        <v>0</v>
      </c>
      <c r="B651">
        <v>3</v>
      </c>
      <c r="C651">
        <f t="shared" si="51"/>
        <v>-1.2312212502835602</v>
      </c>
      <c r="D651">
        <f t="shared" si="52"/>
        <v>0.29193583316899119</v>
      </c>
      <c r="E651">
        <f t="shared" si="53"/>
        <v>0.22596774984783988</v>
      </c>
      <c r="F651">
        <f t="shared" si="54"/>
        <v>0.77403225015216015</v>
      </c>
      <c r="G651">
        <f t="shared" si="55"/>
        <v>-0.25614173939719354</v>
      </c>
    </row>
    <row r="652" spans="1:7" x14ac:dyDescent="0.2">
      <c r="A652">
        <v>0</v>
      </c>
      <c r="B652">
        <v>3</v>
      </c>
      <c r="C652">
        <f t="shared" si="51"/>
        <v>-1.2312212502835602</v>
      </c>
      <c r="D652">
        <f t="shared" si="52"/>
        <v>0.29193583316899119</v>
      </c>
      <c r="E652">
        <f t="shared" si="53"/>
        <v>0.22596774984783988</v>
      </c>
      <c r="F652">
        <f t="shared" si="54"/>
        <v>0.77403225015216015</v>
      </c>
      <c r="G652">
        <f t="shared" si="55"/>
        <v>-0.25614173939719354</v>
      </c>
    </row>
    <row r="653" spans="1:7" x14ac:dyDescent="0.2">
      <c r="A653">
        <v>0</v>
      </c>
      <c r="B653">
        <v>2</v>
      </c>
      <c r="C653">
        <f t="shared" si="51"/>
        <v>-0.5564740839982395</v>
      </c>
      <c r="D653">
        <f t="shared" si="52"/>
        <v>0.57322665386361227</v>
      </c>
      <c r="E653">
        <f t="shared" si="53"/>
        <v>0.3643636805007418</v>
      </c>
      <c r="F653">
        <f t="shared" si="54"/>
        <v>0.63563631949925825</v>
      </c>
      <c r="G653">
        <f t="shared" si="55"/>
        <v>-0.45312870388280441</v>
      </c>
    </row>
    <row r="654" spans="1:7" x14ac:dyDescent="0.2">
      <c r="A654">
        <v>1</v>
      </c>
      <c r="B654">
        <v>3</v>
      </c>
      <c r="C654">
        <f t="shared" si="51"/>
        <v>-1.2312212502835602</v>
      </c>
      <c r="D654">
        <f t="shared" si="52"/>
        <v>0.29193583316899119</v>
      </c>
      <c r="E654">
        <f t="shared" si="53"/>
        <v>0.22596774984783988</v>
      </c>
      <c r="F654">
        <f t="shared" si="54"/>
        <v>0.22596774984783988</v>
      </c>
      <c r="G654">
        <f t="shared" si="55"/>
        <v>-1.4873629896807539</v>
      </c>
    </row>
    <row r="655" spans="1:7" x14ac:dyDescent="0.2">
      <c r="A655">
        <v>0</v>
      </c>
      <c r="B655">
        <v>2</v>
      </c>
      <c r="C655">
        <f t="shared" si="51"/>
        <v>-0.5564740839982395</v>
      </c>
      <c r="D655">
        <f t="shared" si="52"/>
        <v>0.57322665386361227</v>
      </c>
      <c r="E655">
        <f t="shared" si="53"/>
        <v>0.3643636805007418</v>
      </c>
      <c r="F655">
        <f t="shared" si="54"/>
        <v>0.63563631949925825</v>
      </c>
      <c r="G655">
        <f t="shared" si="55"/>
        <v>-0.45312870388280441</v>
      </c>
    </row>
    <row r="656" spans="1:7" x14ac:dyDescent="0.2">
      <c r="A656">
        <v>0</v>
      </c>
      <c r="B656">
        <v>3</v>
      </c>
      <c r="C656">
        <f t="shared" si="51"/>
        <v>-1.2312212502835602</v>
      </c>
      <c r="D656">
        <f t="shared" si="52"/>
        <v>0.29193583316899119</v>
      </c>
      <c r="E656">
        <f t="shared" si="53"/>
        <v>0.22596774984783988</v>
      </c>
      <c r="F656">
        <f t="shared" si="54"/>
        <v>0.77403225015216015</v>
      </c>
      <c r="G656">
        <f t="shared" si="55"/>
        <v>-0.25614173939719354</v>
      </c>
    </row>
    <row r="657" spans="1:7" x14ac:dyDescent="0.2">
      <c r="A657">
        <v>0</v>
      </c>
      <c r="B657">
        <v>2</v>
      </c>
      <c r="C657">
        <f t="shared" si="51"/>
        <v>-0.5564740839982395</v>
      </c>
      <c r="D657">
        <f t="shared" si="52"/>
        <v>0.57322665386361227</v>
      </c>
      <c r="E657">
        <f t="shared" si="53"/>
        <v>0.3643636805007418</v>
      </c>
      <c r="F657">
        <f t="shared" si="54"/>
        <v>0.63563631949925825</v>
      </c>
      <c r="G657">
        <f t="shared" si="55"/>
        <v>-0.45312870388280441</v>
      </c>
    </row>
    <row r="658" spans="1:7" x14ac:dyDescent="0.2">
      <c r="A658">
        <v>0</v>
      </c>
      <c r="B658">
        <v>3</v>
      </c>
      <c r="C658">
        <f t="shared" si="51"/>
        <v>-1.2312212502835602</v>
      </c>
      <c r="D658">
        <f t="shared" si="52"/>
        <v>0.29193583316899119</v>
      </c>
      <c r="E658">
        <f t="shared" si="53"/>
        <v>0.22596774984783988</v>
      </c>
      <c r="F658">
        <f t="shared" si="54"/>
        <v>0.77403225015216015</v>
      </c>
      <c r="G658">
        <f t="shared" si="55"/>
        <v>-0.25614173939719354</v>
      </c>
    </row>
    <row r="659" spans="1:7" x14ac:dyDescent="0.2">
      <c r="A659">
        <v>0</v>
      </c>
      <c r="B659">
        <v>1</v>
      </c>
      <c r="C659">
        <f t="shared" si="51"/>
        <v>0.11827308228708111</v>
      </c>
      <c r="D659">
        <f t="shared" si="52"/>
        <v>1.1255514375635594</v>
      </c>
      <c r="E659">
        <f t="shared" si="53"/>
        <v>0.52953385068570114</v>
      </c>
      <c r="F659">
        <f t="shared" si="54"/>
        <v>0.47046614931429886</v>
      </c>
      <c r="G659">
        <f t="shared" si="55"/>
        <v>-0.75403126874198134</v>
      </c>
    </row>
    <row r="660" spans="1:7" x14ac:dyDescent="0.2">
      <c r="A660">
        <v>0</v>
      </c>
      <c r="B660">
        <v>4</v>
      </c>
      <c r="C660">
        <f t="shared" si="51"/>
        <v>-1.9059684165688808</v>
      </c>
      <c r="D660">
        <f t="shared" si="52"/>
        <v>0.14867859007189677</v>
      </c>
      <c r="E660">
        <f t="shared" si="53"/>
        <v>0.12943445743390311</v>
      </c>
      <c r="F660">
        <f t="shared" si="54"/>
        <v>0.87056554256609686</v>
      </c>
      <c r="G660">
        <f t="shared" si="55"/>
        <v>-0.13861222959724526</v>
      </c>
    </row>
    <row r="661" spans="1:7" x14ac:dyDescent="0.2">
      <c r="A661">
        <v>1</v>
      </c>
      <c r="B661">
        <v>2</v>
      </c>
      <c r="C661">
        <f t="shared" si="51"/>
        <v>-0.5564740839982395</v>
      </c>
      <c r="D661">
        <f t="shared" si="52"/>
        <v>0.57322665386361227</v>
      </c>
      <c r="E661">
        <f t="shared" si="53"/>
        <v>0.3643636805007418</v>
      </c>
      <c r="F661">
        <f t="shared" si="54"/>
        <v>0.3643636805007418</v>
      </c>
      <c r="G661">
        <f t="shared" si="55"/>
        <v>-1.0096027878810439</v>
      </c>
    </row>
    <row r="662" spans="1:7" x14ac:dyDescent="0.2">
      <c r="A662">
        <v>0</v>
      </c>
      <c r="B662">
        <v>1</v>
      </c>
      <c r="C662">
        <f t="shared" si="51"/>
        <v>0.11827308228708111</v>
      </c>
      <c r="D662">
        <f t="shared" si="52"/>
        <v>1.1255514375635594</v>
      </c>
      <c r="E662">
        <f t="shared" si="53"/>
        <v>0.52953385068570114</v>
      </c>
      <c r="F662">
        <f t="shared" si="54"/>
        <v>0.47046614931429886</v>
      </c>
      <c r="G662">
        <f t="shared" si="55"/>
        <v>-0.75403126874198134</v>
      </c>
    </row>
    <row r="663" spans="1:7" x14ac:dyDescent="0.2">
      <c r="A663">
        <v>0</v>
      </c>
      <c r="B663">
        <v>2</v>
      </c>
      <c r="C663">
        <f t="shared" si="51"/>
        <v>-0.5564740839982395</v>
      </c>
      <c r="D663">
        <f t="shared" si="52"/>
        <v>0.57322665386361227</v>
      </c>
      <c r="E663">
        <f t="shared" si="53"/>
        <v>0.3643636805007418</v>
      </c>
      <c r="F663">
        <f t="shared" si="54"/>
        <v>0.63563631949925825</v>
      </c>
      <c r="G663">
        <f t="shared" si="55"/>
        <v>-0.45312870388280441</v>
      </c>
    </row>
    <row r="664" spans="1:7" x14ac:dyDescent="0.2">
      <c r="A664">
        <v>0</v>
      </c>
      <c r="B664">
        <v>3</v>
      </c>
      <c r="C664">
        <f t="shared" si="51"/>
        <v>-1.2312212502835602</v>
      </c>
      <c r="D664">
        <f t="shared" si="52"/>
        <v>0.29193583316899119</v>
      </c>
      <c r="E664">
        <f t="shared" si="53"/>
        <v>0.22596774984783988</v>
      </c>
      <c r="F664">
        <f t="shared" si="54"/>
        <v>0.77403225015216015</v>
      </c>
      <c r="G664">
        <f t="shared" si="55"/>
        <v>-0.25614173939719354</v>
      </c>
    </row>
    <row r="665" spans="1:7" x14ac:dyDescent="0.2">
      <c r="A665">
        <v>0</v>
      </c>
      <c r="B665">
        <v>4</v>
      </c>
      <c r="C665">
        <f t="shared" si="51"/>
        <v>-1.9059684165688808</v>
      </c>
      <c r="D665">
        <f t="shared" si="52"/>
        <v>0.14867859007189677</v>
      </c>
      <c r="E665">
        <f t="shared" si="53"/>
        <v>0.12943445743390311</v>
      </c>
      <c r="F665">
        <f t="shared" si="54"/>
        <v>0.87056554256609686</v>
      </c>
      <c r="G665">
        <f t="shared" si="55"/>
        <v>-0.13861222959724526</v>
      </c>
    </row>
    <row r="666" spans="1:7" x14ac:dyDescent="0.2">
      <c r="A666">
        <v>0</v>
      </c>
      <c r="B666">
        <v>3</v>
      </c>
      <c r="C666">
        <f t="shared" si="51"/>
        <v>-1.2312212502835602</v>
      </c>
      <c r="D666">
        <f t="shared" si="52"/>
        <v>0.29193583316899119</v>
      </c>
      <c r="E666">
        <f t="shared" si="53"/>
        <v>0.22596774984783988</v>
      </c>
      <c r="F666">
        <f t="shared" si="54"/>
        <v>0.77403225015216015</v>
      </c>
      <c r="G666">
        <f t="shared" si="55"/>
        <v>-0.25614173939719354</v>
      </c>
    </row>
    <row r="667" spans="1:7" x14ac:dyDescent="0.2">
      <c r="A667">
        <v>0</v>
      </c>
      <c r="B667">
        <v>2</v>
      </c>
      <c r="C667">
        <f t="shared" si="51"/>
        <v>-0.5564740839982395</v>
      </c>
      <c r="D667">
        <f t="shared" si="52"/>
        <v>0.57322665386361227</v>
      </c>
      <c r="E667">
        <f t="shared" si="53"/>
        <v>0.3643636805007418</v>
      </c>
      <c r="F667">
        <f t="shared" si="54"/>
        <v>0.63563631949925825</v>
      </c>
      <c r="G667">
        <f t="shared" si="55"/>
        <v>-0.45312870388280441</v>
      </c>
    </row>
    <row r="668" spans="1:7" x14ac:dyDescent="0.2">
      <c r="A668">
        <v>0</v>
      </c>
      <c r="B668">
        <v>2</v>
      </c>
      <c r="C668">
        <f t="shared" si="51"/>
        <v>-0.5564740839982395</v>
      </c>
      <c r="D668">
        <f t="shared" si="52"/>
        <v>0.57322665386361227</v>
      </c>
      <c r="E668">
        <f t="shared" si="53"/>
        <v>0.3643636805007418</v>
      </c>
      <c r="F668">
        <f t="shared" si="54"/>
        <v>0.63563631949925825</v>
      </c>
      <c r="G668">
        <f t="shared" si="55"/>
        <v>-0.45312870388280441</v>
      </c>
    </row>
    <row r="669" spans="1:7" x14ac:dyDescent="0.2">
      <c r="A669">
        <v>0</v>
      </c>
      <c r="B669">
        <v>3</v>
      </c>
      <c r="C669">
        <f t="shared" si="51"/>
        <v>-1.2312212502835602</v>
      </c>
      <c r="D669">
        <f t="shared" si="52"/>
        <v>0.29193583316899119</v>
      </c>
      <c r="E669">
        <f t="shared" si="53"/>
        <v>0.22596774984783988</v>
      </c>
      <c r="F669">
        <f t="shared" si="54"/>
        <v>0.77403225015216015</v>
      </c>
      <c r="G669">
        <f t="shared" si="55"/>
        <v>-0.25614173939719354</v>
      </c>
    </row>
    <row r="670" spans="1:7" x14ac:dyDescent="0.2">
      <c r="A670">
        <v>1</v>
      </c>
      <c r="B670">
        <v>1</v>
      </c>
      <c r="C670">
        <f t="shared" si="51"/>
        <v>0.11827308228708111</v>
      </c>
      <c r="D670">
        <f t="shared" si="52"/>
        <v>1.1255514375635594</v>
      </c>
      <c r="E670">
        <f t="shared" si="53"/>
        <v>0.52953385068570114</v>
      </c>
      <c r="F670">
        <f t="shared" si="54"/>
        <v>0.52953385068570114</v>
      </c>
      <c r="G670">
        <f t="shared" si="55"/>
        <v>-0.63575818645490056</v>
      </c>
    </row>
    <row r="671" spans="1:7" x14ac:dyDescent="0.2">
      <c r="A671">
        <v>1</v>
      </c>
      <c r="B671">
        <v>1</v>
      </c>
      <c r="C671">
        <f t="shared" si="51"/>
        <v>0.11827308228708111</v>
      </c>
      <c r="D671">
        <f t="shared" si="52"/>
        <v>1.1255514375635594</v>
      </c>
      <c r="E671">
        <f t="shared" si="53"/>
        <v>0.52953385068570114</v>
      </c>
      <c r="F671">
        <f t="shared" si="54"/>
        <v>0.52953385068570114</v>
      </c>
      <c r="G671">
        <f t="shared" si="55"/>
        <v>-0.63575818645490056</v>
      </c>
    </row>
    <row r="672" spans="1:7" x14ac:dyDescent="0.2">
      <c r="A672">
        <v>0</v>
      </c>
      <c r="B672">
        <v>2</v>
      </c>
      <c r="C672">
        <f t="shared" si="51"/>
        <v>-0.5564740839982395</v>
      </c>
      <c r="D672">
        <f t="shared" si="52"/>
        <v>0.57322665386361227</v>
      </c>
      <c r="E672">
        <f t="shared" si="53"/>
        <v>0.3643636805007418</v>
      </c>
      <c r="F672">
        <f t="shared" si="54"/>
        <v>0.63563631949925825</v>
      </c>
      <c r="G672">
        <f t="shared" si="55"/>
        <v>-0.45312870388280441</v>
      </c>
    </row>
    <row r="673" spans="1:7" x14ac:dyDescent="0.2">
      <c r="A673">
        <v>1</v>
      </c>
      <c r="B673">
        <v>1</v>
      </c>
      <c r="C673">
        <f t="shared" si="51"/>
        <v>0.11827308228708111</v>
      </c>
      <c r="D673">
        <f t="shared" si="52"/>
        <v>1.1255514375635594</v>
      </c>
      <c r="E673">
        <f t="shared" si="53"/>
        <v>0.52953385068570114</v>
      </c>
      <c r="F673">
        <f t="shared" si="54"/>
        <v>0.52953385068570114</v>
      </c>
      <c r="G673">
        <f t="shared" si="55"/>
        <v>-0.63575818645490056</v>
      </c>
    </row>
    <row r="674" spans="1:7" x14ac:dyDescent="0.2">
      <c r="A674">
        <v>1</v>
      </c>
      <c r="B674">
        <v>2</v>
      </c>
      <c r="C674">
        <f t="shared" si="51"/>
        <v>-0.5564740839982395</v>
      </c>
      <c r="D674">
        <f t="shared" si="52"/>
        <v>0.57322665386361227</v>
      </c>
      <c r="E674">
        <f t="shared" si="53"/>
        <v>0.3643636805007418</v>
      </c>
      <c r="F674">
        <f t="shared" si="54"/>
        <v>0.3643636805007418</v>
      </c>
      <c r="G674">
        <f t="shared" si="55"/>
        <v>-1.0096027878810439</v>
      </c>
    </row>
    <row r="675" spans="1:7" x14ac:dyDescent="0.2">
      <c r="A675">
        <v>0</v>
      </c>
      <c r="B675">
        <v>1</v>
      </c>
      <c r="C675">
        <f t="shared" si="51"/>
        <v>0.11827308228708111</v>
      </c>
      <c r="D675">
        <f t="shared" si="52"/>
        <v>1.1255514375635594</v>
      </c>
      <c r="E675">
        <f t="shared" si="53"/>
        <v>0.52953385068570114</v>
      </c>
      <c r="F675">
        <f t="shared" si="54"/>
        <v>0.47046614931429886</v>
      </c>
      <c r="G675">
        <f t="shared" si="55"/>
        <v>-0.75403126874198134</v>
      </c>
    </row>
    <row r="676" spans="1:7" x14ac:dyDescent="0.2">
      <c r="A676">
        <v>0</v>
      </c>
      <c r="B676">
        <v>2</v>
      </c>
      <c r="C676">
        <f t="shared" si="51"/>
        <v>-0.5564740839982395</v>
      </c>
      <c r="D676">
        <f t="shared" si="52"/>
        <v>0.57322665386361227</v>
      </c>
      <c r="E676">
        <f t="shared" si="53"/>
        <v>0.3643636805007418</v>
      </c>
      <c r="F676">
        <f t="shared" si="54"/>
        <v>0.63563631949925825</v>
      </c>
      <c r="G676">
        <f t="shared" si="55"/>
        <v>-0.45312870388280441</v>
      </c>
    </row>
    <row r="677" spans="1:7" x14ac:dyDescent="0.2">
      <c r="A677">
        <v>0</v>
      </c>
      <c r="B677">
        <v>3</v>
      </c>
      <c r="C677">
        <f t="shared" si="51"/>
        <v>-1.2312212502835602</v>
      </c>
      <c r="D677">
        <f t="shared" si="52"/>
        <v>0.29193583316899119</v>
      </c>
      <c r="E677">
        <f t="shared" si="53"/>
        <v>0.22596774984783988</v>
      </c>
      <c r="F677">
        <f t="shared" si="54"/>
        <v>0.77403225015216015</v>
      </c>
      <c r="G677">
        <f t="shared" si="55"/>
        <v>-0.25614173939719354</v>
      </c>
    </row>
    <row r="678" spans="1:7" x14ac:dyDescent="0.2">
      <c r="A678">
        <v>0</v>
      </c>
      <c r="B678">
        <v>1</v>
      </c>
      <c r="C678">
        <f t="shared" si="51"/>
        <v>0.11827308228708111</v>
      </c>
      <c r="D678">
        <f t="shared" si="52"/>
        <v>1.1255514375635594</v>
      </c>
      <c r="E678">
        <f t="shared" si="53"/>
        <v>0.52953385068570114</v>
      </c>
      <c r="F678">
        <f t="shared" si="54"/>
        <v>0.47046614931429886</v>
      </c>
      <c r="G678">
        <f t="shared" si="55"/>
        <v>-0.75403126874198134</v>
      </c>
    </row>
    <row r="679" spans="1:7" x14ac:dyDescent="0.2">
      <c r="A679">
        <v>0</v>
      </c>
      <c r="B679">
        <v>3</v>
      </c>
      <c r="C679">
        <f t="shared" si="51"/>
        <v>-1.2312212502835602</v>
      </c>
      <c r="D679">
        <f t="shared" si="52"/>
        <v>0.29193583316899119</v>
      </c>
      <c r="E679">
        <f t="shared" si="53"/>
        <v>0.22596774984783988</v>
      </c>
      <c r="F679">
        <f t="shared" si="54"/>
        <v>0.77403225015216015</v>
      </c>
      <c r="G679">
        <f t="shared" si="55"/>
        <v>-0.25614173939719354</v>
      </c>
    </row>
    <row r="680" spans="1:7" x14ac:dyDescent="0.2">
      <c r="A680">
        <v>1</v>
      </c>
      <c r="B680">
        <v>1</v>
      </c>
      <c r="C680">
        <f t="shared" si="51"/>
        <v>0.11827308228708111</v>
      </c>
      <c r="D680">
        <f t="shared" si="52"/>
        <v>1.1255514375635594</v>
      </c>
      <c r="E680">
        <f t="shared" si="53"/>
        <v>0.52953385068570114</v>
      </c>
      <c r="F680">
        <f t="shared" si="54"/>
        <v>0.52953385068570114</v>
      </c>
      <c r="G680">
        <f t="shared" si="55"/>
        <v>-0.63575818645490056</v>
      </c>
    </row>
    <row r="681" spans="1:7" x14ac:dyDescent="0.2">
      <c r="A681">
        <v>0</v>
      </c>
      <c r="B681">
        <v>2</v>
      </c>
      <c r="C681">
        <f t="shared" si="51"/>
        <v>-0.5564740839982395</v>
      </c>
      <c r="D681">
        <f t="shared" si="52"/>
        <v>0.57322665386361227</v>
      </c>
      <c r="E681">
        <f t="shared" si="53"/>
        <v>0.3643636805007418</v>
      </c>
      <c r="F681">
        <f t="shared" si="54"/>
        <v>0.63563631949925825</v>
      </c>
      <c r="G681">
        <f t="shared" si="55"/>
        <v>-0.45312870388280441</v>
      </c>
    </row>
    <row r="682" spans="1:7" x14ac:dyDescent="0.2">
      <c r="A682">
        <v>0</v>
      </c>
      <c r="B682">
        <v>4</v>
      </c>
      <c r="C682">
        <f t="shared" si="51"/>
        <v>-1.9059684165688808</v>
      </c>
      <c r="D682">
        <f t="shared" si="52"/>
        <v>0.14867859007189677</v>
      </c>
      <c r="E682">
        <f t="shared" si="53"/>
        <v>0.12943445743390311</v>
      </c>
      <c r="F682">
        <f t="shared" si="54"/>
        <v>0.87056554256609686</v>
      </c>
      <c r="G682">
        <f t="shared" si="55"/>
        <v>-0.13861222959724526</v>
      </c>
    </row>
    <row r="683" spans="1:7" x14ac:dyDescent="0.2">
      <c r="A683">
        <v>1</v>
      </c>
      <c r="B683">
        <v>2</v>
      </c>
      <c r="C683">
        <f t="shared" si="51"/>
        <v>-0.5564740839982395</v>
      </c>
      <c r="D683">
        <f t="shared" si="52"/>
        <v>0.57322665386361227</v>
      </c>
      <c r="E683">
        <f t="shared" si="53"/>
        <v>0.3643636805007418</v>
      </c>
      <c r="F683">
        <f t="shared" si="54"/>
        <v>0.3643636805007418</v>
      </c>
      <c r="G683">
        <f t="shared" si="55"/>
        <v>-1.0096027878810439</v>
      </c>
    </row>
    <row r="684" spans="1:7" x14ac:dyDescent="0.2">
      <c r="A684">
        <v>0</v>
      </c>
      <c r="B684">
        <v>2</v>
      </c>
      <c r="C684">
        <f t="shared" si="51"/>
        <v>-0.5564740839982395</v>
      </c>
      <c r="D684">
        <f t="shared" si="52"/>
        <v>0.57322665386361227</v>
      </c>
      <c r="E684">
        <f t="shared" si="53"/>
        <v>0.3643636805007418</v>
      </c>
      <c r="F684">
        <f t="shared" si="54"/>
        <v>0.63563631949925825</v>
      </c>
      <c r="G684">
        <f t="shared" si="55"/>
        <v>-0.45312870388280441</v>
      </c>
    </row>
    <row r="685" spans="1:7" x14ac:dyDescent="0.2">
      <c r="A685">
        <v>0</v>
      </c>
      <c r="B685">
        <v>2</v>
      </c>
      <c r="C685">
        <f t="shared" si="51"/>
        <v>-0.5564740839982395</v>
      </c>
      <c r="D685">
        <f t="shared" si="52"/>
        <v>0.57322665386361227</v>
      </c>
      <c r="E685">
        <f t="shared" si="53"/>
        <v>0.3643636805007418</v>
      </c>
      <c r="F685">
        <f t="shared" si="54"/>
        <v>0.63563631949925825</v>
      </c>
      <c r="G685">
        <f t="shared" si="55"/>
        <v>-0.45312870388280441</v>
      </c>
    </row>
    <row r="686" spans="1:7" x14ac:dyDescent="0.2">
      <c r="A686">
        <v>0</v>
      </c>
      <c r="B686">
        <v>2</v>
      </c>
      <c r="C686">
        <f t="shared" si="51"/>
        <v>-0.5564740839982395</v>
      </c>
      <c r="D686">
        <f t="shared" si="52"/>
        <v>0.57322665386361227</v>
      </c>
      <c r="E686">
        <f t="shared" si="53"/>
        <v>0.3643636805007418</v>
      </c>
      <c r="F686">
        <f t="shared" si="54"/>
        <v>0.63563631949925825</v>
      </c>
      <c r="G686">
        <f t="shared" si="55"/>
        <v>-0.45312870388280441</v>
      </c>
    </row>
    <row r="687" spans="1:7" x14ac:dyDescent="0.2">
      <c r="A687">
        <v>0</v>
      </c>
      <c r="B687">
        <v>3</v>
      </c>
      <c r="C687">
        <f t="shared" si="51"/>
        <v>-1.2312212502835602</v>
      </c>
      <c r="D687">
        <f t="shared" si="52"/>
        <v>0.29193583316899119</v>
      </c>
      <c r="E687">
        <f t="shared" si="53"/>
        <v>0.22596774984783988</v>
      </c>
      <c r="F687">
        <f t="shared" si="54"/>
        <v>0.77403225015216015</v>
      </c>
      <c r="G687">
        <f t="shared" si="55"/>
        <v>-0.25614173939719354</v>
      </c>
    </row>
    <row r="688" spans="1:7" x14ac:dyDescent="0.2">
      <c r="A688">
        <v>1</v>
      </c>
      <c r="B688">
        <v>1</v>
      </c>
      <c r="C688">
        <f t="shared" si="51"/>
        <v>0.11827308228708111</v>
      </c>
      <c r="D688">
        <f t="shared" si="52"/>
        <v>1.1255514375635594</v>
      </c>
      <c r="E688">
        <f t="shared" si="53"/>
        <v>0.52953385068570114</v>
      </c>
      <c r="F688">
        <f t="shared" si="54"/>
        <v>0.52953385068570114</v>
      </c>
      <c r="G688">
        <f t="shared" si="55"/>
        <v>-0.63575818645490056</v>
      </c>
    </row>
    <row r="689" spans="1:7" x14ac:dyDescent="0.2">
      <c r="A689">
        <v>0</v>
      </c>
      <c r="B689">
        <v>3</v>
      </c>
      <c r="C689">
        <f t="shared" si="51"/>
        <v>-1.2312212502835602</v>
      </c>
      <c r="D689">
        <f t="shared" si="52"/>
        <v>0.29193583316899119</v>
      </c>
      <c r="E689">
        <f t="shared" si="53"/>
        <v>0.22596774984783988</v>
      </c>
      <c r="F689">
        <f t="shared" si="54"/>
        <v>0.77403225015216015</v>
      </c>
      <c r="G689">
        <f t="shared" si="55"/>
        <v>-0.25614173939719354</v>
      </c>
    </row>
    <row r="690" spans="1:7" x14ac:dyDescent="0.2">
      <c r="A690">
        <v>0</v>
      </c>
      <c r="B690">
        <v>3</v>
      </c>
      <c r="C690">
        <f t="shared" si="51"/>
        <v>-1.2312212502835602</v>
      </c>
      <c r="D690">
        <f t="shared" si="52"/>
        <v>0.29193583316899119</v>
      </c>
      <c r="E690">
        <f t="shared" si="53"/>
        <v>0.22596774984783988</v>
      </c>
      <c r="F690">
        <f t="shared" si="54"/>
        <v>0.77403225015216015</v>
      </c>
      <c r="G690">
        <f t="shared" si="55"/>
        <v>-0.25614173939719354</v>
      </c>
    </row>
    <row r="691" spans="1:7" x14ac:dyDescent="0.2">
      <c r="A691">
        <v>0</v>
      </c>
      <c r="B691">
        <v>2</v>
      </c>
      <c r="C691">
        <f t="shared" si="51"/>
        <v>-0.5564740839982395</v>
      </c>
      <c r="D691">
        <f t="shared" si="52"/>
        <v>0.57322665386361227</v>
      </c>
      <c r="E691">
        <f t="shared" si="53"/>
        <v>0.3643636805007418</v>
      </c>
      <c r="F691">
        <f t="shared" si="54"/>
        <v>0.63563631949925825</v>
      </c>
      <c r="G691">
        <f t="shared" si="55"/>
        <v>-0.45312870388280441</v>
      </c>
    </row>
    <row r="692" spans="1:7" x14ac:dyDescent="0.2">
      <c r="A692">
        <v>0</v>
      </c>
      <c r="B692">
        <v>3</v>
      </c>
      <c r="C692">
        <f t="shared" si="51"/>
        <v>-1.2312212502835602</v>
      </c>
      <c r="D692">
        <f t="shared" si="52"/>
        <v>0.29193583316899119</v>
      </c>
      <c r="E692">
        <f t="shared" si="53"/>
        <v>0.22596774984783988</v>
      </c>
      <c r="F692">
        <f t="shared" si="54"/>
        <v>0.77403225015216015</v>
      </c>
      <c r="G692">
        <f t="shared" si="55"/>
        <v>-0.25614173939719354</v>
      </c>
    </row>
    <row r="693" spans="1:7" x14ac:dyDescent="0.2">
      <c r="A693">
        <v>0</v>
      </c>
      <c r="B693">
        <v>3</v>
      </c>
      <c r="C693">
        <f t="shared" si="51"/>
        <v>-1.2312212502835602</v>
      </c>
      <c r="D693">
        <f t="shared" si="52"/>
        <v>0.29193583316899119</v>
      </c>
      <c r="E693">
        <f t="shared" si="53"/>
        <v>0.22596774984783988</v>
      </c>
      <c r="F693">
        <f t="shared" si="54"/>
        <v>0.77403225015216015</v>
      </c>
      <c r="G693">
        <f t="shared" si="55"/>
        <v>-0.25614173939719354</v>
      </c>
    </row>
    <row r="694" spans="1:7" x14ac:dyDescent="0.2">
      <c r="A694">
        <v>0</v>
      </c>
      <c r="B694">
        <v>2</v>
      </c>
      <c r="C694">
        <f t="shared" si="51"/>
        <v>-0.5564740839982395</v>
      </c>
      <c r="D694">
        <f t="shared" si="52"/>
        <v>0.57322665386361227</v>
      </c>
      <c r="E694">
        <f t="shared" si="53"/>
        <v>0.3643636805007418</v>
      </c>
      <c r="F694">
        <f t="shared" si="54"/>
        <v>0.63563631949925825</v>
      </c>
      <c r="G694">
        <f t="shared" si="55"/>
        <v>-0.45312870388280441</v>
      </c>
    </row>
    <row r="695" spans="1:7" x14ac:dyDescent="0.2">
      <c r="A695">
        <v>1</v>
      </c>
      <c r="B695">
        <v>1</v>
      </c>
      <c r="C695">
        <f t="shared" si="51"/>
        <v>0.11827308228708111</v>
      </c>
      <c r="D695">
        <f t="shared" si="52"/>
        <v>1.1255514375635594</v>
      </c>
      <c r="E695">
        <f t="shared" si="53"/>
        <v>0.52953385068570114</v>
      </c>
      <c r="F695">
        <f t="shared" si="54"/>
        <v>0.52953385068570114</v>
      </c>
      <c r="G695">
        <f t="shared" si="55"/>
        <v>-0.63575818645490056</v>
      </c>
    </row>
    <row r="696" spans="1:7" x14ac:dyDescent="0.2">
      <c r="A696">
        <v>0</v>
      </c>
      <c r="B696">
        <v>3</v>
      </c>
      <c r="C696">
        <f t="shared" si="51"/>
        <v>-1.2312212502835602</v>
      </c>
      <c r="D696">
        <f t="shared" si="52"/>
        <v>0.29193583316899119</v>
      </c>
      <c r="E696">
        <f t="shared" si="53"/>
        <v>0.22596774984783988</v>
      </c>
      <c r="F696">
        <f t="shared" si="54"/>
        <v>0.77403225015216015</v>
      </c>
      <c r="G696">
        <f t="shared" si="55"/>
        <v>-0.25614173939719354</v>
      </c>
    </row>
    <row r="697" spans="1:7" x14ac:dyDescent="0.2">
      <c r="A697">
        <v>0</v>
      </c>
      <c r="B697">
        <v>4</v>
      </c>
      <c r="C697">
        <f t="shared" si="51"/>
        <v>-1.9059684165688808</v>
      </c>
      <c r="D697">
        <f t="shared" si="52"/>
        <v>0.14867859007189677</v>
      </c>
      <c r="E697">
        <f t="shared" si="53"/>
        <v>0.12943445743390311</v>
      </c>
      <c r="F697">
        <f t="shared" si="54"/>
        <v>0.87056554256609686</v>
      </c>
      <c r="G697">
        <f t="shared" si="55"/>
        <v>-0.13861222959724526</v>
      </c>
    </row>
    <row r="698" spans="1:7" x14ac:dyDescent="0.2">
      <c r="A698">
        <v>0</v>
      </c>
      <c r="B698">
        <v>3</v>
      </c>
      <c r="C698">
        <f t="shared" si="51"/>
        <v>-1.2312212502835602</v>
      </c>
      <c r="D698">
        <f t="shared" si="52"/>
        <v>0.29193583316899119</v>
      </c>
      <c r="E698">
        <f t="shared" si="53"/>
        <v>0.22596774984783988</v>
      </c>
      <c r="F698">
        <f t="shared" si="54"/>
        <v>0.77403225015216015</v>
      </c>
      <c r="G698">
        <f t="shared" si="55"/>
        <v>-0.25614173939719354</v>
      </c>
    </row>
    <row r="699" spans="1:7" x14ac:dyDescent="0.2">
      <c r="A699">
        <v>0</v>
      </c>
      <c r="B699">
        <v>1</v>
      </c>
      <c r="C699">
        <f t="shared" si="51"/>
        <v>0.11827308228708111</v>
      </c>
      <c r="D699">
        <f t="shared" si="52"/>
        <v>1.1255514375635594</v>
      </c>
      <c r="E699">
        <f t="shared" si="53"/>
        <v>0.52953385068570114</v>
      </c>
      <c r="F699">
        <f t="shared" si="54"/>
        <v>0.47046614931429886</v>
      </c>
      <c r="G699">
        <f t="shared" si="55"/>
        <v>-0.75403126874198134</v>
      </c>
    </row>
    <row r="700" spans="1:7" x14ac:dyDescent="0.2">
      <c r="A700">
        <v>0</v>
      </c>
      <c r="B700">
        <v>2</v>
      </c>
      <c r="C700">
        <f t="shared" si="51"/>
        <v>-0.5564740839982395</v>
      </c>
      <c r="D700">
        <f t="shared" si="52"/>
        <v>0.57322665386361227</v>
      </c>
      <c r="E700">
        <f t="shared" si="53"/>
        <v>0.3643636805007418</v>
      </c>
      <c r="F700">
        <f t="shared" si="54"/>
        <v>0.63563631949925825</v>
      </c>
      <c r="G700">
        <f t="shared" si="55"/>
        <v>-0.45312870388280441</v>
      </c>
    </row>
    <row r="701" spans="1:7" x14ac:dyDescent="0.2">
      <c r="A701">
        <v>0</v>
      </c>
      <c r="B701">
        <v>1</v>
      </c>
      <c r="C701">
        <f t="shared" si="51"/>
        <v>0.11827308228708111</v>
      </c>
      <c r="D701">
        <f t="shared" si="52"/>
        <v>1.1255514375635594</v>
      </c>
      <c r="E701">
        <f t="shared" si="53"/>
        <v>0.52953385068570114</v>
      </c>
      <c r="F701">
        <f t="shared" si="54"/>
        <v>0.47046614931429886</v>
      </c>
      <c r="G701">
        <f t="shared" si="55"/>
        <v>-0.75403126874198134</v>
      </c>
    </row>
    <row r="702" spans="1:7" x14ac:dyDescent="0.2">
      <c r="A702">
        <v>0</v>
      </c>
      <c r="B702">
        <v>3</v>
      </c>
      <c r="C702">
        <f t="shared" si="51"/>
        <v>-1.2312212502835602</v>
      </c>
      <c r="D702">
        <f t="shared" si="52"/>
        <v>0.29193583316899119</v>
      </c>
      <c r="E702">
        <f t="shared" si="53"/>
        <v>0.22596774984783988</v>
      </c>
      <c r="F702">
        <f t="shared" si="54"/>
        <v>0.77403225015216015</v>
      </c>
      <c r="G702">
        <f t="shared" si="55"/>
        <v>-0.25614173939719354</v>
      </c>
    </row>
    <row r="703" spans="1:7" x14ac:dyDescent="0.2">
      <c r="A703">
        <v>1</v>
      </c>
      <c r="B703">
        <v>2</v>
      </c>
      <c r="C703">
        <f t="shared" si="51"/>
        <v>-0.5564740839982395</v>
      </c>
      <c r="D703">
        <f t="shared" si="52"/>
        <v>0.57322665386361227</v>
      </c>
      <c r="E703">
        <f t="shared" si="53"/>
        <v>0.3643636805007418</v>
      </c>
      <c r="F703">
        <f t="shared" si="54"/>
        <v>0.3643636805007418</v>
      </c>
      <c r="G703">
        <f t="shared" si="55"/>
        <v>-1.0096027878810439</v>
      </c>
    </row>
    <row r="704" spans="1:7" x14ac:dyDescent="0.2">
      <c r="A704">
        <v>0</v>
      </c>
      <c r="B704">
        <v>1</v>
      </c>
      <c r="C704">
        <f t="shared" si="51"/>
        <v>0.11827308228708111</v>
      </c>
      <c r="D704">
        <f t="shared" si="52"/>
        <v>1.1255514375635594</v>
      </c>
      <c r="E704">
        <f t="shared" si="53"/>
        <v>0.52953385068570114</v>
      </c>
      <c r="F704">
        <f t="shared" si="54"/>
        <v>0.47046614931429886</v>
      </c>
      <c r="G704">
        <f t="shared" si="55"/>
        <v>-0.75403126874198134</v>
      </c>
    </row>
    <row r="705" spans="1:7" x14ac:dyDescent="0.2">
      <c r="A705">
        <v>0</v>
      </c>
      <c r="B705">
        <v>1</v>
      </c>
      <c r="C705">
        <f t="shared" si="51"/>
        <v>0.11827308228708111</v>
      </c>
      <c r="D705">
        <f t="shared" si="52"/>
        <v>1.1255514375635594</v>
      </c>
      <c r="E705">
        <f t="shared" si="53"/>
        <v>0.52953385068570114</v>
      </c>
      <c r="F705">
        <f t="shared" si="54"/>
        <v>0.47046614931429886</v>
      </c>
      <c r="G705">
        <f t="shared" si="55"/>
        <v>-0.75403126874198134</v>
      </c>
    </row>
    <row r="706" spans="1:7" x14ac:dyDescent="0.2">
      <c r="A706">
        <v>0</v>
      </c>
      <c r="B706">
        <v>1</v>
      </c>
      <c r="C706">
        <f t="shared" si="51"/>
        <v>0.11827308228708111</v>
      </c>
      <c r="D706">
        <f t="shared" si="52"/>
        <v>1.1255514375635594</v>
      </c>
      <c r="E706">
        <f t="shared" si="53"/>
        <v>0.52953385068570114</v>
      </c>
      <c r="F706">
        <f t="shared" si="54"/>
        <v>0.47046614931429886</v>
      </c>
      <c r="G706">
        <f t="shared" si="55"/>
        <v>-0.75403126874198134</v>
      </c>
    </row>
    <row r="707" spans="1:7" x14ac:dyDescent="0.2">
      <c r="A707">
        <v>0</v>
      </c>
      <c r="B707">
        <v>4</v>
      </c>
      <c r="C707">
        <f t="shared" si="51"/>
        <v>-1.9059684165688808</v>
      </c>
      <c r="D707">
        <f t="shared" si="52"/>
        <v>0.14867859007189677</v>
      </c>
      <c r="E707">
        <f t="shared" si="53"/>
        <v>0.12943445743390311</v>
      </c>
      <c r="F707">
        <f t="shared" si="54"/>
        <v>0.87056554256609686</v>
      </c>
      <c r="G707">
        <f t="shared" si="55"/>
        <v>-0.13861222959724526</v>
      </c>
    </row>
    <row r="708" spans="1:7" x14ac:dyDescent="0.2">
      <c r="A708">
        <v>0</v>
      </c>
      <c r="B708">
        <v>4</v>
      </c>
      <c r="C708">
        <f t="shared" si="51"/>
        <v>-1.9059684165688808</v>
      </c>
      <c r="D708">
        <f t="shared" si="52"/>
        <v>0.14867859007189677</v>
      </c>
      <c r="E708">
        <f t="shared" si="53"/>
        <v>0.12943445743390311</v>
      </c>
      <c r="F708">
        <f t="shared" si="54"/>
        <v>0.87056554256609686</v>
      </c>
      <c r="G708">
        <f t="shared" si="55"/>
        <v>-0.13861222959724526</v>
      </c>
    </row>
    <row r="709" spans="1:7" x14ac:dyDescent="0.2">
      <c r="A709">
        <v>0</v>
      </c>
      <c r="B709">
        <v>2</v>
      </c>
      <c r="C709">
        <f t="shared" si="51"/>
        <v>-0.5564740839982395</v>
      </c>
      <c r="D709">
        <f t="shared" si="52"/>
        <v>0.57322665386361227</v>
      </c>
      <c r="E709">
        <f t="shared" si="53"/>
        <v>0.3643636805007418</v>
      </c>
      <c r="F709">
        <f t="shared" si="54"/>
        <v>0.63563631949925825</v>
      </c>
      <c r="G709">
        <f t="shared" si="55"/>
        <v>-0.45312870388280441</v>
      </c>
    </row>
    <row r="710" spans="1:7" x14ac:dyDescent="0.2">
      <c r="A710">
        <v>1</v>
      </c>
      <c r="B710">
        <v>3</v>
      </c>
      <c r="C710">
        <f t="shared" si="51"/>
        <v>-1.2312212502835602</v>
      </c>
      <c r="D710">
        <f t="shared" si="52"/>
        <v>0.29193583316899119</v>
      </c>
      <c r="E710">
        <f t="shared" si="53"/>
        <v>0.22596774984783988</v>
      </c>
      <c r="F710">
        <f t="shared" si="54"/>
        <v>0.22596774984783988</v>
      </c>
      <c r="G710">
        <f t="shared" si="55"/>
        <v>-1.4873629896807539</v>
      </c>
    </row>
    <row r="711" spans="1:7" x14ac:dyDescent="0.2">
      <c r="A711">
        <v>0</v>
      </c>
      <c r="B711">
        <v>2</v>
      </c>
      <c r="C711">
        <f t="shared" ref="C711:C774" si="56">$A$3+$B$3*B711</f>
        <v>-0.5564740839982395</v>
      </c>
      <c r="D711">
        <f t="shared" ref="D711:D774" si="57">EXP(C711)</f>
        <v>0.57322665386361227</v>
      </c>
      <c r="E711">
        <f t="shared" ref="E711:E774" si="58">D711/(1+D711)</f>
        <v>0.3643636805007418</v>
      </c>
      <c r="F711">
        <f t="shared" ref="F711:F774" si="59">IF(A711=1,E711,1-E711)</f>
        <v>0.63563631949925825</v>
      </c>
      <c r="G711">
        <f t="shared" ref="G711:G774" si="60">LN(F711)</f>
        <v>-0.45312870388280441</v>
      </c>
    </row>
    <row r="712" spans="1:7" x14ac:dyDescent="0.2">
      <c r="A712">
        <v>1</v>
      </c>
      <c r="B712">
        <v>2</v>
      </c>
      <c r="C712">
        <f t="shared" si="56"/>
        <v>-0.5564740839982395</v>
      </c>
      <c r="D712">
        <f t="shared" si="57"/>
        <v>0.57322665386361227</v>
      </c>
      <c r="E712">
        <f t="shared" si="58"/>
        <v>0.3643636805007418</v>
      </c>
      <c r="F712">
        <f t="shared" si="59"/>
        <v>0.3643636805007418</v>
      </c>
      <c r="G712">
        <f t="shared" si="60"/>
        <v>-1.0096027878810439</v>
      </c>
    </row>
    <row r="713" spans="1:7" x14ac:dyDescent="0.2">
      <c r="A713">
        <v>0</v>
      </c>
      <c r="B713">
        <v>4</v>
      </c>
      <c r="C713">
        <f t="shared" si="56"/>
        <v>-1.9059684165688808</v>
      </c>
      <c r="D713">
        <f t="shared" si="57"/>
        <v>0.14867859007189677</v>
      </c>
      <c r="E713">
        <f t="shared" si="58"/>
        <v>0.12943445743390311</v>
      </c>
      <c r="F713">
        <f t="shared" si="59"/>
        <v>0.87056554256609686</v>
      </c>
      <c r="G713">
        <f t="shared" si="60"/>
        <v>-0.13861222959724526</v>
      </c>
    </row>
    <row r="714" spans="1:7" x14ac:dyDescent="0.2">
      <c r="A714">
        <v>1</v>
      </c>
      <c r="B714">
        <v>3</v>
      </c>
      <c r="C714">
        <f t="shared" si="56"/>
        <v>-1.2312212502835602</v>
      </c>
      <c r="D714">
        <f t="shared" si="57"/>
        <v>0.29193583316899119</v>
      </c>
      <c r="E714">
        <f t="shared" si="58"/>
        <v>0.22596774984783988</v>
      </c>
      <c r="F714">
        <f t="shared" si="59"/>
        <v>0.22596774984783988</v>
      </c>
      <c r="G714">
        <f t="shared" si="60"/>
        <v>-1.4873629896807539</v>
      </c>
    </row>
    <row r="715" spans="1:7" x14ac:dyDescent="0.2">
      <c r="A715">
        <v>0</v>
      </c>
      <c r="B715">
        <v>3</v>
      </c>
      <c r="C715">
        <f t="shared" si="56"/>
        <v>-1.2312212502835602</v>
      </c>
      <c r="D715">
        <f t="shared" si="57"/>
        <v>0.29193583316899119</v>
      </c>
      <c r="E715">
        <f t="shared" si="58"/>
        <v>0.22596774984783988</v>
      </c>
      <c r="F715">
        <f t="shared" si="59"/>
        <v>0.77403225015216015</v>
      </c>
      <c r="G715">
        <f t="shared" si="60"/>
        <v>-0.25614173939719354</v>
      </c>
    </row>
    <row r="716" spans="1:7" x14ac:dyDescent="0.2">
      <c r="A716">
        <v>0</v>
      </c>
      <c r="B716">
        <v>3</v>
      </c>
      <c r="C716">
        <f t="shared" si="56"/>
        <v>-1.2312212502835602</v>
      </c>
      <c r="D716">
        <f t="shared" si="57"/>
        <v>0.29193583316899119</v>
      </c>
      <c r="E716">
        <f t="shared" si="58"/>
        <v>0.22596774984783988</v>
      </c>
      <c r="F716">
        <f t="shared" si="59"/>
        <v>0.77403225015216015</v>
      </c>
      <c r="G716">
        <f t="shared" si="60"/>
        <v>-0.25614173939719354</v>
      </c>
    </row>
    <row r="717" spans="1:7" x14ac:dyDescent="0.2">
      <c r="A717">
        <v>0</v>
      </c>
      <c r="B717">
        <v>2</v>
      </c>
      <c r="C717">
        <f t="shared" si="56"/>
        <v>-0.5564740839982395</v>
      </c>
      <c r="D717">
        <f t="shared" si="57"/>
        <v>0.57322665386361227</v>
      </c>
      <c r="E717">
        <f t="shared" si="58"/>
        <v>0.3643636805007418</v>
      </c>
      <c r="F717">
        <f t="shared" si="59"/>
        <v>0.63563631949925825</v>
      </c>
      <c r="G717">
        <f t="shared" si="60"/>
        <v>-0.45312870388280441</v>
      </c>
    </row>
    <row r="718" spans="1:7" x14ac:dyDescent="0.2">
      <c r="A718">
        <v>0</v>
      </c>
      <c r="B718">
        <v>2</v>
      </c>
      <c r="C718">
        <f t="shared" si="56"/>
        <v>-0.5564740839982395</v>
      </c>
      <c r="D718">
        <f t="shared" si="57"/>
        <v>0.57322665386361227</v>
      </c>
      <c r="E718">
        <f t="shared" si="58"/>
        <v>0.3643636805007418</v>
      </c>
      <c r="F718">
        <f t="shared" si="59"/>
        <v>0.63563631949925825</v>
      </c>
      <c r="G718">
        <f t="shared" si="60"/>
        <v>-0.45312870388280441</v>
      </c>
    </row>
    <row r="719" spans="1:7" x14ac:dyDescent="0.2">
      <c r="A719">
        <v>0</v>
      </c>
      <c r="B719">
        <v>3</v>
      </c>
      <c r="C719">
        <f t="shared" si="56"/>
        <v>-1.2312212502835602</v>
      </c>
      <c r="D719">
        <f t="shared" si="57"/>
        <v>0.29193583316899119</v>
      </c>
      <c r="E719">
        <f t="shared" si="58"/>
        <v>0.22596774984783988</v>
      </c>
      <c r="F719">
        <f t="shared" si="59"/>
        <v>0.77403225015216015</v>
      </c>
      <c r="G719">
        <f t="shared" si="60"/>
        <v>-0.25614173939719354</v>
      </c>
    </row>
    <row r="720" spans="1:7" x14ac:dyDescent="0.2">
      <c r="A720">
        <v>0</v>
      </c>
      <c r="B720">
        <v>4</v>
      </c>
      <c r="C720">
        <f t="shared" si="56"/>
        <v>-1.9059684165688808</v>
      </c>
      <c r="D720">
        <f t="shared" si="57"/>
        <v>0.14867859007189677</v>
      </c>
      <c r="E720">
        <f t="shared" si="58"/>
        <v>0.12943445743390311</v>
      </c>
      <c r="F720">
        <f t="shared" si="59"/>
        <v>0.87056554256609686</v>
      </c>
      <c r="G720">
        <f t="shared" si="60"/>
        <v>-0.13861222959724526</v>
      </c>
    </row>
    <row r="721" spans="1:7" x14ac:dyDescent="0.2">
      <c r="A721">
        <v>0</v>
      </c>
      <c r="B721">
        <v>2</v>
      </c>
      <c r="C721">
        <f t="shared" si="56"/>
        <v>-0.5564740839982395</v>
      </c>
      <c r="D721">
        <f t="shared" si="57"/>
        <v>0.57322665386361227</v>
      </c>
      <c r="E721">
        <f t="shared" si="58"/>
        <v>0.3643636805007418</v>
      </c>
      <c r="F721">
        <f t="shared" si="59"/>
        <v>0.63563631949925825</v>
      </c>
      <c r="G721">
        <f t="shared" si="60"/>
        <v>-0.45312870388280441</v>
      </c>
    </row>
    <row r="722" spans="1:7" x14ac:dyDescent="0.2">
      <c r="A722">
        <v>0</v>
      </c>
      <c r="B722">
        <v>2</v>
      </c>
      <c r="C722">
        <f t="shared" si="56"/>
        <v>-0.5564740839982395</v>
      </c>
      <c r="D722">
        <f t="shared" si="57"/>
        <v>0.57322665386361227</v>
      </c>
      <c r="E722">
        <f t="shared" si="58"/>
        <v>0.3643636805007418</v>
      </c>
      <c r="F722">
        <f t="shared" si="59"/>
        <v>0.63563631949925825</v>
      </c>
      <c r="G722">
        <f t="shared" si="60"/>
        <v>-0.45312870388280441</v>
      </c>
    </row>
    <row r="723" spans="1:7" x14ac:dyDescent="0.2">
      <c r="A723">
        <v>0</v>
      </c>
      <c r="B723">
        <v>2</v>
      </c>
      <c r="C723">
        <f t="shared" si="56"/>
        <v>-0.5564740839982395</v>
      </c>
      <c r="D723">
        <f t="shared" si="57"/>
        <v>0.57322665386361227</v>
      </c>
      <c r="E723">
        <f t="shared" si="58"/>
        <v>0.3643636805007418</v>
      </c>
      <c r="F723">
        <f t="shared" si="59"/>
        <v>0.63563631949925825</v>
      </c>
      <c r="G723">
        <f t="shared" si="60"/>
        <v>-0.45312870388280441</v>
      </c>
    </row>
    <row r="724" spans="1:7" x14ac:dyDescent="0.2">
      <c r="A724">
        <v>0</v>
      </c>
      <c r="B724">
        <v>2</v>
      </c>
      <c r="C724">
        <f t="shared" si="56"/>
        <v>-0.5564740839982395</v>
      </c>
      <c r="D724">
        <f t="shared" si="57"/>
        <v>0.57322665386361227</v>
      </c>
      <c r="E724">
        <f t="shared" si="58"/>
        <v>0.3643636805007418</v>
      </c>
      <c r="F724">
        <f t="shared" si="59"/>
        <v>0.63563631949925825</v>
      </c>
      <c r="G724">
        <f t="shared" si="60"/>
        <v>-0.45312870388280441</v>
      </c>
    </row>
    <row r="725" spans="1:7" x14ac:dyDescent="0.2">
      <c r="A725">
        <v>0</v>
      </c>
      <c r="B725">
        <v>1</v>
      </c>
      <c r="C725">
        <f t="shared" si="56"/>
        <v>0.11827308228708111</v>
      </c>
      <c r="D725">
        <f t="shared" si="57"/>
        <v>1.1255514375635594</v>
      </c>
      <c r="E725">
        <f t="shared" si="58"/>
        <v>0.52953385068570114</v>
      </c>
      <c r="F725">
        <f t="shared" si="59"/>
        <v>0.47046614931429886</v>
      </c>
      <c r="G725">
        <f t="shared" si="60"/>
        <v>-0.75403126874198134</v>
      </c>
    </row>
    <row r="726" spans="1:7" x14ac:dyDescent="0.2">
      <c r="A726">
        <v>0</v>
      </c>
      <c r="B726">
        <v>4</v>
      </c>
      <c r="C726">
        <f t="shared" si="56"/>
        <v>-1.9059684165688808</v>
      </c>
      <c r="D726">
        <f t="shared" si="57"/>
        <v>0.14867859007189677</v>
      </c>
      <c r="E726">
        <f t="shared" si="58"/>
        <v>0.12943445743390311</v>
      </c>
      <c r="F726">
        <f t="shared" si="59"/>
        <v>0.87056554256609686</v>
      </c>
      <c r="G726">
        <f t="shared" si="60"/>
        <v>-0.13861222959724526</v>
      </c>
    </row>
    <row r="727" spans="1:7" x14ac:dyDescent="0.2">
      <c r="A727">
        <v>0</v>
      </c>
      <c r="B727">
        <v>3</v>
      </c>
      <c r="C727">
        <f t="shared" si="56"/>
        <v>-1.2312212502835602</v>
      </c>
      <c r="D727">
        <f t="shared" si="57"/>
        <v>0.29193583316899119</v>
      </c>
      <c r="E727">
        <f t="shared" si="58"/>
        <v>0.22596774984783988</v>
      </c>
      <c r="F727">
        <f t="shared" si="59"/>
        <v>0.77403225015216015</v>
      </c>
      <c r="G727">
        <f t="shared" si="60"/>
        <v>-0.25614173939719354</v>
      </c>
    </row>
    <row r="728" spans="1:7" x14ac:dyDescent="0.2">
      <c r="A728">
        <v>0</v>
      </c>
      <c r="B728">
        <v>3</v>
      </c>
      <c r="C728">
        <f t="shared" si="56"/>
        <v>-1.2312212502835602</v>
      </c>
      <c r="D728">
        <f t="shared" si="57"/>
        <v>0.29193583316899119</v>
      </c>
      <c r="E728">
        <f t="shared" si="58"/>
        <v>0.22596774984783988</v>
      </c>
      <c r="F728">
        <f t="shared" si="59"/>
        <v>0.77403225015216015</v>
      </c>
      <c r="G728">
        <f t="shared" si="60"/>
        <v>-0.25614173939719354</v>
      </c>
    </row>
    <row r="729" spans="1:7" x14ac:dyDescent="0.2">
      <c r="A729">
        <v>0</v>
      </c>
      <c r="B729">
        <v>4</v>
      </c>
      <c r="C729">
        <f t="shared" si="56"/>
        <v>-1.9059684165688808</v>
      </c>
      <c r="D729">
        <f t="shared" si="57"/>
        <v>0.14867859007189677</v>
      </c>
      <c r="E729">
        <f t="shared" si="58"/>
        <v>0.12943445743390311</v>
      </c>
      <c r="F729">
        <f t="shared" si="59"/>
        <v>0.87056554256609686</v>
      </c>
      <c r="G729">
        <f t="shared" si="60"/>
        <v>-0.13861222959724526</v>
      </c>
    </row>
    <row r="730" spans="1:7" x14ac:dyDescent="0.2">
      <c r="A730">
        <v>0</v>
      </c>
      <c r="B730">
        <v>2</v>
      </c>
      <c r="C730">
        <f t="shared" si="56"/>
        <v>-0.5564740839982395</v>
      </c>
      <c r="D730">
        <f t="shared" si="57"/>
        <v>0.57322665386361227</v>
      </c>
      <c r="E730">
        <f t="shared" si="58"/>
        <v>0.3643636805007418</v>
      </c>
      <c r="F730">
        <f t="shared" si="59"/>
        <v>0.63563631949925825</v>
      </c>
      <c r="G730">
        <f t="shared" si="60"/>
        <v>-0.45312870388280441</v>
      </c>
    </row>
    <row r="731" spans="1:7" x14ac:dyDescent="0.2">
      <c r="A731">
        <v>1</v>
      </c>
      <c r="B731">
        <v>2</v>
      </c>
      <c r="C731">
        <f t="shared" si="56"/>
        <v>-0.5564740839982395</v>
      </c>
      <c r="D731">
        <f t="shared" si="57"/>
        <v>0.57322665386361227</v>
      </c>
      <c r="E731">
        <f t="shared" si="58"/>
        <v>0.3643636805007418</v>
      </c>
      <c r="F731">
        <f t="shared" si="59"/>
        <v>0.3643636805007418</v>
      </c>
      <c r="G731">
        <f t="shared" si="60"/>
        <v>-1.0096027878810439</v>
      </c>
    </row>
    <row r="732" spans="1:7" x14ac:dyDescent="0.2">
      <c r="A732">
        <v>1</v>
      </c>
      <c r="B732">
        <v>3</v>
      </c>
      <c r="C732">
        <f t="shared" si="56"/>
        <v>-1.2312212502835602</v>
      </c>
      <c r="D732">
        <f t="shared" si="57"/>
        <v>0.29193583316899119</v>
      </c>
      <c r="E732">
        <f t="shared" si="58"/>
        <v>0.22596774984783988</v>
      </c>
      <c r="F732">
        <f t="shared" si="59"/>
        <v>0.22596774984783988</v>
      </c>
      <c r="G732">
        <f t="shared" si="60"/>
        <v>-1.4873629896807539</v>
      </c>
    </row>
    <row r="733" spans="1:7" x14ac:dyDescent="0.2">
      <c r="A733">
        <v>1</v>
      </c>
      <c r="B733">
        <v>2</v>
      </c>
      <c r="C733">
        <f t="shared" si="56"/>
        <v>-0.5564740839982395</v>
      </c>
      <c r="D733">
        <f t="shared" si="57"/>
        <v>0.57322665386361227</v>
      </c>
      <c r="E733">
        <f t="shared" si="58"/>
        <v>0.3643636805007418</v>
      </c>
      <c r="F733">
        <f t="shared" si="59"/>
        <v>0.3643636805007418</v>
      </c>
      <c r="G733">
        <f t="shared" si="60"/>
        <v>-1.0096027878810439</v>
      </c>
    </row>
    <row r="734" spans="1:7" x14ac:dyDescent="0.2">
      <c r="A734">
        <v>0</v>
      </c>
      <c r="B734">
        <v>3</v>
      </c>
      <c r="C734">
        <f t="shared" si="56"/>
        <v>-1.2312212502835602</v>
      </c>
      <c r="D734">
        <f t="shared" si="57"/>
        <v>0.29193583316899119</v>
      </c>
      <c r="E734">
        <f t="shared" si="58"/>
        <v>0.22596774984783988</v>
      </c>
      <c r="F734">
        <f t="shared" si="59"/>
        <v>0.77403225015216015</v>
      </c>
      <c r="G734">
        <f t="shared" si="60"/>
        <v>-0.25614173939719354</v>
      </c>
    </row>
    <row r="735" spans="1:7" x14ac:dyDescent="0.2">
      <c r="A735">
        <v>0</v>
      </c>
      <c r="B735">
        <v>2</v>
      </c>
      <c r="C735">
        <f t="shared" si="56"/>
        <v>-0.5564740839982395</v>
      </c>
      <c r="D735">
        <f t="shared" si="57"/>
        <v>0.57322665386361227</v>
      </c>
      <c r="E735">
        <f t="shared" si="58"/>
        <v>0.3643636805007418</v>
      </c>
      <c r="F735">
        <f t="shared" si="59"/>
        <v>0.63563631949925825</v>
      </c>
      <c r="G735">
        <f t="shared" si="60"/>
        <v>-0.45312870388280441</v>
      </c>
    </row>
    <row r="736" spans="1:7" x14ac:dyDescent="0.2">
      <c r="A736">
        <v>1</v>
      </c>
      <c r="B736">
        <v>1</v>
      </c>
      <c r="C736">
        <f t="shared" si="56"/>
        <v>0.11827308228708111</v>
      </c>
      <c r="D736">
        <f t="shared" si="57"/>
        <v>1.1255514375635594</v>
      </c>
      <c r="E736">
        <f t="shared" si="58"/>
        <v>0.52953385068570114</v>
      </c>
      <c r="F736">
        <f t="shared" si="59"/>
        <v>0.52953385068570114</v>
      </c>
      <c r="G736">
        <f t="shared" si="60"/>
        <v>-0.63575818645490056</v>
      </c>
    </row>
    <row r="737" spans="1:7" x14ac:dyDescent="0.2">
      <c r="A737">
        <v>0</v>
      </c>
      <c r="B737">
        <v>1</v>
      </c>
      <c r="C737">
        <f t="shared" si="56"/>
        <v>0.11827308228708111</v>
      </c>
      <c r="D737">
        <f t="shared" si="57"/>
        <v>1.1255514375635594</v>
      </c>
      <c r="E737">
        <f t="shared" si="58"/>
        <v>0.52953385068570114</v>
      </c>
      <c r="F737">
        <f t="shared" si="59"/>
        <v>0.47046614931429886</v>
      </c>
      <c r="G737">
        <f t="shared" si="60"/>
        <v>-0.75403126874198134</v>
      </c>
    </row>
    <row r="738" spans="1:7" x14ac:dyDescent="0.2">
      <c r="A738">
        <v>0</v>
      </c>
      <c r="B738">
        <v>1</v>
      </c>
      <c r="C738">
        <f t="shared" si="56"/>
        <v>0.11827308228708111</v>
      </c>
      <c r="D738">
        <f t="shared" si="57"/>
        <v>1.1255514375635594</v>
      </c>
      <c r="E738">
        <f t="shared" si="58"/>
        <v>0.52953385068570114</v>
      </c>
      <c r="F738">
        <f t="shared" si="59"/>
        <v>0.47046614931429886</v>
      </c>
      <c r="G738">
        <f t="shared" si="60"/>
        <v>-0.75403126874198134</v>
      </c>
    </row>
    <row r="739" spans="1:7" x14ac:dyDescent="0.2">
      <c r="A739">
        <v>0</v>
      </c>
      <c r="B739">
        <v>4</v>
      </c>
      <c r="C739">
        <f t="shared" si="56"/>
        <v>-1.9059684165688808</v>
      </c>
      <c r="D739">
        <f t="shared" si="57"/>
        <v>0.14867859007189677</v>
      </c>
      <c r="E739">
        <f t="shared" si="58"/>
        <v>0.12943445743390311</v>
      </c>
      <c r="F739">
        <f t="shared" si="59"/>
        <v>0.87056554256609686</v>
      </c>
      <c r="G739">
        <f t="shared" si="60"/>
        <v>-0.13861222959724526</v>
      </c>
    </row>
    <row r="740" spans="1:7" x14ac:dyDescent="0.2">
      <c r="A740">
        <v>0</v>
      </c>
      <c r="B740">
        <v>1</v>
      </c>
      <c r="C740">
        <f t="shared" si="56"/>
        <v>0.11827308228708111</v>
      </c>
      <c r="D740">
        <f t="shared" si="57"/>
        <v>1.1255514375635594</v>
      </c>
      <c r="E740">
        <f t="shared" si="58"/>
        <v>0.52953385068570114</v>
      </c>
      <c r="F740">
        <f t="shared" si="59"/>
        <v>0.47046614931429886</v>
      </c>
      <c r="G740">
        <f t="shared" si="60"/>
        <v>-0.75403126874198134</v>
      </c>
    </row>
    <row r="741" spans="1:7" x14ac:dyDescent="0.2">
      <c r="A741">
        <v>0</v>
      </c>
      <c r="B741">
        <v>4</v>
      </c>
      <c r="C741">
        <f t="shared" si="56"/>
        <v>-1.9059684165688808</v>
      </c>
      <c r="D741">
        <f t="shared" si="57"/>
        <v>0.14867859007189677</v>
      </c>
      <c r="E741">
        <f t="shared" si="58"/>
        <v>0.12943445743390311</v>
      </c>
      <c r="F741">
        <f t="shared" si="59"/>
        <v>0.87056554256609686</v>
      </c>
      <c r="G741">
        <f t="shared" si="60"/>
        <v>-0.13861222959724526</v>
      </c>
    </row>
    <row r="742" spans="1:7" x14ac:dyDescent="0.2">
      <c r="A742">
        <v>1</v>
      </c>
      <c r="B742">
        <v>1</v>
      </c>
      <c r="C742">
        <f t="shared" si="56"/>
        <v>0.11827308228708111</v>
      </c>
      <c r="D742">
        <f t="shared" si="57"/>
        <v>1.1255514375635594</v>
      </c>
      <c r="E742">
        <f t="shared" si="58"/>
        <v>0.52953385068570114</v>
      </c>
      <c r="F742">
        <f t="shared" si="59"/>
        <v>0.52953385068570114</v>
      </c>
      <c r="G742">
        <f t="shared" si="60"/>
        <v>-0.63575818645490056</v>
      </c>
    </row>
    <row r="743" spans="1:7" x14ac:dyDescent="0.2">
      <c r="A743">
        <v>0</v>
      </c>
      <c r="B743">
        <v>1</v>
      </c>
      <c r="C743">
        <f t="shared" si="56"/>
        <v>0.11827308228708111</v>
      </c>
      <c r="D743">
        <f t="shared" si="57"/>
        <v>1.1255514375635594</v>
      </c>
      <c r="E743">
        <f t="shared" si="58"/>
        <v>0.52953385068570114</v>
      </c>
      <c r="F743">
        <f t="shared" si="59"/>
        <v>0.47046614931429886</v>
      </c>
      <c r="G743">
        <f t="shared" si="60"/>
        <v>-0.75403126874198134</v>
      </c>
    </row>
    <row r="744" spans="1:7" x14ac:dyDescent="0.2">
      <c r="A744">
        <v>1</v>
      </c>
      <c r="B744">
        <v>2</v>
      </c>
      <c r="C744">
        <f t="shared" si="56"/>
        <v>-0.5564740839982395</v>
      </c>
      <c r="D744">
        <f t="shared" si="57"/>
        <v>0.57322665386361227</v>
      </c>
      <c r="E744">
        <f t="shared" si="58"/>
        <v>0.3643636805007418</v>
      </c>
      <c r="F744">
        <f t="shared" si="59"/>
        <v>0.3643636805007418</v>
      </c>
      <c r="G744">
        <f t="shared" si="60"/>
        <v>-1.0096027878810439</v>
      </c>
    </row>
    <row r="745" spans="1:7" x14ac:dyDescent="0.2">
      <c r="A745">
        <v>1</v>
      </c>
      <c r="B745">
        <v>1</v>
      </c>
      <c r="C745">
        <f t="shared" si="56"/>
        <v>0.11827308228708111</v>
      </c>
      <c r="D745">
        <f t="shared" si="57"/>
        <v>1.1255514375635594</v>
      </c>
      <c r="E745">
        <f t="shared" si="58"/>
        <v>0.52953385068570114</v>
      </c>
      <c r="F745">
        <f t="shared" si="59"/>
        <v>0.52953385068570114</v>
      </c>
      <c r="G745">
        <f t="shared" si="60"/>
        <v>-0.63575818645490056</v>
      </c>
    </row>
    <row r="746" spans="1:7" x14ac:dyDescent="0.2">
      <c r="A746">
        <v>0</v>
      </c>
      <c r="B746">
        <v>1</v>
      </c>
      <c r="C746">
        <f t="shared" si="56"/>
        <v>0.11827308228708111</v>
      </c>
      <c r="D746">
        <f t="shared" si="57"/>
        <v>1.1255514375635594</v>
      </c>
      <c r="E746">
        <f t="shared" si="58"/>
        <v>0.52953385068570114</v>
      </c>
      <c r="F746">
        <f t="shared" si="59"/>
        <v>0.47046614931429886</v>
      </c>
      <c r="G746">
        <f t="shared" si="60"/>
        <v>-0.75403126874198134</v>
      </c>
    </row>
    <row r="747" spans="1:7" x14ac:dyDescent="0.2">
      <c r="A747">
        <v>1</v>
      </c>
      <c r="B747">
        <v>2</v>
      </c>
      <c r="C747">
        <f t="shared" si="56"/>
        <v>-0.5564740839982395</v>
      </c>
      <c r="D747">
        <f t="shared" si="57"/>
        <v>0.57322665386361227</v>
      </c>
      <c r="E747">
        <f t="shared" si="58"/>
        <v>0.3643636805007418</v>
      </c>
      <c r="F747">
        <f t="shared" si="59"/>
        <v>0.3643636805007418</v>
      </c>
      <c r="G747">
        <f t="shared" si="60"/>
        <v>-1.0096027878810439</v>
      </c>
    </row>
    <row r="748" spans="1:7" x14ac:dyDescent="0.2">
      <c r="A748">
        <v>1</v>
      </c>
      <c r="B748">
        <v>1</v>
      </c>
      <c r="C748">
        <f t="shared" si="56"/>
        <v>0.11827308228708111</v>
      </c>
      <c r="D748">
        <f t="shared" si="57"/>
        <v>1.1255514375635594</v>
      </c>
      <c r="E748">
        <f t="shared" si="58"/>
        <v>0.52953385068570114</v>
      </c>
      <c r="F748">
        <f t="shared" si="59"/>
        <v>0.52953385068570114</v>
      </c>
      <c r="G748">
        <f t="shared" si="60"/>
        <v>-0.63575818645490056</v>
      </c>
    </row>
    <row r="749" spans="1:7" x14ac:dyDescent="0.2">
      <c r="A749">
        <v>0</v>
      </c>
      <c r="B749">
        <v>2</v>
      </c>
      <c r="C749">
        <f t="shared" si="56"/>
        <v>-0.5564740839982395</v>
      </c>
      <c r="D749">
        <f t="shared" si="57"/>
        <v>0.57322665386361227</v>
      </c>
      <c r="E749">
        <f t="shared" si="58"/>
        <v>0.3643636805007418</v>
      </c>
      <c r="F749">
        <f t="shared" si="59"/>
        <v>0.63563631949925825</v>
      </c>
      <c r="G749">
        <f t="shared" si="60"/>
        <v>-0.45312870388280441</v>
      </c>
    </row>
    <row r="750" spans="1:7" x14ac:dyDescent="0.2">
      <c r="A750">
        <v>1</v>
      </c>
      <c r="B750">
        <v>2</v>
      </c>
      <c r="C750">
        <f t="shared" si="56"/>
        <v>-0.5564740839982395</v>
      </c>
      <c r="D750">
        <f t="shared" si="57"/>
        <v>0.57322665386361227</v>
      </c>
      <c r="E750">
        <f t="shared" si="58"/>
        <v>0.3643636805007418</v>
      </c>
      <c r="F750">
        <f t="shared" si="59"/>
        <v>0.3643636805007418</v>
      </c>
      <c r="G750">
        <f t="shared" si="60"/>
        <v>-1.0096027878810439</v>
      </c>
    </row>
    <row r="751" spans="1:7" x14ac:dyDescent="0.2">
      <c r="A751">
        <v>0</v>
      </c>
      <c r="B751">
        <v>2</v>
      </c>
      <c r="C751">
        <f t="shared" si="56"/>
        <v>-0.5564740839982395</v>
      </c>
      <c r="D751">
        <f t="shared" si="57"/>
        <v>0.57322665386361227</v>
      </c>
      <c r="E751">
        <f t="shared" si="58"/>
        <v>0.3643636805007418</v>
      </c>
      <c r="F751">
        <f t="shared" si="59"/>
        <v>0.63563631949925825</v>
      </c>
      <c r="G751">
        <f t="shared" si="60"/>
        <v>-0.45312870388280441</v>
      </c>
    </row>
    <row r="752" spans="1:7" x14ac:dyDescent="0.2">
      <c r="A752">
        <v>0</v>
      </c>
      <c r="B752">
        <v>2</v>
      </c>
      <c r="C752">
        <f t="shared" si="56"/>
        <v>-0.5564740839982395</v>
      </c>
      <c r="D752">
        <f t="shared" si="57"/>
        <v>0.57322665386361227</v>
      </c>
      <c r="E752">
        <f t="shared" si="58"/>
        <v>0.3643636805007418</v>
      </c>
      <c r="F752">
        <f t="shared" si="59"/>
        <v>0.63563631949925825</v>
      </c>
      <c r="G752">
        <f t="shared" si="60"/>
        <v>-0.45312870388280441</v>
      </c>
    </row>
    <row r="753" spans="1:7" x14ac:dyDescent="0.2">
      <c r="A753">
        <v>0</v>
      </c>
      <c r="B753">
        <v>3</v>
      </c>
      <c r="C753">
        <f t="shared" si="56"/>
        <v>-1.2312212502835602</v>
      </c>
      <c r="D753">
        <f t="shared" si="57"/>
        <v>0.29193583316899119</v>
      </c>
      <c r="E753">
        <f t="shared" si="58"/>
        <v>0.22596774984783988</v>
      </c>
      <c r="F753">
        <f t="shared" si="59"/>
        <v>0.77403225015216015</v>
      </c>
      <c r="G753">
        <f t="shared" si="60"/>
        <v>-0.25614173939719354</v>
      </c>
    </row>
    <row r="754" spans="1:7" x14ac:dyDescent="0.2">
      <c r="A754">
        <v>0</v>
      </c>
      <c r="B754">
        <v>3</v>
      </c>
      <c r="C754">
        <f t="shared" si="56"/>
        <v>-1.2312212502835602</v>
      </c>
      <c r="D754">
        <f t="shared" si="57"/>
        <v>0.29193583316899119</v>
      </c>
      <c r="E754">
        <f t="shared" si="58"/>
        <v>0.22596774984783988</v>
      </c>
      <c r="F754">
        <f t="shared" si="59"/>
        <v>0.77403225015216015</v>
      </c>
      <c r="G754">
        <f t="shared" si="60"/>
        <v>-0.25614173939719354</v>
      </c>
    </row>
    <row r="755" spans="1:7" x14ac:dyDescent="0.2">
      <c r="A755">
        <v>0</v>
      </c>
      <c r="B755">
        <v>2</v>
      </c>
      <c r="C755">
        <f t="shared" si="56"/>
        <v>-0.5564740839982395</v>
      </c>
      <c r="D755">
        <f t="shared" si="57"/>
        <v>0.57322665386361227</v>
      </c>
      <c r="E755">
        <f t="shared" si="58"/>
        <v>0.3643636805007418</v>
      </c>
      <c r="F755">
        <f t="shared" si="59"/>
        <v>0.63563631949925825</v>
      </c>
      <c r="G755">
        <f t="shared" si="60"/>
        <v>-0.45312870388280441</v>
      </c>
    </row>
    <row r="756" spans="1:7" x14ac:dyDescent="0.2">
      <c r="A756">
        <v>1</v>
      </c>
      <c r="B756">
        <v>4</v>
      </c>
      <c r="C756">
        <f t="shared" si="56"/>
        <v>-1.9059684165688808</v>
      </c>
      <c r="D756">
        <f t="shared" si="57"/>
        <v>0.14867859007189677</v>
      </c>
      <c r="E756">
        <f t="shared" si="58"/>
        <v>0.12943445743390311</v>
      </c>
      <c r="F756">
        <f t="shared" si="59"/>
        <v>0.12943445743390311</v>
      </c>
      <c r="G756">
        <f t="shared" si="60"/>
        <v>-2.0445806461661262</v>
      </c>
    </row>
    <row r="757" spans="1:7" x14ac:dyDescent="0.2">
      <c r="A757">
        <v>1</v>
      </c>
      <c r="B757">
        <v>2</v>
      </c>
      <c r="C757">
        <f t="shared" si="56"/>
        <v>-0.5564740839982395</v>
      </c>
      <c r="D757">
        <f t="shared" si="57"/>
        <v>0.57322665386361227</v>
      </c>
      <c r="E757">
        <f t="shared" si="58"/>
        <v>0.3643636805007418</v>
      </c>
      <c r="F757">
        <f t="shared" si="59"/>
        <v>0.3643636805007418</v>
      </c>
      <c r="G757">
        <f t="shared" si="60"/>
        <v>-1.0096027878810439</v>
      </c>
    </row>
    <row r="758" spans="1:7" x14ac:dyDescent="0.2">
      <c r="A758">
        <v>0</v>
      </c>
      <c r="B758">
        <v>2</v>
      </c>
      <c r="C758">
        <f t="shared" si="56"/>
        <v>-0.5564740839982395</v>
      </c>
      <c r="D758">
        <f t="shared" si="57"/>
        <v>0.57322665386361227</v>
      </c>
      <c r="E758">
        <f t="shared" si="58"/>
        <v>0.3643636805007418</v>
      </c>
      <c r="F758">
        <f t="shared" si="59"/>
        <v>0.63563631949925825</v>
      </c>
      <c r="G758">
        <f t="shared" si="60"/>
        <v>-0.45312870388280441</v>
      </c>
    </row>
    <row r="759" spans="1:7" x14ac:dyDescent="0.2">
      <c r="A759">
        <v>0</v>
      </c>
      <c r="B759">
        <v>2</v>
      </c>
      <c r="C759">
        <f t="shared" si="56"/>
        <v>-0.5564740839982395</v>
      </c>
      <c r="D759">
        <f t="shared" si="57"/>
        <v>0.57322665386361227</v>
      </c>
      <c r="E759">
        <f t="shared" si="58"/>
        <v>0.3643636805007418</v>
      </c>
      <c r="F759">
        <f t="shared" si="59"/>
        <v>0.63563631949925825</v>
      </c>
      <c r="G759">
        <f t="shared" si="60"/>
        <v>-0.45312870388280441</v>
      </c>
    </row>
    <row r="760" spans="1:7" x14ac:dyDescent="0.2">
      <c r="A760">
        <v>0</v>
      </c>
      <c r="B760">
        <v>2</v>
      </c>
      <c r="C760">
        <f t="shared" si="56"/>
        <v>-0.5564740839982395</v>
      </c>
      <c r="D760">
        <f t="shared" si="57"/>
        <v>0.57322665386361227</v>
      </c>
      <c r="E760">
        <f t="shared" si="58"/>
        <v>0.3643636805007418</v>
      </c>
      <c r="F760">
        <f t="shared" si="59"/>
        <v>0.63563631949925825</v>
      </c>
      <c r="G760">
        <f t="shared" si="60"/>
        <v>-0.45312870388280441</v>
      </c>
    </row>
    <row r="761" spans="1:7" x14ac:dyDescent="0.2">
      <c r="A761">
        <v>0</v>
      </c>
      <c r="B761">
        <v>3</v>
      </c>
      <c r="C761">
        <f t="shared" si="56"/>
        <v>-1.2312212502835602</v>
      </c>
      <c r="D761">
        <f t="shared" si="57"/>
        <v>0.29193583316899119</v>
      </c>
      <c r="E761">
        <f t="shared" si="58"/>
        <v>0.22596774984783988</v>
      </c>
      <c r="F761">
        <f t="shared" si="59"/>
        <v>0.77403225015216015</v>
      </c>
      <c r="G761">
        <f t="shared" si="60"/>
        <v>-0.25614173939719354</v>
      </c>
    </row>
    <row r="762" spans="1:7" x14ac:dyDescent="0.2">
      <c r="A762">
        <v>1</v>
      </c>
      <c r="B762">
        <v>3</v>
      </c>
      <c r="C762">
        <f t="shared" si="56"/>
        <v>-1.2312212502835602</v>
      </c>
      <c r="D762">
        <f t="shared" si="57"/>
        <v>0.29193583316899119</v>
      </c>
      <c r="E762">
        <f t="shared" si="58"/>
        <v>0.22596774984783988</v>
      </c>
      <c r="F762">
        <f t="shared" si="59"/>
        <v>0.22596774984783988</v>
      </c>
      <c r="G762">
        <f t="shared" si="60"/>
        <v>-1.4873629896807539</v>
      </c>
    </row>
    <row r="763" spans="1:7" x14ac:dyDescent="0.2">
      <c r="A763">
        <v>1</v>
      </c>
      <c r="B763">
        <v>1</v>
      </c>
      <c r="C763">
        <f t="shared" si="56"/>
        <v>0.11827308228708111</v>
      </c>
      <c r="D763">
        <f t="shared" si="57"/>
        <v>1.1255514375635594</v>
      </c>
      <c r="E763">
        <f t="shared" si="58"/>
        <v>0.52953385068570114</v>
      </c>
      <c r="F763">
        <f t="shared" si="59"/>
        <v>0.52953385068570114</v>
      </c>
      <c r="G763">
        <f t="shared" si="60"/>
        <v>-0.63575818645490056</v>
      </c>
    </row>
    <row r="764" spans="1:7" x14ac:dyDescent="0.2">
      <c r="A764">
        <v>0</v>
      </c>
      <c r="B764">
        <v>3</v>
      </c>
      <c r="C764">
        <f t="shared" si="56"/>
        <v>-1.2312212502835602</v>
      </c>
      <c r="D764">
        <f t="shared" si="57"/>
        <v>0.29193583316899119</v>
      </c>
      <c r="E764">
        <f t="shared" si="58"/>
        <v>0.22596774984783988</v>
      </c>
      <c r="F764">
        <f t="shared" si="59"/>
        <v>0.77403225015216015</v>
      </c>
      <c r="G764">
        <f t="shared" si="60"/>
        <v>-0.25614173939719354</v>
      </c>
    </row>
    <row r="765" spans="1:7" x14ac:dyDescent="0.2">
      <c r="A765">
        <v>1</v>
      </c>
      <c r="B765">
        <v>2</v>
      </c>
      <c r="C765">
        <f t="shared" si="56"/>
        <v>-0.5564740839982395</v>
      </c>
      <c r="D765">
        <f t="shared" si="57"/>
        <v>0.57322665386361227</v>
      </c>
      <c r="E765">
        <f t="shared" si="58"/>
        <v>0.3643636805007418</v>
      </c>
      <c r="F765">
        <f t="shared" si="59"/>
        <v>0.3643636805007418</v>
      </c>
      <c r="G765">
        <f t="shared" si="60"/>
        <v>-1.0096027878810439</v>
      </c>
    </row>
    <row r="766" spans="1:7" x14ac:dyDescent="0.2">
      <c r="A766">
        <v>0</v>
      </c>
      <c r="B766">
        <v>3</v>
      </c>
      <c r="C766">
        <f t="shared" si="56"/>
        <v>-1.2312212502835602</v>
      </c>
      <c r="D766">
        <f t="shared" si="57"/>
        <v>0.29193583316899119</v>
      </c>
      <c r="E766">
        <f t="shared" si="58"/>
        <v>0.22596774984783988</v>
      </c>
      <c r="F766">
        <f t="shared" si="59"/>
        <v>0.77403225015216015</v>
      </c>
      <c r="G766">
        <f t="shared" si="60"/>
        <v>-0.25614173939719354</v>
      </c>
    </row>
    <row r="767" spans="1:7" x14ac:dyDescent="0.2">
      <c r="A767">
        <v>0</v>
      </c>
      <c r="B767">
        <v>2</v>
      </c>
      <c r="C767">
        <f t="shared" si="56"/>
        <v>-0.5564740839982395</v>
      </c>
      <c r="D767">
        <f t="shared" si="57"/>
        <v>0.57322665386361227</v>
      </c>
      <c r="E767">
        <f t="shared" si="58"/>
        <v>0.3643636805007418</v>
      </c>
      <c r="F767">
        <f t="shared" si="59"/>
        <v>0.63563631949925825</v>
      </c>
      <c r="G767">
        <f t="shared" si="60"/>
        <v>-0.45312870388280441</v>
      </c>
    </row>
    <row r="768" spans="1:7" x14ac:dyDescent="0.2">
      <c r="A768">
        <v>1</v>
      </c>
      <c r="B768">
        <v>2</v>
      </c>
      <c r="C768">
        <f t="shared" si="56"/>
        <v>-0.5564740839982395</v>
      </c>
      <c r="D768">
        <f t="shared" si="57"/>
        <v>0.57322665386361227</v>
      </c>
      <c r="E768">
        <f t="shared" si="58"/>
        <v>0.3643636805007418</v>
      </c>
      <c r="F768">
        <f t="shared" si="59"/>
        <v>0.3643636805007418</v>
      </c>
      <c r="G768">
        <f t="shared" si="60"/>
        <v>-1.0096027878810439</v>
      </c>
    </row>
    <row r="769" spans="1:7" x14ac:dyDescent="0.2">
      <c r="A769">
        <v>0</v>
      </c>
      <c r="B769">
        <v>4</v>
      </c>
      <c r="C769">
        <f t="shared" si="56"/>
        <v>-1.9059684165688808</v>
      </c>
      <c r="D769">
        <f t="shared" si="57"/>
        <v>0.14867859007189677</v>
      </c>
      <c r="E769">
        <f t="shared" si="58"/>
        <v>0.12943445743390311</v>
      </c>
      <c r="F769">
        <f t="shared" si="59"/>
        <v>0.87056554256609686</v>
      </c>
      <c r="G769">
        <f t="shared" si="60"/>
        <v>-0.13861222959724526</v>
      </c>
    </row>
    <row r="770" spans="1:7" x14ac:dyDescent="0.2">
      <c r="A770">
        <v>0</v>
      </c>
      <c r="B770">
        <v>2</v>
      </c>
      <c r="C770">
        <f t="shared" si="56"/>
        <v>-0.5564740839982395</v>
      </c>
      <c r="D770">
        <f t="shared" si="57"/>
        <v>0.57322665386361227</v>
      </c>
      <c r="E770">
        <f t="shared" si="58"/>
        <v>0.3643636805007418</v>
      </c>
      <c r="F770">
        <f t="shared" si="59"/>
        <v>0.63563631949925825</v>
      </c>
      <c r="G770">
        <f t="shared" si="60"/>
        <v>-0.45312870388280441</v>
      </c>
    </row>
    <row r="771" spans="1:7" x14ac:dyDescent="0.2">
      <c r="A771">
        <v>0</v>
      </c>
      <c r="B771">
        <v>2</v>
      </c>
      <c r="C771">
        <f t="shared" si="56"/>
        <v>-0.5564740839982395</v>
      </c>
      <c r="D771">
        <f t="shared" si="57"/>
        <v>0.57322665386361227</v>
      </c>
      <c r="E771">
        <f t="shared" si="58"/>
        <v>0.3643636805007418</v>
      </c>
      <c r="F771">
        <f t="shared" si="59"/>
        <v>0.63563631949925825</v>
      </c>
      <c r="G771">
        <f t="shared" si="60"/>
        <v>-0.45312870388280441</v>
      </c>
    </row>
    <row r="772" spans="1:7" x14ac:dyDescent="0.2">
      <c r="A772">
        <v>0</v>
      </c>
      <c r="B772">
        <v>3</v>
      </c>
      <c r="C772">
        <f t="shared" si="56"/>
        <v>-1.2312212502835602</v>
      </c>
      <c r="D772">
        <f t="shared" si="57"/>
        <v>0.29193583316899119</v>
      </c>
      <c r="E772">
        <f t="shared" si="58"/>
        <v>0.22596774984783988</v>
      </c>
      <c r="F772">
        <f t="shared" si="59"/>
        <v>0.77403225015216015</v>
      </c>
      <c r="G772">
        <f t="shared" si="60"/>
        <v>-0.25614173939719354</v>
      </c>
    </row>
    <row r="773" spans="1:7" x14ac:dyDescent="0.2">
      <c r="A773">
        <v>0</v>
      </c>
      <c r="B773">
        <v>2</v>
      </c>
      <c r="C773">
        <f t="shared" si="56"/>
        <v>-0.5564740839982395</v>
      </c>
      <c r="D773">
        <f t="shared" si="57"/>
        <v>0.57322665386361227</v>
      </c>
      <c r="E773">
        <f t="shared" si="58"/>
        <v>0.3643636805007418</v>
      </c>
      <c r="F773">
        <f t="shared" si="59"/>
        <v>0.63563631949925825</v>
      </c>
      <c r="G773">
        <f t="shared" si="60"/>
        <v>-0.45312870388280441</v>
      </c>
    </row>
    <row r="774" spans="1:7" x14ac:dyDescent="0.2">
      <c r="A774">
        <v>0</v>
      </c>
      <c r="B774">
        <v>3</v>
      </c>
      <c r="C774">
        <f t="shared" si="56"/>
        <v>-1.2312212502835602</v>
      </c>
      <c r="D774">
        <f t="shared" si="57"/>
        <v>0.29193583316899119</v>
      </c>
      <c r="E774">
        <f t="shared" si="58"/>
        <v>0.22596774984783988</v>
      </c>
      <c r="F774">
        <f t="shared" si="59"/>
        <v>0.77403225015216015</v>
      </c>
      <c r="G774">
        <f t="shared" si="60"/>
        <v>-0.25614173939719354</v>
      </c>
    </row>
    <row r="775" spans="1:7" x14ac:dyDescent="0.2">
      <c r="A775">
        <v>0</v>
      </c>
      <c r="B775">
        <v>3</v>
      </c>
      <c r="C775">
        <f t="shared" ref="C775:C838" si="61">$A$3+$B$3*B775</f>
        <v>-1.2312212502835602</v>
      </c>
      <c r="D775">
        <f t="shared" ref="D775:D838" si="62">EXP(C775)</f>
        <v>0.29193583316899119</v>
      </c>
      <c r="E775">
        <f t="shared" ref="E775:E838" si="63">D775/(1+D775)</f>
        <v>0.22596774984783988</v>
      </c>
      <c r="F775">
        <f t="shared" ref="F775:F838" si="64">IF(A775=1,E775,1-E775)</f>
        <v>0.77403225015216015</v>
      </c>
      <c r="G775">
        <f t="shared" ref="G775:G838" si="65">LN(F775)</f>
        <v>-0.25614173939719354</v>
      </c>
    </row>
    <row r="776" spans="1:7" x14ac:dyDescent="0.2">
      <c r="A776">
        <v>0</v>
      </c>
      <c r="B776">
        <v>2</v>
      </c>
      <c r="C776">
        <f t="shared" si="61"/>
        <v>-0.5564740839982395</v>
      </c>
      <c r="D776">
        <f t="shared" si="62"/>
        <v>0.57322665386361227</v>
      </c>
      <c r="E776">
        <f t="shared" si="63"/>
        <v>0.3643636805007418</v>
      </c>
      <c r="F776">
        <f t="shared" si="64"/>
        <v>0.63563631949925825</v>
      </c>
      <c r="G776">
        <f t="shared" si="65"/>
        <v>-0.45312870388280441</v>
      </c>
    </row>
    <row r="777" spans="1:7" x14ac:dyDescent="0.2">
      <c r="A777">
        <v>0</v>
      </c>
      <c r="B777">
        <v>2</v>
      </c>
      <c r="C777">
        <f t="shared" si="61"/>
        <v>-0.5564740839982395</v>
      </c>
      <c r="D777">
        <f t="shared" si="62"/>
        <v>0.57322665386361227</v>
      </c>
      <c r="E777">
        <f t="shared" si="63"/>
        <v>0.3643636805007418</v>
      </c>
      <c r="F777">
        <f t="shared" si="64"/>
        <v>0.63563631949925825</v>
      </c>
      <c r="G777">
        <f t="shared" si="65"/>
        <v>-0.45312870388280441</v>
      </c>
    </row>
    <row r="778" spans="1:7" x14ac:dyDescent="0.2">
      <c r="A778">
        <v>1</v>
      </c>
      <c r="B778">
        <v>4</v>
      </c>
      <c r="C778">
        <f t="shared" si="61"/>
        <v>-1.9059684165688808</v>
      </c>
      <c r="D778">
        <f t="shared" si="62"/>
        <v>0.14867859007189677</v>
      </c>
      <c r="E778">
        <f t="shared" si="63"/>
        <v>0.12943445743390311</v>
      </c>
      <c r="F778">
        <f t="shared" si="64"/>
        <v>0.12943445743390311</v>
      </c>
      <c r="G778">
        <f t="shared" si="65"/>
        <v>-2.0445806461661262</v>
      </c>
    </row>
    <row r="779" spans="1:7" x14ac:dyDescent="0.2">
      <c r="A779">
        <v>1</v>
      </c>
      <c r="B779">
        <v>1</v>
      </c>
      <c r="C779">
        <f t="shared" si="61"/>
        <v>0.11827308228708111</v>
      </c>
      <c r="D779">
        <f t="shared" si="62"/>
        <v>1.1255514375635594</v>
      </c>
      <c r="E779">
        <f t="shared" si="63"/>
        <v>0.52953385068570114</v>
      </c>
      <c r="F779">
        <f t="shared" si="64"/>
        <v>0.52953385068570114</v>
      </c>
      <c r="G779">
        <f t="shared" si="65"/>
        <v>-0.63575818645490056</v>
      </c>
    </row>
    <row r="780" spans="1:7" x14ac:dyDescent="0.2">
      <c r="A780">
        <v>0</v>
      </c>
      <c r="B780">
        <v>3</v>
      </c>
      <c r="C780">
        <f t="shared" si="61"/>
        <v>-1.2312212502835602</v>
      </c>
      <c r="D780">
        <f t="shared" si="62"/>
        <v>0.29193583316899119</v>
      </c>
      <c r="E780">
        <f t="shared" si="63"/>
        <v>0.22596774984783988</v>
      </c>
      <c r="F780">
        <f t="shared" si="64"/>
        <v>0.77403225015216015</v>
      </c>
      <c r="G780">
        <f t="shared" si="65"/>
        <v>-0.25614173939719354</v>
      </c>
    </row>
    <row r="781" spans="1:7" x14ac:dyDescent="0.2">
      <c r="A781">
        <v>0</v>
      </c>
      <c r="B781">
        <v>1</v>
      </c>
      <c r="C781">
        <f t="shared" si="61"/>
        <v>0.11827308228708111</v>
      </c>
      <c r="D781">
        <f t="shared" si="62"/>
        <v>1.1255514375635594</v>
      </c>
      <c r="E781">
        <f t="shared" si="63"/>
        <v>0.52953385068570114</v>
      </c>
      <c r="F781">
        <f t="shared" si="64"/>
        <v>0.47046614931429886</v>
      </c>
      <c r="G781">
        <f t="shared" si="65"/>
        <v>-0.75403126874198134</v>
      </c>
    </row>
    <row r="782" spans="1:7" x14ac:dyDescent="0.2">
      <c r="A782">
        <v>0</v>
      </c>
      <c r="B782">
        <v>1</v>
      </c>
      <c r="C782">
        <f t="shared" si="61"/>
        <v>0.11827308228708111</v>
      </c>
      <c r="D782">
        <f t="shared" si="62"/>
        <v>1.1255514375635594</v>
      </c>
      <c r="E782">
        <f t="shared" si="63"/>
        <v>0.52953385068570114</v>
      </c>
      <c r="F782">
        <f t="shared" si="64"/>
        <v>0.47046614931429886</v>
      </c>
      <c r="G782">
        <f t="shared" si="65"/>
        <v>-0.75403126874198134</v>
      </c>
    </row>
    <row r="783" spans="1:7" x14ac:dyDescent="0.2">
      <c r="A783">
        <v>0</v>
      </c>
      <c r="B783">
        <v>3</v>
      </c>
      <c r="C783">
        <f t="shared" si="61"/>
        <v>-1.2312212502835602</v>
      </c>
      <c r="D783">
        <f t="shared" si="62"/>
        <v>0.29193583316899119</v>
      </c>
      <c r="E783">
        <f t="shared" si="63"/>
        <v>0.22596774984783988</v>
      </c>
      <c r="F783">
        <f t="shared" si="64"/>
        <v>0.77403225015216015</v>
      </c>
      <c r="G783">
        <f t="shared" si="65"/>
        <v>-0.25614173939719354</v>
      </c>
    </row>
    <row r="784" spans="1:7" x14ac:dyDescent="0.2">
      <c r="A784">
        <v>0</v>
      </c>
      <c r="B784">
        <v>3</v>
      </c>
      <c r="C784">
        <f t="shared" si="61"/>
        <v>-1.2312212502835602</v>
      </c>
      <c r="D784">
        <f t="shared" si="62"/>
        <v>0.29193583316899119</v>
      </c>
      <c r="E784">
        <f t="shared" si="63"/>
        <v>0.22596774984783988</v>
      </c>
      <c r="F784">
        <f t="shared" si="64"/>
        <v>0.77403225015216015</v>
      </c>
      <c r="G784">
        <f t="shared" si="65"/>
        <v>-0.25614173939719354</v>
      </c>
    </row>
    <row r="785" spans="1:7" x14ac:dyDescent="0.2">
      <c r="A785">
        <v>0</v>
      </c>
      <c r="B785">
        <v>3</v>
      </c>
      <c r="C785">
        <f t="shared" si="61"/>
        <v>-1.2312212502835602</v>
      </c>
      <c r="D785">
        <f t="shared" si="62"/>
        <v>0.29193583316899119</v>
      </c>
      <c r="E785">
        <f t="shared" si="63"/>
        <v>0.22596774984783988</v>
      </c>
      <c r="F785">
        <f t="shared" si="64"/>
        <v>0.77403225015216015</v>
      </c>
      <c r="G785">
        <f t="shared" si="65"/>
        <v>-0.25614173939719354</v>
      </c>
    </row>
    <row r="786" spans="1:7" x14ac:dyDescent="0.2">
      <c r="A786">
        <v>1</v>
      </c>
      <c r="B786">
        <v>2</v>
      </c>
      <c r="C786">
        <f t="shared" si="61"/>
        <v>-0.5564740839982395</v>
      </c>
      <c r="D786">
        <f t="shared" si="62"/>
        <v>0.57322665386361227</v>
      </c>
      <c r="E786">
        <f t="shared" si="63"/>
        <v>0.3643636805007418</v>
      </c>
      <c r="F786">
        <f t="shared" si="64"/>
        <v>0.3643636805007418</v>
      </c>
      <c r="G786">
        <f t="shared" si="65"/>
        <v>-1.0096027878810439</v>
      </c>
    </row>
    <row r="787" spans="1:7" x14ac:dyDescent="0.2">
      <c r="A787">
        <v>0</v>
      </c>
      <c r="B787">
        <v>4</v>
      </c>
      <c r="C787">
        <f t="shared" si="61"/>
        <v>-1.9059684165688808</v>
      </c>
      <c r="D787">
        <f t="shared" si="62"/>
        <v>0.14867859007189677</v>
      </c>
      <c r="E787">
        <f t="shared" si="63"/>
        <v>0.12943445743390311</v>
      </c>
      <c r="F787">
        <f t="shared" si="64"/>
        <v>0.87056554256609686</v>
      </c>
      <c r="G787">
        <f t="shared" si="65"/>
        <v>-0.13861222959724526</v>
      </c>
    </row>
    <row r="788" spans="1:7" x14ac:dyDescent="0.2">
      <c r="A788">
        <v>0</v>
      </c>
      <c r="B788">
        <v>2</v>
      </c>
      <c r="C788">
        <f t="shared" si="61"/>
        <v>-0.5564740839982395</v>
      </c>
      <c r="D788">
        <f t="shared" si="62"/>
        <v>0.57322665386361227</v>
      </c>
      <c r="E788">
        <f t="shared" si="63"/>
        <v>0.3643636805007418</v>
      </c>
      <c r="F788">
        <f t="shared" si="64"/>
        <v>0.63563631949925825</v>
      </c>
      <c r="G788">
        <f t="shared" si="65"/>
        <v>-0.45312870388280441</v>
      </c>
    </row>
    <row r="789" spans="1:7" x14ac:dyDescent="0.2">
      <c r="A789">
        <v>1</v>
      </c>
      <c r="B789">
        <v>1</v>
      </c>
      <c r="C789">
        <f t="shared" si="61"/>
        <v>0.11827308228708111</v>
      </c>
      <c r="D789">
        <f t="shared" si="62"/>
        <v>1.1255514375635594</v>
      </c>
      <c r="E789">
        <f t="shared" si="63"/>
        <v>0.52953385068570114</v>
      </c>
      <c r="F789">
        <f t="shared" si="64"/>
        <v>0.52953385068570114</v>
      </c>
      <c r="G789">
        <f t="shared" si="65"/>
        <v>-0.63575818645490056</v>
      </c>
    </row>
    <row r="790" spans="1:7" x14ac:dyDescent="0.2">
      <c r="A790">
        <v>0</v>
      </c>
      <c r="B790">
        <v>4</v>
      </c>
      <c r="C790">
        <f t="shared" si="61"/>
        <v>-1.9059684165688808</v>
      </c>
      <c r="D790">
        <f t="shared" si="62"/>
        <v>0.14867859007189677</v>
      </c>
      <c r="E790">
        <f t="shared" si="63"/>
        <v>0.12943445743390311</v>
      </c>
      <c r="F790">
        <f t="shared" si="64"/>
        <v>0.87056554256609686</v>
      </c>
      <c r="G790">
        <f t="shared" si="65"/>
        <v>-0.13861222959724526</v>
      </c>
    </row>
    <row r="791" spans="1:7" x14ac:dyDescent="0.2">
      <c r="A791">
        <v>0</v>
      </c>
      <c r="B791">
        <v>4</v>
      </c>
      <c r="C791">
        <f t="shared" si="61"/>
        <v>-1.9059684165688808</v>
      </c>
      <c r="D791">
        <f t="shared" si="62"/>
        <v>0.14867859007189677</v>
      </c>
      <c r="E791">
        <f t="shared" si="63"/>
        <v>0.12943445743390311</v>
      </c>
      <c r="F791">
        <f t="shared" si="64"/>
        <v>0.87056554256609686</v>
      </c>
      <c r="G791">
        <f t="shared" si="65"/>
        <v>-0.13861222959724526</v>
      </c>
    </row>
    <row r="792" spans="1:7" x14ac:dyDescent="0.2">
      <c r="A792">
        <v>1</v>
      </c>
      <c r="B792">
        <v>2</v>
      </c>
      <c r="C792">
        <f t="shared" si="61"/>
        <v>-0.5564740839982395</v>
      </c>
      <c r="D792">
        <f t="shared" si="62"/>
        <v>0.57322665386361227</v>
      </c>
      <c r="E792">
        <f t="shared" si="63"/>
        <v>0.3643636805007418</v>
      </c>
      <c r="F792">
        <f t="shared" si="64"/>
        <v>0.3643636805007418</v>
      </c>
      <c r="G792">
        <f t="shared" si="65"/>
        <v>-1.0096027878810439</v>
      </c>
    </row>
    <row r="793" spans="1:7" x14ac:dyDescent="0.2">
      <c r="A793">
        <v>1</v>
      </c>
      <c r="B793">
        <v>3</v>
      </c>
      <c r="C793">
        <f t="shared" si="61"/>
        <v>-1.2312212502835602</v>
      </c>
      <c r="D793">
        <f t="shared" si="62"/>
        <v>0.29193583316899119</v>
      </c>
      <c r="E793">
        <f t="shared" si="63"/>
        <v>0.22596774984783988</v>
      </c>
      <c r="F793">
        <f t="shared" si="64"/>
        <v>0.22596774984783988</v>
      </c>
      <c r="G793">
        <f t="shared" si="65"/>
        <v>-1.4873629896807539</v>
      </c>
    </row>
    <row r="794" spans="1:7" x14ac:dyDescent="0.2">
      <c r="A794">
        <v>0</v>
      </c>
      <c r="B794">
        <v>3</v>
      </c>
      <c r="C794">
        <f t="shared" si="61"/>
        <v>-1.2312212502835602</v>
      </c>
      <c r="D794">
        <f t="shared" si="62"/>
        <v>0.29193583316899119</v>
      </c>
      <c r="E794">
        <f t="shared" si="63"/>
        <v>0.22596774984783988</v>
      </c>
      <c r="F794">
        <f t="shared" si="64"/>
        <v>0.77403225015216015</v>
      </c>
      <c r="G794">
        <f t="shared" si="65"/>
        <v>-0.25614173939719354</v>
      </c>
    </row>
    <row r="795" spans="1:7" x14ac:dyDescent="0.2">
      <c r="A795">
        <v>1</v>
      </c>
      <c r="B795">
        <v>2</v>
      </c>
      <c r="C795">
        <f t="shared" si="61"/>
        <v>-0.5564740839982395</v>
      </c>
      <c r="D795">
        <f t="shared" si="62"/>
        <v>0.57322665386361227</v>
      </c>
      <c r="E795">
        <f t="shared" si="63"/>
        <v>0.3643636805007418</v>
      </c>
      <c r="F795">
        <f t="shared" si="64"/>
        <v>0.3643636805007418</v>
      </c>
      <c r="G795">
        <f t="shared" si="65"/>
        <v>-1.0096027878810439</v>
      </c>
    </row>
    <row r="796" spans="1:7" x14ac:dyDescent="0.2">
      <c r="A796">
        <v>0</v>
      </c>
      <c r="B796">
        <v>3</v>
      </c>
      <c r="C796">
        <f t="shared" si="61"/>
        <v>-1.2312212502835602</v>
      </c>
      <c r="D796">
        <f t="shared" si="62"/>
        <v>0.29193583316899119</v>
      </c>
      <c r="E796">
        <f t="shared" si="63"/>
        <v>0.22596774984783988</v>
      </c>
      <c r="F796">
        <f t="shared" si="64"/>
        <v>0.77403225015216015</v>
      </c>
      <c r="G796">
        <f t="shared" si="65"/>
        <v>-0.25614173939719354</v>
      </c>
    </row>
    <row r="797" spans="1:7" x14ac:dyDescent="0.2">
      <c r="A797">
        <v>0</v>
      </c>
      <c r="B797">
        <v>4</v>
      </c>
      <c r="C797">
        <f t="shared" si="61"/>
        <v>-1.9059684165688808</v>
      </c>
      <c r="D797">
        <f t="shared" si="62"/>
        <v>0.14867859007189677</v>
      </c>
      <c r="E797">
        <f t="shared" si="63"/>
        <v>0.12943445743390311</v>
      </c>
      <c r="F797">
        <f t="shared" si="64"/>
        <v>0.87056554256609686</v>
      </c>
      <c r="G797">
        <f t="shared" si="65"/>
        <v>-0.13861222959724526</v>
      </c>
    </row>
    <row r="798" spans="1:7" x14ac:dyDescent="0.2">
      <c r="A798">
        <v>0</v>
      </c>
      <c r="B798">
        <v>3</v>
      </c>
      <c r="C798">
        <f t="shared" si="61"/>
        <v>-1.2312212502835602</v>
      </c>
      <c r="D798">
        <f t="shared" si="62"/>
        <v>0.29193583316899119</v>
      </c>
      <c r="E798">
        <f t="shared" si="63"/>
        <v>0.22596774984783988</v>
      </c>
      <c r="F798">
        <f t="shared" si="64"/>
        <v>0.77403225015216015</v>
      </c>
      <c r="G798">
        <f t="shared" si="65"/>
        <v>-0.25614173939719354</v>
      </c>
    </row>
    <row r="799" spans="1:7" x14ac:dyDescent="0.2">
      <c r="A799">
        <v>1</v>
      </c>
      <c r="B799">
        <v>2</v>
      </c>
      <c r="C799">
        <f t="shared" si="61"/>
        <v>-0.5564740839982395</v>
      </c>
      <c r="D799">
        <f t="shared" si="62"/>
        <v>0.57322665386361227</v>
      </c>
      <c r="E799">
        <f t="shared" si="63"/>
        <v>0.3643636805007418</v>
      </c>
      <c r="F799">
        <f t="shared" si="64"/>
        <v>0.3643636805007418</v>
      </c>
      <c r="G799">
        <f t="shared" si="65"/>
        <v>-1.0096027878810439</v>
      </c>
    </row>
    <row r="800" spans="1:7" x14ac:dyDescent="0.2">
      <c r="A800">
        <v>0</v>
      </c>
      <c r="B800">
        <v>3</v>
      </c>
      <c r="C800">
        <f t="shared" si="61"/>
        <v>-1.2312212502835602</v>
      </c>
      <c r="D800">
        <f t="shared" si="62"/>
        <v>0.29193583316899119</v>
      </c>
      <c r="E800">
        <f t="shared" si="63"/>
        <v>0.22596774984783988</v>
      </c>
      <c r="F800">
        <f t="shared" si="64"/>
        <v>0.77403225015216015</v>
      </c>
      <c r="G800">
        <f t="shared" si="65"/>
        <v>-0.25614173939719354</v>
      </c>
    </row>
    <row r="801" spans="1:7" x14ac:dyDescent="0.2">
      <c r="A801">
        <v>1</v>
      </c>
      <c r="B801">
        <v>2</v>
      </c>
      <c r="C801">
        <f t="shared" si="61"/>
        <v>-0.5564740839982395</v>
      </c>
      <c r="D801">
        <f t="shared" si="62"/>
        <v>0.57322665386361227</v>
      </c>
      <c r="E801">
        <f t="shared" si="63"/>
        <v>0.3643636805007418</v>
      </c>
      <c r="F801">
        <f t="shared" si="64"/>
        <v>0.3643636805007418</v>
      </c>
      <c r="G801">
        <f t="shared" si="65"/>
        <v>-1.0096027878810439</v>
      </c>
    </row>
    <row r="802" spans="1:7" x14ac:dyDescent="0.2">
      <c r="A802">
        <v>0</v>
      </c>
      <c r="B802">
        <v>4</v>
      </c>
      <c r="C802">
        <f t="shared" si="61"/>
        <v>-1.9059684165688808</v>
      </c>
      <c r="D802">
        <f t="shared" si="62"/>
        <v>0.14867859007189677</v>
      </c>
      <c r="E802">
        <f t="shared" si="63"/>
        <v>0.12943445743390311</v>
      </c>
      <c r="F802">
        <f t="shared" si="64"/>
        <v>0.87056554256609686</v>
      </c>
      <c r="G802">
        <f t="shared" si="65"/>
        <v>-0.13861222959724526</v>
      </c>
    </row>
    <row r="803" spans="1:7" x14ac:dyDescent="0.2">
      <c r="A803">
        <v>0</v>
      </c>
      <c r="B803">
        <v>3</v>
      </c>
      <c r="C803">
        <f t="shared" si="61"/>
        <v>-1.2312212502835602</v>
      </c>
      <c r="D803">
        <f t="shared" si="62"/>
        <v>0.29193583316899119</v>
      </c>
      <c r="E803">
        <f t="shared" si="63"/>
        <v>0.22596774984783988</v>
      </c>
      <c r="F803">
        <f t="shared" si="64"/>
        <v>0.77403225015216015</v>
      </c>
      <c r="G803">
        <f t="shared" si="65"/>
        <v>-0.25614173939719354</v>
      </c>
    </row>
    <row r="804" spans="1:7" x14ac:dyDescent="0.2">
      <c r="A804">
        <v>0</v>
      </c>
      <c r="B804">
        <v>2</v>
      </c>
      <c r="C804">
        <f t="shared" si="61"/>
        <v>-0.5564740839982395</v>
      </c>
      <c r="D804">
        <f t="shared" si="62"/>
        <v>0.57322665386361227</v>
      </c>
      <c r="E804">
        <f t="shared" si="63"/>
        <v>0.3643636805007418</v>
      </c>
      <c r="F804">
        <f t="shared" si="64"/>
        <v>0.63563631949925825</v>
      </c>
      <c r="G804">
        <f t="shared" si="65"/>
        <v>-0.45312870388280441</v>
      </c>
    </row>
    <row r="805" spans="1:7" x14ac:dyDescent="0.2">
      <c r="A805">
        <v>1</v>
      </c>
      <c r="B805">
        <v>3</v>
      </c>
      <c r="C805">
        <f t="shared" si="61"/>
        <v>-1.2312212502835602</v>
      </c>
      <c r="D805">
        <f t="shared" si="62"/>
        <v>0.29193583316899119</v>
      </c>
      <c r="E805">
        <f t="shared" si="63"/>
        <v>0.22596774984783988</v>
      </c>
      <c r="F805">
        <f t="shared" si="64"/>
        <v>0.22596774984783988</v>
      </c>
      <c r="G805">
        <f t="shared" si="65"/>
        <v>-1.4873629896807539</v>
      </c>
    </row>
    <row r="806" spans="1:7" x14ac:dyDescent="0.2">
      <c r="A806">
        <v>0</v>
      </c>
      <c r="B806">
        <v>3</v>
      </c>
      <c r="C806">
        <f t="shared" si="61"/>
        <v>-1.2312212502835602</v>
      </c>
      <c r="D806">
        <f t="shared" si="62"/>
        <v>0.29193583316899119</v>
      </c>
      <c r="E806">
        <f t="shared" si="63"/>
        <v>0.22596774984783988</v>
      </c>
      <c r="F806">
        <f t="shared" si="64"/>
        <v>0.77403225015216015</v>
      </c>
      <c r="G806">
        <f t="shared" si="65"/>
        <v>-0.25614173939719354</v>
      </c>
    </row>
    <row r="807" spans="1:7" x14ac:dyDescent="0.2">
      <c r="A807">
        <v>0</v>
      </c>
      <c r="B807">
        <v>2</v>
      </c>
      <c r="C807">
        <f t="shared" si="61"/>
        <v>-0.5564740839982395</v>
      </c>
      <c r="D807">
        <f t="shared" si="62"/>
        <v>0.57322665386361227</v>
      </c>
      <c r="E807">
        <f t="shared" si="63"/>
        <v>0.3643636805007418</v>
      </c>
      <c r="F807">
        <f t="shared" si="64"/>
        <v>0.63563631949925825</v>
      </c>
      <c r="G807">
        <f t="shared" si="65"/>
        <v>-0.45312870388280441</v>
      </c>
    </row>
    <row r="808" spans="1:7" x14ac:dyDescent="0.2">
      <c r="A808">
        <v>0</v>
      </c>
      <c r="B808">
        <v>3</v>
      </c>
      <c r="C808">
        <f t="shared" si="61"/>
        <v>-1.2312212502835602</v>
      </c>
      <c r="D808">
        <f t="shared" si="62"/>
        <v>0.29193583316899119</v>
      </c>
      <c r="E808">
        <f t="shared" si="63"/>
        <v>0.22596774984783988</v>
      </c>
      <c r="F808">
        <f t="shared" si="64"/>
        <v>0.77403225015216015</v>
      </c>
      <c r="G808">
        <f t="shared" si="65"/>
        <v>-0.25614173939719354</v>
      </c>
    </row>
    <row r="809" spans="1:7" x14ac:dyDescent="0.2">
      <c r="A809">
        <v>1</v>
      </c>
      <c r="B809">
        <v>1</v>
      </c>
      <c r="C809">
        <f t="shared" si="61"/>
        <v>0.11827308228708111</v>
      </c>
      <c r="D809">
        <f t="shared" si="62"/>
        <v>1.1255514375635594</v>
      </c>
      <c r="E809">
        <f t="shared" si="63"/>
        <v>0.52953385068570114</v>
      </c>
      <c r="F809">
        <f t="shared" si="64"/>
        <v>0.52953385068570114</v>
      </c>
      <c r="G809">
        <f t="shared" si="65"/>
        <v>-0.63575818645490056</v>
      </c>
    </row>
    <row r="810" spans="1:7" x14ac:dyDescent="0.2">
      <c r="A810">
        <v>0</v>
      </c>
      <c r="B810">
        <v>4</v>
      </c>
      <c r="C810">
        <f t="shared" si="61"/>
        <v>-1.9059684165688808</v>
      </c>
      <c r="D810">
        <f t="shared" si="62"/>
        <v>0.14867859007189677</v>
      </c>
      <c r="E810">
        <f t="shared" si="63"/>
        <v>0.12943445743390311</v>
      </c>
      <c r="F810">
        <f t="shared" si="64"/>
        <v>0.87056554256609686</v>
      </c>
      <c r="G810">
        <f t="shared" si="65"/>
        <v>-0.13861222959724526</v>
      </c>
    </row>
    <row r="811" spans="1:7" x14ac:dyDescent="0.2">
      <c r="A811">
        <v>0</v>
      </c>
      <c r="B811">
        <v>3</v>
      </c>
      <c r="C811">
        <f t="shared" si="61"/>
        <v>-1.2312212502835602</v>
      </c>
      <c r="D811">
        <f t="shared" si="62"/>
        <v>0.29193583316899119</v>
      </c>
      <c r="E811">
        <f t="shared" si="63"/>
        <v>0.22596774984783988</v>
      </c>
      <c r="F811">
        <f t="shared" si="64"/>
        <v>0.77403225015216015</v>
      </c>
      <c r="G811">
        <f t="shared" si="65"/>
        <v>-0.25614173939719354</v>
      </c>
    </row>
    <row r="812" spans="1:7" x14ac:dyDescent="0.2">
      <c r="A812">
        <v>0</v>
      </c>
      <c r="B812">
        <v>1</v>
      </c>
      <c r="C812">
        <f t="shared" si="61"/>
        <v>0.11827308228708111</v>
      </c>
      <c r="D812">
        <f t="shared" si="62"/>
        <v>1.1255514375635594</v>
      </c>
      <c r="E812">
        <f t="shared" si="63"/>
        <v>0.52953385068570114</v>
      </c>
      <c r="F812">
        <f t="shared" si="64"/>
        <v>0.47046614931429886</v>
      </c>
      <c r="G812">
        <f t="shared" si="65"/>
        <v>-0.75403126874198134</v>
      </c>
    </row>
    <row r="813" spans="1:7" x14ac:dyDescent="0.2">
      <c r="A813">
        <v>0</v>
      </c>
      <c r="B813">
        <v>3</v>
      </c>
      <c r="C813">
        <f t="shared" si="61"/>
        <v>-1.2312212502835602</v>
      </c>
      <c r="D813">
        <f t="shared" si="62"/>
        <v>0.29193583316899119</v>
      </c>
      <c r="E813">
        <f t="shared" si="63"/>
        <v>0.22596774984783988</v>
      </c>
      <c r="F813">
        <f t="shared" si="64"/>
        <v>0.77403225015216015</v>
      </c>
      <c r="G813">
        <f t="shared" si="65"/>
        <v>-0.25614173939719354</v>
      </c>
    </row>
    <row r="814" spans="1:7" x14ac:dyDescent="0.2">
      <c r="A814">
        <v>0</v>
      </c>
      <c r="B814">
        <v>4</v>
      </c>
      <c r="C814">
        <f t="shared" si="61"/>
        <v>-1.9059684165688808</v>
      </c>
      <c r="D814">
        <f t="shared" si="62"/>
        <v>0.14867859007189677</v>
      </c>
      <c r="E814">
        <f t="shared" si="63"/>
        <v>0.12943445743390311</v>
      </c>
      <c r="F814">
        <f t="shared" si="64"/>
        <v>0.87056554256609686</v>
      </c>
      <c r="G814">
        <f t="shared" si="65"/>
        <v>-0.13861222959724526</v>
      </c>
    </row>
    <row r="815" spans="1:7" x14ac:dyDescent="0.2">
      <c r="A815">
        <v>0</v>
      </c>
      <c r="B815">
        <v>4</v>
      </c>
      <c r="C815">
        <f t="shared" si="61"/>
        <v>-1.9059684165688808</v>
      </c>
      <c r="D815">
        <f t="shared" si="62"/>
        <v>0.14867859007189677</v>
      </c>
      <c r="E815">
        <f t="shared" si="63"/>
        <v>0.12943445743390311</v>
      </c>
      <c r="F815">
        <f t="shared" si="64"/>
        <v>0.87056554256609686</v>
      </c>
      <c r="G815">
        <f t="shared" si="65"/>
        <v>-0.13861222959724526</v>
      </c>
    </row>
    <row r="816" spans="1:7" x14ac:dyDescent="0.2">
      <c r="A816">
        <v>1</v>
      </c>
      <c r="B816">
        <v>3</v>
      </c>
      <c r="C816">
        <f t="shared" si="61"/>
        <v>-1.2312212502835602</v>
      </c>
      <c r="D816">
        <f t="shared" si="62"/>
        <v>0.29193583316899119</v>
      </c>
      <c r="E816">
        <f t="shared" si="63"/>
        <v>0.22596774984783988</v>
      </c>
      <c r="F816">
        <f t="shared" si="64"/>
        <v>0.22596774984783988</v>
      </c>
      <c r="G816">
        <f t="shared" si="65"/>
        <v>-1.4873629896807539</v>
      </c>
    </row>
    <row r="817" spans="1:7" x14ac:dyDescent="0.2">
      <c r="A817">
        <v>0</v>
      </c>
      <c r="B817">
        <v>2</v>
      </c>
      <c r="C817">
        <f t="shared" si="61"/>
        <v>-0.5564740839982395</v>
      </c>
      <c r="D817">
        <f t="shared" si="62"/>
        <v>0.57322665386361227</v>
      </c>
      <c r="E817">
        <f t="shared" si="63"/>
        <v>0.3643636805007418</v>
      </c>
      <c r="F817">
        <f t="shared" si="64"/>
        <v>0.63563631949925825</v>
      </c>
      <c r="G817">
        <f t="shared" si="65"/>
        <v>-0.45312870388280441</v>
      </c>
    </row>
    <row r="818" spans="1:7" x14ac:dyDescent="0.2">
      <c r="A818">
        <v>1</v>
      </c>
      <c r="B818">
        <v>2</v>
      </c>
      <c r="C818">
        <f t="shared" si="61"/>
        <v>-0.5564740839982395</v>
      </c>
      <c r="D818">
        <f t="shared" si="62"/>
        <v>0.57322665386361227</v>
      </c>
      <c r="E818">
        <f t="shared" si="63"/>
        <v>0.3643636805007418</v>
      </c>
      <c r="F818">
        <f t="shared" si="64"/>
        <v>0.3643636805007418</v>
      </c>
      <c r="G818">
        <f t="shared" si="65"/>
        <v>-1.0096027878810439</v>
      </c>
    </row>
    <row r="819" spans="1:7" x14ac:dyDescent="0.2">
      <c r="A819">
        <v>0</v>
      </c>
      <c r="B819">
        <v>4</v>
      </c>
      <c r="C819">
        <f t="shared" si="61"/>
        <v>-1.9059684165688808</v>
      </c>
      <c r="D819">
        <f t="shared" si="62"/>
        <v>0.14867859007189677</v>
      </c>
      <c r="E819">
        <f t="shared" si="63"/>
        <v>0.12943445743390311</v>
      </c>
      <c r="F819">
        <f t="shared" si="64"/>
        <v>0.87056554256609686</v>
      </c>
      <c r="G819">
        <f t="shared" si="65"/>
        <v>-0.13861222959724526</v>
      </c>
    </row>
    <row r="820" spans="1:7" x14ac:dyDescent="0.2">
      <c r="A820">
        <v>0</v>
      </c>
      <c r="B820">
        <v>3</v>
      </c>
      <c r="C820">
        <f t="shared" si="61"/>
        <v>-1.2312212502835602</v>
      </c>
      <c r="D820">
        <f t="shared" si="62"/>
        <v>0.29193583316899119</v>
      </c>
      <c r="E820">
        <f t="shared" si="63"/>
        <v>0.22596774984783988</v>
      </c>
      <c r="F820">
        <f t="shared" si="64"/>
        <v>0.77403225015216015</v>
      </c>
      <c r="G820">
        <f t="shared" si="65"/>
        <v>-0.25614173939719354</v>
      </c>
    </row>
    <row r="821" spans="1:7" x14ac:dyDescent="0.2">
      <c r="A821">
        <v>0</v>
      </c>
      <c r="B821">
        <v>4</v>
      </c>
      <c r="C821">
        <f t="shared" si="61"/>
        <v>-1.9059684165688808</v>
      </c>
      <c r="D821">
        <f t="shared" si="62"/>
        <v>0.14867859007189677</v>
      </c>
      <c r="E821">
        <f t="shared" si="63"/>
        <v>0.12943445743390311</v>
      </c>
      <c r="F821">
        <f t="shared" si="64"/>
        <v>0.87056554256609686</v>
      </c>
      <c r="G821">
        <f t="shared" si="65"/>
        <v>-0.13861222959724526</v>
      </c>
    </row>
    <row r="822" spans="1:7" x14ac:dyDescent="0.2">
      <c r="A822">
        <v>1</v>
      </c>
      <c r="B822">
        <v>3</v>
      </c>
      <c r="C822">
        <f t="shared" si="61"/>
        <v>-1.2312212502835602</v>
      </c>
      <c r="D822">
        <f t="shared" si="62"/>
        <v>0.29193583316899119</v>
      </c>
      <c r="E822">
        <f t="shared" si="63"/>
        <v>0.22596774984783988</v>
      </c>
      <c r="F822">
        <f t="shared" si="64"/>
        <v>0.22596774984783988</v>
      </c>
      <c r="G822">
        <f t="shared" si="65"/>
        <v>-1.4873629896807539</v>
      </c>
    </row>
    <row r="823" spans="1:7" x14ac:dyDescent="0.2">
      <c r="A823">
        <v>1</v>
      </c>
      <c r="B823">
        <v>3</v>
      </c>
      <c r="C823">
        <f t="shared" si="61"/>
        <v>-1.2312212502835602</v>
      </c>
      <c r="D823">
        <f t="shared" si="62"/>
        <v>0.29193583316899119</v>
      </c>
      <c r="E823">
        <f t="shared" si="63"/>
        <v>0.22596774984783988</v>
      </c>
      <c r="F823">
        <f t="shared" si="64"/>
        <v>0.22596774984783988</v>
      </c>
      <c r="G823">
        <f t="shared" si="65"/>
        <v>-1.4873629896807539</v>
      </c>
    </row>
    <row r="824" spans="1:7" x14ac:dyDescent="0.2">
      <c r="A824">
        <v>1</v>
      </c>
      <c r="B824">
        <v>2</v>
      </c>
      <c r="C824">
        <f t="shared" si="61"/>
        <v>-0.5564740839982395</v>
      </c>
      <c r="D824">
        <f t="shared" si="62"/>
        <v>0.57322665386361227</v>
      </c>
      <c r="E824">
        <f t="shared" si="63"/>
        <v>0.3643636805007418</v>
      </c>
      <c r="F824">
        <f t="shared" si="64"/>
        <v>0.3643636805007418</v>
      </c>
      <c r="G824">
        <f t="shared" si="65"/>
        <v>-1.0096027878810439</v>
      </c>
    </row>
    <row r="825" spans="1:7" x14ac:dyDescent="0.2">
      <c r="A825">
        <v>1</v>
      </c>
      <c r="B825">
        <v>1</v>
      </c>
      <c r="C825">
        <f t="shared" si="61"/>
        <v>0.11827308228708111</v>
      </c>
      <c r="D825">
        <f t="shared" si="62"/>
        <v>1.1255514375635594</v>
      </c>
      <c r="E825">
        <f t="shared" si="63"/>
        <v>0.52953385068570114</v>
      </c>
      <c r="F825">
        <f t="shared" si="64"/>
        <v>0.52953385068570114</v>
      </c>
      <c r="G825">
        <f t="shared" si="65"/>
        <v>-0.63575818645490056</v>
      </c>
    </row>
    <row r="826" spans="1:7" x14ac:dyDescent="0.2">
      <c r="A826">
        <v>0</v>
      </c>
      <c r="B826">
        <v>4</v>
      </c>
      <c r="C826">
        <f t="shared" si="61"/>
        <v>-1.9059684165688808</v>
      </c>
      <c r="D826">
        <f t="shared" si="62"/>
        <v>0.14867859007189677</v>
      </c>
      <c r="E826">
        <f t="shared" si="63"/>
        <v>0.12943445743390311</v>
      </c>
      <c r="F826">
        <f t="shared" si="64"/>
        <v>0.87056554256609686</v>
      </c>
      <c r="G826">
        <f t="shared" si="65"/>
        <v>-0.13861222959724526</v>
      </c>
    </row>
    <row r="827" spans="1:7" x14ac:dyDescent="0.2">
      <c r="A827">
        <v>0</v>
      </c>
      <c r="B827">
        <v>3</v>
      </c>
      <c r="C827">
        <f t="shared" si="61"/>
        <v>-1.2312212502835602</v>
      </c>
      <c r="D827">
        <f t="shared" si="62"/>
        <v>0.29193583316899119</v>
      </c>
      <c r="E827">
        <f t="shared" si="63"/>
        <v>0.22596774984783988</v>
      </c>
      <c r="F827">
        <f t="shared" si="64"/>
        <v>0.77403225015216015</v>
      </c>
      <c r="G827">
        <f t="shared" si="65"/>
        <v>-0.25614173939719354</v>
      </c>
    </row>
    <row r="828" spans="1:7" x14ac:dyDescent="0.2">
      <c r="A828">
        <v>0</v>
      </c>
      <c r="B828">
        <v>3</v>
      </c>
      <c r="C828">
        <f t="shared" si="61"/>
        <v>-1.2312212502835602</v>
      </c>
      <c r="D828">
        <f t="shared" si="62"/>
        <v>0.29193583316899119</v>
      </c>
      <c r="E828">
        <f t="shared" si="63"/>
        <v>0.22596774984783988</v>
      </c>
      <c r="F828">
        <f t="shared" si="64"/>
        <v>0.77403225015216015</v>
      </c>
      <c r="G828">
        <f t="shared" si="65"/>
        <v>-0.25614173939719354</v>
      </c>
    </row>
    <row r="829" spans="1:7" x14ac:dyDescent="0.2">
      <c r="A829">
        <v>0</v>
      </c>
      <c r="B829">
        <v>3</v>
      </c>
      <c r="C829">
        <f t="shared" si="61"/>
        <v>-1.2312212502835602</v>
      </c>
      <c r="D829">
        <f t="shared" si="62"/>
        <v>0.29193583316899119</v>
      </c>
      <c r="E829">
        <f t="shared" si="63"/>
        <v>0.22596774984783988</v>
      </c>
      <c r="F829">
        <f t="shared" si="64"/>
        <v>0.77403225015216015</v>
      </c>
      <c r="G829">
        <f t="shared" si="65"/>
        <v>-0.25614173939719354</v>
      </c>
    </row>
    <row r="830" spans="1:7" x14ac:dyDescent="0.2">
      <c r="A830">
        <v>1</v>
      </c>
      <c r="B830">
        <v>2</v>
      </c>
      <c r="C830">
        <f t="shared" si="61"/>
        <v>-0.5564740839982395</v>
      </c>
      <c r="D830">
        <f t="shared" si="62"/>
        <v>0.57322665386361227</v>
      </c>
      <c r="E830">
        <f t="shared" si="63"/>
        <v>0.3643636805007418</v>
      </c>
      <c r="F830">
        <f t="shared" si="64"/>
        <v>0.3643636805007418</v>
      </c>
      <c r="G830">
        <f t="shared" si="65"/>
        <v>-1.0096027878810439</v>
      </c>
    </row>
    <row r="831" spans="1:7" x14ac:dyDescent="0.2">
      <c r="A831">
        <v>0</v>
      </c>
      <c r="B831">
        <v>2</v>
      </c>
      <c r="C831">
        <f t="shared" si="61"/>
        <v>-0.5564740839982395</v>
      </c>
      <c r="D831">
        <f t="shared" si="62"/>
        <v>0.57322665386361227</v>
      </c>
      <c r="E831">
        <f t="shared" si="63"/>
        <v>0.3643636805007418</v>
      </c>
      <c r="F831">
        <f t="shared" si="64"/>
        <v>0.63563631949925825</v>
      </c>
      <c r="G831">
        <f t="shared" si="65"/>
        <v>-0.45312870388280441</v>
      </c>
    </row>
    <row r="832" spans="1:7" x14ac:dyDescent="0.2">
      <c r="A832">
        <v>1</v>
      </c>
      <c r="B832">
        <v>1</v>
      </c>
      <c r="C832">
        <f t="shared" si="61"/>
        <v>0.11827308228708111</v>
      </c>
      <c r="D832">
        <f t="shared" si="62"/>
        <v>1.1255514375635594</v>
      </c>
      <c r="E832">
        <f t="shared" si="63"/>
        <v>0.52953385068570114</v>
      </c>
      <c r="F832">
        <f t="shared" si="64"/>
        <v>0.52953385068570114</v>
      </c>
      <c r="G832">
        <f t="shared" si="65"/>
        <v>-0.63575818645490056</v>
      </c>
    </row>
    <row r="833" spans="1:7" x14ac:dyDescent="0.2">
      <c r="A833">
        <v>1</v>
      </c>
      <c r="B833">
        <v>2</v>
      </c>
      <c r="C833">
        <f t="shared" si="61"/>
        <v>-0.5564740839982395</v>
      </c>
      <c r="D833">
        <f t="shared" si="62"/>
        <v>0.57322665386361227</v>
      </c>
      <c r="E833">
        <f t="shared" si="63"/>
        <v>0.3643636805007418</v>
      </c>
      <c r="F833">
        <f t="shared" si="64"/>
        <v>0.3643636805007418</v>
      </c>
      <c r="G833">
        <f t="shared" si="65"/>
        <v>-1.0096027878810439</v>
      </c>
    </row>
    <row r="834" spans="1:7" x14ac:dyDescent="0.2">
      <c r="A834">
        <v>1</v>
      </c>
      <c r="B834">
        <v>1</v>
      </c>
      <c r="C834">
        <f t="shared" si="61"/>
        <v>0.11827308228708111</v>
      </c>
      <c r="D834">
        <f t="shared" si="62"/>
        <v>1.1255514375635594</v>
      </c>
      <c r="E834">
        <f t="shared" si="63"/>
        <v>0.52953385068570114</v>
      </c>
      <c r="F834">
        <f t="shared" si="64"/>
        <v>0.52953385068570114</v>
      </c>
      <c r="G834">
        <f t="shared" si="65"/>
        <v>-0.63575818645490056</v>
      </c>
    </row>
    <row r="835" spans="1:7" x14ac:dyDescent="0.2">
      <c r="A835">
        <v>1</v>
      </c>
      <c r="B835">
        <v>3</v>
      </c>
      <c r="C835">
        <f t="shared" si="61"/>
        <v>-1.2312212502835602</v>
      </c>
      <c r="D835">
        <f t="shared" si="62"/>
        <v>0.29193583316899119</v>
      </c>
      <c r="E835">
        <f t="shared" si="63"/>
        <v>0.22596774984783988</v>
      </c>
      <c r="F835">
        <f t="shared" si="64"/>
        <v>0.22596774984783988</v>
      </c>
      <c r="G835">
        <f t="shared" si="65"/>
        <v>-1.4873629896807539</v>
      </c>
    </row>
    <row r="836" spans="1:7" x14ac:dyDescent="0.2">
      <c r="A836">
        <v>0</v>
      </c>
      <c r="B836">
        <v>2</v>
      </c>
      <c r="C836">
        <f t="shared" si="61"/>
        <v>-0.5564740839982395</v>
      </c>
      <c r="D836">
        <f t="shared" si="62"/>
        <v>0.57322665386361227</v>
      </c>
      <c r="E836">
        <f t="shared" si="63"/>
        <v>0.3643636805007418</v>
      </c>
      <c r="F836">
        <f t="shared" si="64"/>
        <v>0.63563631949925825</v>
      </c>
      <c r="G836">
        <f t="shared" si="65"/>
        <v>-0.45312870388280441</v>
      </c>
    </row>
    <row r="837" spans="1:7" x14ac:dyDescent="0.2">
      <c r="A837">
        <v>0</v>
      </c>
      <c r="B837">
        <v>3</v>
      </c>
      <c r="C837">
        <f t="shared" si="61"/>
        <v>-1.2312212502835602</v>
      </c>
      <c r="D837">
        <f t="shared" si="62"/>
        <v>0.29193583316899119</v>
      </c>
      <c r="E837">
        <f t="shared" si="63"/>
        <v>0.22596774984783988</v>
      </c>
      <c r="F837">
        <f t="shared" si="64"/>
        <v>0.77403225015216015</v>
      </c>
      <c r="G837">
        <f t="shared" si="65"/>
        <v>-0.25614173939719354</v>
      </c>
    </row>
    <row r="838" spans="1:7" x14ac:dyDescent="0.2">
      <c r="A838">
        <v>0</v>
      </c>
      <c r="B838">
        <v>3</v>
      </c>
      <c r="C838">
        <f t="shared" si="61"/>
        <v>-1.2312212502835602</v>
      </c>
      <c r="D838">
        <f t="shared" si="62"/>
        <v>0.29193583316899119</v>
      </c>
      <c r="E838">
        <f t="shared" si="63"/>
        <v>0.22596774984783988</v>
      </c>
      <c r="F838">
        <f t="shared" si="64"/>
        <v>0.77403225015216015</v>
      </c>
      <c r="G838">
        <f t="shared" si="65"/>
        <v>-0.25614173939719354</v>
      </c>
    </row>
    <row r="839" spans="1:7" x14ac:dyDescent="0.2">
      <c r="A839">
        <v>0</v>
      </c>
      <c r="B839">
        <v>2</v>
      </c>
      <c r="C839">
        <f t="shared" ref="C839:C902" si="66">$A$3+$B$3*B839</f>
        <v>-0.5564740839982395</v>
      </c>
      <c r="D839">
        <f t="shared" ref="D839:D902" si="67">EXP(C839)</f>
        <v>0.57322665386361227</v>
      </c>
      <c r="E839">
        <f t="shared" ref="E839:E902" si="68">D839/(1+D839)</f>
        <v>0.3643636805007418</v>
      </c>
      <c r="F839">
        <f t="shared" ref="F839:F902" si="69">IF(A839=1,E839,1-E839)</f>
        <v>0.63563631949925825</v>
      </c>
      <c r="G839">
        <f t="shared" ref="G839:G902" si="70">LN(F839)</f>
        <v>-0.45312870388280441</v>
      </c>
    </row>
    <row r="840" spans="1:7" x14ac:dyDescent="0.2">
      <c r="A840">
        <v>1</v>
      </c>
      <c r="B840">
        <v>3</v>
      </c>
      <c r="C840">
        <f t="shared" si="66"/>
        <v>-1.2312212502835602</v>
      </c>
      <c r="D840">
        <f t="shared" si="67"/>
        <v>0.29193583316899119</v>
      </c>
      <c r="E840">
        <f t="shared" si="68"/>
        <v>0.22596774984783988</v>
      </c>
      <c r="F840">
        <f t="shared" si="69"/>
        <v>0.22596774984783988</v>
      </c>
      <c r="G840">
        <f t="shared" si="70"/>
        <v>-1.4873629896807539</v>
      </c>
    </row>
    <row r="841" spans="1:7" x14ac:dyDescent="0.2">
      <c r="A841">
        <v>1</v>
      </c>
      <c r="B841">
        <v>3</v>
      </c>
      <c r="C841">
        <f t="shared" si="66"/>
        <v>-1.2312212502835602</v>
      </c>
      <c r="D841">
        <f t="shared" si="67"/>
        <v>0.29193583316899119</v>
      </c>
      <c r="E841">
        <f t="shared" si="68"/>
        <v>0.22596774984783988</v>
      </c>
      <c r="F841">
        <f t="shared" si="69"/>
        <v>0.22596774984783988</v>
      </c>
      <c r="G841">
        <f t="shared" si="70"/>
        <v>-1.4873629896807539</v>
      </c>
    </row>
    <row r="842" spans="1:7" x14ac:dyDescent="0.2">
      <c r="A842">
        <v>0</v>
      </c>
      <c r="B842">
        <v>3</v>
      </c>
      <c r="C842">
        <f t="shared" si="66"/>
        <v>-1.2312212502835602</v>
      </c>
      <c r="D842">
        <f t="shared" si="67"/>
        <v>0.29193583316899119</v>
      </c>
      <c r="E842">
        <f t="shared" si="68"/>
        <v>0.22596774984783988</v>
      </c>
      <c r="F842">
        <f t="shared" si="69"/>
        <v>0.77403225015216015</v>
      </c>
      <c r="G842">
        <f t="shared" si="70"/>
        <v>-0.25614173939719354</v>
      </c>
    </row>
    <row r="843" spans="1:7" x14ac:dyDescent="0.2">
      <c r="A843">
        <v>0</v>
      </c>
      <c r="B843">
        <v>2</v>
      </c>
      <c r="C843">
        <f t="shared" si="66"/>
        <v>-0.5564740839982395</v>
      </c>
      <c r="D843">
        <f t="shared" si="67"/>
        <v>0.57322665386361227</v>
      </c>
      <c r="E843">
        <f t="shared" si="68"/>
        <v>0.3643636805007418</v>
      </c>
      <c r="F843">
        <f t="shared" si="69"/>
        <v>0.63563631949925825</v>
      </c>
      <c r="G843">
        <f t="shared" si="70"/>
        <v>-0.45312870388280441</v>
      </c>
    </row>
    <row r="844" spans="1:7" x14ac:dyDescent="0.2">
      <c r="A844">
        <v>0</v>
      </c>
      <c r="B844">
        <v>3</v>
      </c>
      <c r="C844">
        <f t="shared" si="66"/>
        <v>-1.2312212502835602</v>
      </c>
      <c r="D844">
        <f t="shared" si="67"/>
        <v>0.29193583316899119</v>
      </c>
      <c r="E844">
        <f t="shared" si="68"/>
        <v>0.22596774984783988</v>
      </c>
      <c r="F844">
        <f t="shared" si="69"/>
        <v>0.77403225015216015</v>
      </c>
      <c r="G844">
        <f t="shared" si="70"/>
        <v>-0.25614173939719354</v>
      </c>
    </row>
    <row r="845" spans="1:7" x14ac:dyDescent="0.2">
      <c r="A845">
        <v>0</v>
      </c>
      <c r="B845">
        <v>2</v>
      </c>
      <c r="C845">
        <f t="shared" si="66"/>
        <v>-0.5564740839982395</v>
      </c>
      <c r="D845">
        <f t="shared" si="67"/>
        <v>0.57322665386361227</v>
      </c>
      <c r="E845">
        <f t="shared" si="68"/>
        <v>0.3643636805007418</v>
      </c>
      <c r="F845">
        <f t="shared" si="69"/>
        <v>0.63563631949925825</v>
      </c>
      <c r="G845">
        <f t="shared" si="70"/>
        <v>-0.45312870388280441</v>
      </c>
    </row>
    <row r="846" spans="1:7" x14ac:dyDescent="0.2">
      <c r="A846">
        <v>0</v>
      </c>
      <c r="B846">
        <v>4</v>
      </c>
      <c r="C846">
        <f t="shared" si="66"/>
        <v>-1.9059684165688808</v>
      </c>
      <c r="D846">
        <f t="shared" si="67"/>
        <v>0.14867859007189677</v>
      </c>
      <c r="E846">
        <f t="shared" si="68"/>
        <v>0.12943445743390311</v>
      </c>
      <c r="F846">
        <f t="shared" si="69"/>
        <v>0.87056554256609686</v>
      </c>
      <c r="G846">
        <f t="shared" si="70"/>
        <v>-0.13861222959724526</v>
      </c>
    </row>
    <row r="847" spans="1:7" x14ac:dyDescent="0.2">
      <c r="A847">
        <v>0</v>
      </c>
      <c r="B847">
        <v>2</v>
      </c>
      <c r="C847">
        <f t="shared" si="66"/>
        <v>-0.5564740839982395</v>
      </c>
      <c r="D847">
        <f t="shared" si="67"/>
        <v>0.57322665386361227</v>
      </c>
      <c r="E847">
        <f t="shared" si="68"/>
        <v>0.3643636805007418</v>
      </c>
      <c r="F847">
        <f t="shared" si="69"/>
        <v>0.63563631949925825</v>
      </c>
      <c r="G847">
        <f t="shared" si="70"/>
        <v>-0.45312870388280441</v>
      </c>
    </row>
    <row r="848" spans="1:7" x14ac:dyDescent="0.2">
      <c r="A848">
        <v>1</v>
      </c>
      <c r="B848">
        <v>1</v>
      </c>
      <c r="C848">
        <f t="shared" si="66"/>
        <v>0.11827308228708111</v>
      </c>
      <c r="D848">
        <f t="shared" si="67"/>
        <v>1.1255514375635594</v>
      </c>
      <c r="E848">
        <f t="shared" si="68"/>
        <v>0.52953385068570114</v>
      </c>
      <c r="F848">
        <f t="shared" si="69"/>
        <v>0.52953385068570114</v>
      </c>
      <c r="G848">
        <f t="shared" si="70"/>
        <v>-0.63575818645490056</v>
      </c>
    </row>
    <row r="849" spans="1:7" x14ac:dyDescent="0.2">
      <c r="A849">
        <v>1</v>
      </c>
      <c r="B849">
        <v>1</v>
      </c>
      <c r="C849">
        <f t="shared" si="66"/>
        <v>0.11827308228708111</v>
      </c>
      <c r="D849">
        <f t="shared" si="67"/>
        <v>1.1255514375635594</v>
      </c>
      <c r="E849">
        <f t="shared" si="68"/>
        <v>0.52953385068570114</v>
      </c>
      <c r="F849">
        <f t="shared" si="69"/>
        <v>0.52953385068570114</v>
      </c>
      <c r="G849">
        <f t="shared" si="70"/>
        <v>-0.63575818645490056</v>
      </c>
    </row>
    <row r="850" spans="1:7" x14ac:dyDescent="0.2">
      <c r="A850">
        <v>0</v>
      </c>
      <c r="B850">
        <v>2</v>
      </c>
      <c r="C850">
        <f t="shared" si="66"/>
        <v>-0.5564740839982395</v>
      </c>
      <c r="D850">
        <f t="shared" si="67"/>
        <v>0.57322665386361227</v>
      </c>
      <c r="E850">
        <f t="shared" si="68"/>
        <v>0.3643636805007418</v>
      </c>
      <c r="F850">
        <f t="shared" si="69"/>
        <v>0.63563631949925825</v>
      </c>
      <c r="G850">
        <f t="shared" si="70"/>
        <v>-0.45312870388280441</v>
      </c>
    </row>
    <row r="851" spans="1:7" x14ac:dyDescent="0.2">
      <c r="A851">
        <v>1</v>
      </c>
      <c r="B851">
        <v>1</v>
      </c>
      <c r="C851">
        <f t="shared" si="66"/>
        <v>0.11827308228708111</v>
      </c>
      <c r="D851">
        <f t="shared" si="67"/>
        <v>1.1255514375635594</v>
      </c>
      <c r="E851">
        <f t="shared" si="68"/>
        <v>0.52953385068570114</v>
      </c>
      <c r="F851">
        <f t="shared" si="69"/>
        <v>0.52953385068570114</v>
      </c>
      <c r="G851">
        <f t="shared" si="70"/>
        <v>-0.63575818645490056</v>
      </c>
    </row>
    <row r="852" spans="1:7" x14ac:dyDescent="0.2">
      <c r="A852">
        <v>0</v>
      </c>
      <c r="B852">
        <v>3</v>
      </c>
      <c r="C852">
        <f t="shared" si="66"/>
        <v>-1.2312212502835602</v>
      </c>
      <c r="D852">
        <f t="shared" si="67"/>
        <v>0.29193583316899119</v>
      </c>
      <c r="E852">
        <f t="shared" si="68"/>
        <v>0.22596774984783988</v>
      </c>
      <c r="F852">
        <f t="shared" si="69"/>
        <v>0.77403225015216015</v>
      </c>
      <c r="G852">
        <f t="shared" si="70"/>
        <v>-0.25614173939719354</v>
      </c>
    </row>
    <row r="853" spans="1:7" x14ac:dyDescent="0.2">
      <c r="A853">
        <v>0</v>
      </c>
      <c r="B853">
        <v>4</v>
      </c>
      <c r="C853">
        <f t="shared" si="66"/>
        <v>-1.9059684165688808</v>
      </c>
      <c r="D853">
        <f t="shared" si="67"/>
        <v>0.14867859007189677</v>
      </c>
      <c r="E853">
        <f t="shared" si="68"/>
        <v>0.12943445743390311</v>
      </c>
      <c r="F853">
        <f t="shared" si="69"/>
        <v>0.87056554256609686</v>
      </c>
      <c r="G853">
        <f t="shared" si="70"/>
        <v>-0.13861222959724526</v>
      </c>
    </row>
    <row r="854" spans="1:7" x14ac:dyDescent="0.2">
      <c r="A854">
        <v>0</v>
      </c>
      <c r="B854">
        <v>4</v>
      </c>
      <c r="C854">
        <f t="shared" si="66"/>
        <v>-1.9059684165688808</v>
      </c>
      <c r="D854">
        <f t="shared" si="67"/>
        <v>0.14867859007189677</v>
      </c>
      <c r="E854">
        <f t="shared" si="68"/>
        <v>0.12943445743390311</v>
      </c>
      <c r="F854">
        <f t="shared" si="69"/>
        <v>0.87056554256609686</v>
      </c>
      <c r="G854">
        <f t="shared" si="70"/>
        <v>-0.13861222959724526</v>
      </c>
    </row>
    <row r="855" spans="1:7" x14ac:dyDescent="0.2">
      <c r="A855">
        <v>1</v>
      </c>
      <c r="B855">
        <v>2</v>
      </c>
      <c r="C855">
        <f t="shared" si="66"/>
        <v>-0.5564740839982395</v>
      </c>
      <c r="D855">
        <f t="shared" si="67"/>
        <v>0.57322665386361227</v>
      </c>
      <c r="E855">
        <f t="shared" si="68"/>
        <v>0.3643636805007418</v>
      </c>
      <c r="F855">
        <f t="shared" si="69"/>
        <v>0.3643636805007418</v>
      </c>
      <c r="G855">
        <f t="shared" si="70"/>
        <v>-1.0096027878810439</v>
      </c>
    </row>
    <row r="856" spans="1:7" x14ac:dyDescent="0.2">
      <c r="A856">
        <v>1</v>
      </c>
      <c r="B856">
        <v>2</v>
      </c>
      <c r="C856">
        <f t="shared" si="66"/>
        <v>-0.5564740839982395</v>
      </c>
      <c r="D856">
        <f t="shared" si="67"/>
        <v>0.57322665386361227</v>
      </c>
      <c r="E856">
        <f t="shared" si="68"/>
        <v>0.3643636805007418</v>
      </c>
      <c r="F856">
        <f t="shared" si="69"/>
        <v>0.3643636805007418</v>
      </c>
      <c r="G856">
        <f t="shared" si="70"/>
        <v>-1.0096027878810439</v>
      </c>
    </row>
    <row r="857" spans="1:7" x14ac:dyDescent="0.2">
      <c r="A857">
        <v>0</v>
      </c>
      <c r="B857">
        <v>2</v>
      </c>
      <c r="C857">
        <f t="shared" si="66"/>
        <v>-0.5564740839982395</v>
      </c>
      <c r="D857">
        <f t="shared" si="67"/>
        <v>0.57322665386361227</v>
      </c>
      <c r="E857">
        <f t="shared" si="68"/>
        <v>0.3643636805007418</v>
      </c>
      <c r="F857">
        <f t="shared" si="69"/>
        <v>0.63563631949925825</v>
      </c>
      <c r="G857">
        <f t="shared" si="70"/>
        <v>-0.45312870388280441</v>
      </c>
    </row>
    <row r="858" spans="1:7" x14ac:dyDescent="0.2">
      <c r="A858">
        <v>1</v>
      </c>
      <c r="B858">
        <v>1</v>
      </c>
      <c r="C858">
        <f t="shared" si="66"/>
        <v>0.11827308228708111</v>
      </c>
      <c r="D858">
        <f t="shared" si="67"/>
        <v>1.1255514375635594</v>
      </c>
      <c r="E858">
        <f t="shared" si="68"/>
        <v>0.52953385068570114</v>
      </c>
      <c r="F858">
        <f t="shared" si="69"/>
        <v>0.52953385068570114</v>
      </c>
      <c r="G858">
        <f t="shared" si="70"/>
        <v>-0.63575818645490056</v>
      </c>
    </row>
    <row r="859" spans="1:7" x14ac:dyDescent="0.2">
      <c r="A859">
        <v>0</v>
      </c>
      <c r="B859">
        <v>2</v>
      </c>
      <c r="C859">
        <f t="shared" si="66"/>
        <v>-0.5564740839982395</v>
      </c>
      <c r="D859">
        <f t="shared" si="67"/>
        <v>0.57322665386361227</v>
      </c>
      <c r="E859">
        <f t="shared" si="68"/>
        <v>0.3643636805007418</v>
      </c>
      <c r="F859">
        <f t="shared" si="69"/>
        <v>0.63563631949925825</v>
      </c>
      <c r="G859">
        <f t="shared" si="70"/>
        <v>-0.45312870388280441</v>
      </c>
    </row>
    <row r="860" spans="1:7" x14ac:dyDescent="0.2">
      <c r="A860">
        <v>1</v>
      </c>
      <c r="B860">
        <v>2</v>
      </c>
      <c r="C860">
        <f t="shared" si="66"/>
        <v>-0.5564740839982395</v>
      </c>
      <c r="D860">
        <f t="shared" si="67"/>
        <v>0.57322665386361227</v>
      </c>
      <c r="E860">
        <f t="shared" si="68"/>
        <v>0.3643636805007418</v>
      </c>
      <c r="F860">
        <f t="shared" si="69"/>
        <v>0.3643636805007418</v>
      </c>
      <c r="G860">
        <f t="shared" si="70"/>
        <v>-1.0096027878810439</v>
      </c>
    </row>
    <row r="861" spans="1:7" x14ac:dyDescent="0.2">
      <c r="A861">
        <v>0</v>
      </c>
      <c r="B861">
        <v>4</v>
      </c>
      <c r="C861">
        <f t="shared" si="66"/>
        <v>-1.9059684165688808</v>
      </c>
      <c r="D861">
        <f t="shared" si="67"/>
        <v>0.14867859007189677</v>
      </c>
      <c r="E861">
        <f t="shared" si="68"/>
        <v>0.12943445743390311</v>
      </c>
      <c r="F861">
        <f t="shared" si="69"/>
        <v>0.87056554256609686</v>
      </c>
      <c r="G861">
        <f t="shared" si="70"/>
        <v>-0.13861222959724526</v>
      </c>
    </row>
    <row r="862" spans="1:7" x14ac:dyDescent="0.2">
      <c r="A862">
        <v>1</v>
      </c>
      <c r="B862">
        <v>2</v>
      </c>
      <c r="C862">
        <f t="shared" si="66"/>
        <v>-0.5564740839982395</v>
      </c>
      <c r="D862">
        <f t="shared" si="67"/>
        <v>0.57322665386361227</v>
      </c>
      <c r="E862">
        <f t="shared" si="68"/>
        <v>0.3643636805007418</v>
      </c>
      <c r="F862">
        <f t="shared" si="69"/>
        <v>0.3643636805007418</v>
      </c>
      <c r="G862">
        <f t="shared" si="70"/>
        <v>-1.0096027878810439</v>
      </c>
    </row>
    <row r="863" spans="1:7" x14ac:dyDescent="0.2">
      <c r="A863">
        <v>1</v>
      </c>
      <c r="B863">
        <v>1</v>
      </c>
      <c r="C863">
        <f t="shared" si="66"/>
        <v>0.11827308228708111</v>
      </c>
      <c r="D863">
        <f t="shared" si="67"/>
        <v>1.1255514375635594</v>
      </c>
      <c r="E863">
        <f t="shared" si="68"/>
        <v>0.52953385068570114</v>
      </c>
      <c r="F863">
        <f t="shared" si="69"/>
        <v>0.52953385068570114</v>
      </c>
      <c r="G863">
        <f t="shared" si="70"/>
        <v>-0.63575818645490056</v>
      </c>
    </row>
    <row r="864" spans="1:7" x14ac:dyDescent="0.2">
      <c r="A864">
        <v>0</v>
      </c>
      <c r="B864">
        <v>2</v>
      </c>
      <c r="C864">
        <f t="shared" si="66"/>
        <v>-0.5564740839982395</v>
      </c>
      <c r="D864">
        <f t="shared" si="67"/>
        <v>0.57322665386361227</v>
      </c>
      <c r="E864">
        <f t="shared" si="68"/>
        <v>0.3643636805007418</v>
      </c>
      <c r="F864">
        <f t="shared" si="69"/>
        <v>0.63563631949925825</v>
      </c>
      <c r="G864">
        <f t="shared" si="70"/>
        <v>-0.45312870388280441</v>
      </c>
    </row>
    <row r="865" spans="1:7" x14ac:dyDescent="0.2">
      <c r="A865">
        <v>1</v>
      </c>
      <c r="B865">
        <v>2</v>
      </c>
      <c r="C865">
        <f t="shared" si="66"/>
        <v>-0.5564740839982395</v>
      </c>
      <c r="D865">
        <f t="shared" si="67"/>
        <v>0.57322665386361227</v>
      </c>
      <c r="E865">
        <f t="shared" si="68"/>
        <v>0.3643636805007418</v>
      </c>
      <c r="F865">
        <f t="shared" si="69"/>
        <v>0.3643636805007418</v>
      </c>
      <c r="G865">
        <f t="shared" si="70"/>
        <v>-1.0096027878810439</v>
      </c>
    </row>
    <row r="866" spans="1:7" x14ac:dyDescent="0.2">
      <c r="A866">
        <v>1</v>
      </c>
      <c r="B866">
        <v>1</v>
      </c>
      <c r="C866">
        <f t="shared" si="66"/>
        <v>0.11827308228708111</v>
      </c>
      <c r="D866">
        <f t="shared" si="67"/>
        <v>1.1255514375635594</v>
      </c>
      <c r="E866">
        <f t="shared" si="68"/>
        <v>0.52953385068570114</v>
      </c>
      <c r="F866">
        <f t="shared" si="69"/>
        <v>0.52953385068570114</v>
      </c>
      <c r="G866">
        <f t="shared" si="70"/>
        <v>-0.63575818645490056</v>
      </c>
    </row>
    <row r="867" spans="1:7" x14ac:dyDescent="0.2">
      <c r="A867">
        <v>0</v>
      </c>
      <c r="B867">
        <v>3</v>
      </c>
      <c r="C867">
        <f t="shared" si="66"/>
        <v>-1.2312212502835602</v>
      </c>
      <c r="D867">
        <f t="shared" si="67"/>
        <v>0.29193583316899119</v>
      </c>
      <c r="E867">
        <f t="shared" si="68"/>
        <v>0.22596774984783988</v>
      </c>
      <c r="F867">
        <f t="shared" si="69"/>
        <v>0.77403225015216015</v>
      </c>
      <c r="G867">
        <f t="shared" si="70"/>
        <v>-0.25614173939719354</v>
      </c>
    </row>
    <row r="868" spans="1:7" x14ac:dyDescent="0.2">
      <c r="A868">
        <v>0</v>
      </c>
      <c r="B868">
        <v>2</v>
      </c>
      <c r="C868">
        <f t="shared" si="66"/>
        <v>-0.5564740839982395</v>
      </c>
      <c r="D868">
        <f t="shared" si="67"/>
        <v>0.57322665386361227</v>
      </c>
      <c r="E868">
        <f t="shared" si="68"/>
        <v>0.3643636805007418</v>
      </c>
      <c r="F868">
        <f t="shared" si="69"/>
        <v>0.63563631949925825</v>
      </c>
      <c r="G868">
        <f t="shared" si="70"/>
        <v>-0.45312870388280441</v>
      </c>
    </row>
    <row r="869" spans="1:7" x14ac:dyDescent="0.2">
      <c r="A869">
        <v>0</v>
      </c>
      <c r="B869">
        <v>3</v>
      </c>
      <c r="C869">
        <f t="shared" si="66"/>
        <v>-1.2312212502835602</v>
      </c>
      <c r="D869">
        <f t="shared" si="67"/>
        <v>0.29193583316899119</v>
      </c>
      <c r="E869">
        <f t="shared" si="68"/>
        <v>0.22596774984783988</v>
      </c>
      <c r="F869">
        <f t="shared" si="69"/>
        <v>0.77403225015216015</v>
      </c>
      <c r="G869">
        <f t="shared" si="70"/>
        <v>-0.25614173939719354</v>
      </c>
    </row>
    <row r="870" spans="1:7" x14ac:dyDescent="0.2">
      <c r="A870">
        <v>0</v>
      </c>
      <c r="B870">
        <v>3</v>
      </c>
      <c r="C870">
        <f t="shared" si="66"/>
        <v>-1.2312212502835602</v>
      </c>
      <c r="D870">
        <f t="shared" si="67"/>
        <v>0.29193583316899119</v>
      </c>
      <c r="E870">
        <f t="shared" si="68"/>
        <v>0.22596774984783988</v>
      </c>
      <c r="F870">
        <f t="shared" si="69"/>
        <v>0.77403225015216015</v>
      </c>
      <c r="G870">
        <f t="shared" si="70"/>
        <v>-0.25614173939719354</v>
      </c>
    </row>
    <row r="871" spans="1:7" x14ac:dyDescent="0.2">
      <c r="A871">
        <v>0</v>
      </c>
      <c r="B871">
        <v>2</v>
      </c>
      <c r="C871">
        <f t="shared" si="66"/>
        <v>-0.5564740839982395</v>
      </c>
      <c r="D871">
        <f t="shared" si="67"/>
        <v>0.57322665386361227</v>
      </c>
      <c r="E871">
        <f t="shared" si="68"/>
        <v>0.3643636805007418</v>
      </c>
      <c r="F871">
        <f t="shared" si="69"/>
        <v>0.63563631949925825</v>
      </c>
      <c r="G871">
        <f t="shared" si="70"/>
        <v>-0.45312870388280441</v>
      </c>
    </row>
    <row r="872" spans="1:7" x14ac:dyDescent="0.2">
      <c r="A872">
        <v>0</v>
      </c>
      <c r="B872">
        <v>3</v>
      </c>
      <c r="C872">
        <f t="shared" si="66"/>
        <v>-1.2312212502835602</v>
      </c>
      <c r="D872">
        <f t="shared" si="67"/>
        <v>0.29193583316899119</v>
      </c>
      <c r="E872">
        <f t="shared" si="68"/>
        <v>0.22596774984783988</v>
      </c>
      <c r="F872">
        <f t="shared" si="69"/>
        <v>0.77403225015216015</v>
      </c>
      <c r="G872">
        <f t="shared" si="70"/>
        <v>-0.25614173939719354</v>
      </c>
    </row>
    <row r="873" spans="1:7" x14ac:dyDescent="0.2">
      <c r="A873">
        <v>0</v>
      </c>
      <c r="B873">
        <v>2</v>
      </c>
      <c r="C873">
        <f t="shared" si="66"/>
        <v>-0.5564740839982395</v>
      </c>
      <c r="D873">
        <f t="shared" si="67"/>
        <v>0.57322665386361227</v>
      </c>
      <c r="E873">
        <f t="shared" si="68"/>
        <v>0.3643636805007418</v>
      </c>
      <c r="F873">
        <f t="shared" si="69"/>
        <v>0.63563631949925825</v>
      </c>
      <c r="G873">
        <f t="shared" si="70"/>
        <v>-0.45312870388280441</v>
      </c>
    </row>
    <row r="874" spans="1:7" x14ac:dyDescent="0.2">
      <c r="A874">
        <v>0</v>
      </c>
      <c r="B874">
        <v>3</v>
      </c>
      <c r="C874">
        <f t="shared" si="66"/>
        <v>-1.2312212502835602</v>
      </c>
      <c r="D874">
        <f t="shared" si="67"/>
        <v>0.29193583316899119</v>
      </c>
      <c r="E874">
        <f t="shared" si="68"/>
        <v>0.22596774984783988</v>
      </c>
      <c r="F874">
        <f t="shared" si="69"/>
        <v>0.77403225015216015</v>
      </c>
      <c r="G874">
        <f t="shared" si="70"/>
        <v>-0.25614173939719354</v>
      </c>
    </row>
    <row r="875" spans="1:7" x14ac:dyDescent="0.2">
      <c r="A875">
        <v>0</v>
      </c>
      <c r="B875">
        <v>2</v>
      </c>
      <c r="C875">
        <f t="shared" si="66"/>
        <v>-0.5564740839982395</v>
      </c>
      <c r="D875">
        <f t="shared" si="67"/>
        <v>0.57322665386361227</v>
      </c>
      <c r="E875">
        <f t="shared" si="68"/>
        <v>0.3643636805007418</v>
      </c>
      <c r="F875">
        <f t="shared" si="69"/>
        <v>0.63563631949925825</v>
      </c>
      <c r="G875">
        <f t="shared" si="70"/>
        <v>-0.45312870388280441</v>
      </c>
    </row>
    <row r="876" spans="1:7" x14ac:dyDescent="0.2">
      <c r="A876">
        <v>0</v>
      </c>
      <c r="B876">
        <v>3</v>
      </c>
      <c r="C876">
        <f t="shared" si="66"/>
        <v>-1.2312212502835602</v>
      </c>
      <c r="D876">
        <f t="shared" si="67"/>
        <v>0.29193583316899119</v>
      </c>
      <c r="E876">
        <f t="shared" si="68"/>
        <v>0.22596774984783988</v>
      </c>
      <c r="F876">
        <f t="shared" si="69"/>
        <v>0.77403225015216015</v>
      </c>
      <c r="G876">
        <f t="shared" si="70"/>
        <v>-0.25614173939719354</v>
      </c>
    </row>
    <row r="877" spans="1:7" x14ac:dyDescent="0.2">
      <c r="A877">
        <v>1</v>
      </c>
      <c r="B877">
        <v>2</v>
      </c>
      <c r="C877">
        <f t="shared" si="66"/>
        <v>-0.5564740839982395</v>
      </c>
      <c r="D877">
        <f t="shared" si="67"/>
        <v>0.57322665386361227</v>
      </c>
      <c r="E877">
        <f t="shared" si="68"/>
        <v>0.3643636805007418</v>
      </c>
      <c r="F877">
        <f t="shared" si="69"/>
        <v>0.3643636805007418</v>
      </c>
      <c r="G877">
        <f t="shared" si="70"/>
        <v>-1.0096027878810439</v>
      </c>
    </row>
    <row r="878" spans="1:7" x14ac:dyDescent="0.2">
      <c r="A878">
        <v>0</v>
      </c>
      <c r="B878">
        <v>3</v>
      </c>
      <c r="C878">
        <f t="shared" si="66"/>
        <v>-1.2312212502835602</v>
      </c>
      <c r="D878">
        <f t="shared" si="67"/>
        <v>0.29193583316899119</v>
      </c>
      <c r="E878">
        <f t="shared" si="68"/>
        <v>0.22596774984783988</v>
      </c>
      <c r="F878">
        <f t="shared" si="69"/>
        <v>0.77403225015216015</v>
      </c>
      <c r="G878">
        <f t="shared" si="70"/>
        <v>-0.25614173939719354</v>
      </c>
    </row>
    <row r="879" spans="1:7" x14ac:dyDescent="0.2">
      <c r="A879">
        <v>0</v>
      </c>
      <c r="B879">
        <v>3</v>
      </c>
      <c r="C879">
        <f t="shared" si="66"/>
        <v>-1.2312212502835602</v>
      </c>
      <c r="D879">
        <f t="shared" si="67"/>
        <v>0.29193583316899119</v>
      </c>
      <c r="E879">
        <f t="shared" si="68"/>
        <v>0.22596774984783988</v>
      </c>
      <c r="F879">
        <f t="shared" si="69"/>
        <v>0.77403225015216015</v>
      </c>
      <c r="G879">
        <f t="shared" si="70"/>
        <v>-0.25614173939719354</v>
      </c>
    </row>
    <row r="880" spans="1:7" x14ac:dyDescent="0.2">
      <c r="A880">
        <v>0</v>
      </c>
      <c r="B880">
        <v>3</v>
      </c>
      <c r="C880">
        <f t="shared" si="66"/>
        <v>-1.2312212502835602</v>
      </c>
      <c r="D880">
        <f t="shared" si="67"/>
        <v>0.29193583316899119</v>
      </c>
      <c r="E880">
        <f t="shared" si="68"/>
        <v>0.22596774984783988</v>
      </c>
      <c r="F880">
        <f t="shared" si="69"/>
        <v>0.77403225015216015</v>
      </c>
      <c r="G880">
        <f t="shared" si="70"/>
        <v>-0.25614173939719354</v>
      </c>
    </row>
    <row r="881" spans="1:7" x14ac:dyDescent="0.2">
      <c r="A881">
        <v>0</v>
      </c>
      <c r="B881">
        <v>4</v>
      </c>
      <c r="C881">
        <f t="shared" si="66"/>
        <v>-1.9059684165688808</v>
      </c>
      <c r="D881">
        <f t="shared" si="67"/>
        <v>0.14867859007189677</v>
      </c>
      <c r="E881">
        <f t="shared" si="68"/>
        <v>0.12943445743390311</v>
      </c>
      <c r="F881">
        <f t="shared" si="69"/>
        <v>0.87056554256609686</v>
      </c>
      <c r="G881">
        <f t="shared" si="70"/>
        <v>-0.13861222959724526</v>
      </c>
    </row>
    <row r="882" spans="1:7" x14ac:dyDescent="0.2">
      <c r="A882">
        <v>0</v>
      </c>
      <c r="B882">
        <v>3</v>
      </c>
      <c r="C882">
        <f t="shared" si="66"/>
        <v>-1.2312212502835602</v>
      </c>
      <c r="D882">
        <f t="shared" si="67"/>
        <v>0.29193583316899119</v>
      </c>
      <c r="E882">
        <f t="shared" si="68"/>
        <v>0.22596774984783988</v>
      </c>
      <c r="F882">
        <f t="shared" si="69"/>
        <v>0.77403225015216015</v>
      </c>
      <c r="G882">
        <f t="shared" si="70"/>
        <v>-0.25614173939719354</v>
      </c>
    </row>
    <row r="883" spans="1:7" x14ac:dyDescent="0.2">
      <c r="A883">
        <v>0</v>
      </c>
      <c r="B883">
        <v>2</v>
      </c>
      <c r="C883">
        <f t="shared" si="66"/>
        <v>-0.5564740839982395</v>
      </c>
      <c r="D883">
        <f t="shared" si="67"/>
        <v>0.57322665386361227</v>
      </c>
      <c r="E883">
        <f t="shared" si="68"/>
        <v>0.3643636805007418</v>
      </c>
      <c r="F883">
        <f t="shared" si="69"/>
        <v>0.63563631949925825</v>
      </c>
      <c r="G883">
        <f t="shared" si="70"/>
        <v>-0.45312870388280441</v>
      </c>
    </row>
    <row r="884" spans="1:7" x14ac:dyDescent="0.2">
      <c r="A884">
        <v>0</v>
      </c>
      <c r="B884">
        <v>3</v>
      </c>
      <c r="C884">
        <f t="shared" si="66"/>
        <v>-1.2312212502835602</v>
      </c>
      <c r="D884">
        <f t="shared" si="67"/>
        <v>0.29193583316899119</v>
      </c>
      <c r="E884">
        <f t="shared" si="68"/>
        <v>0.22596774984783988</v>
      </c>
      <c r="F884">
        <f t="shared" si="69"/>
        <v>0.77403225015216015</v>
      </c>
      <c r="G884">
        <f t="shared" si="70"/>
        <v>-0.25614173939719354</v>
      </c>
    </row>
    <row r="885" spans="1:7" x14ac:dyDescent="0.2">
      <c r="A885">
        <v>0</v>
      </c>
      <c r="B885">
        <v>4</v>
      </c>
      <c r="C885">
        <f t="shared" si="66"/>
        <v>-1.9059684165688808</v>
      </c>
      <c r="D885">
        <f t="shared" si="67"/>
        <v>0.14867859007189677</v>
      </c>
      <c r="E885">
        <f t="shared" si="68"/>
        <v>0.12943445743390311</v>
      </c>
      <c r="F885">
        <f t="shared" si="69"/>
        <v>0.87056554256609686</v>
      </c>
      <c r="G885">
        <f t="shared" si="70"/>
        <v>-0.13861222959724526</v>
      </c>
    </row>
    <row r="886" spans="1:7" x14ac:dyDescent="0.2">
      <c r="A886">
        <v>0</v>
      </c>
      <c r="B886">
        <v>3</v>
      </c>
      <c r="C886">
        <f t="shared" si="66"/>
        <v>-1.2312212502835602</v>
      </c>
      <c r="D886">
        <f t="shared" si="67"/>
        <v>0.29193583316899119</v>
      </c>
      <c r="E886">
        <f t="shared" si="68"/>
        <v>0.22596774984783988</v>
      </c>
      <c r="F886">
        <f t="shared" si="69"/>
        <v>0.77403225015216015</v>
      </c>
      <c r="G886">
        <f t="shared" si="70"/>
        <v>-0.25614173939719354</v>
      </c>
    </row>
    <row r="887" spans="1:7" x14ac:dyDescent="0.2">
      <c r="A887">
        <v>0</v>
      </c>
      <c r="B887">
        <v>3</v>
      </c>
      <c r="C887">
        <f t="shared" si="66"/>
        <v>-1.2312212502835602</v>
      </c>
      <c r="D887">
        <f t="shared" si="67"/>
        <v>0.29193583316899119</v>
      </c>
      <c r="E887">
        <f t="shared" si="68"/>
        <v>0.22596774984783988</v>
      </c>
      <c r="F887">
        <f t="shared" si="69"/>
        <v>0.77403225015216015</v>
      </c>
      <c r="G887">
        <f t="shared" si="70"/>
        <v>-0.25614173939719354</v>
      </c>
    </row>
    <row r="888" spans="1:7" x14ac:dyDescent="0.2">
      <c r="A888">
        <v>0</v>
      </c>
      <c r="B888">
        <v>3</v>
      </c>
      <c r="C888">
        <f t="shared" si="66"/>
        <v>-1.2312212502835602</v>
      </c>
      <c r="D888">
        <f t="shared" si="67"/>
        <v>0.29193583316899119</v>
      </c>
      <c r="E888">
        <f t="shared" si="68"/>
        <v>0.22596774984783988</v>
      </c>
      <c r="F888">
        <f t="shared" si="69"/>
        <v>0.77403225015216015</v>
      </c>
      <c r="G888">
        <f t="shared" si="70"/>
        <v>-0.25614173939719354</v>
      </c>
    </row>
    <row r="889" spans="1:7" x14ac:dyDescent="0.2">
      <c r="A889">
        <v>1</v>
      </c>
      <c r="B889">
        <v>2</v>
      </c>
      <c r="C889">
        <f t="shared" si="66"/>
        <v>-0.5564740839982395</v>
      </c>
      <c r="D889">
        <f t="shared" si="67"/>
        <v>0.57322665386361227</v>
      </c>
      <c r="E889">
        <f t="shared" si="68"/>
        <v>0.3643636805007418</v>
      </c>
      <c r="F889">
        <f t="shared" si="69"/>
        <v>0.3643636805007418</v>
      </c>
      <c r="G889">
        <f t="shared" si="70"/>
        <v>-1.0096027878810439</v>
      </c>
    </row>
    <row r="890" spans="1:7" x14ac:dyDescent="0.2">
      <c r="A890">
        <v>0</v>
      </c>
      <c r="B890">
        <v>3</v>
      </c>
      <c r="C890">
        <f t="shared" si="66"/>
        <v>-1.2312212502835602</v>
      </c>
      <c r="D890">
        <f t="shared" si="67"/>
        <v>0.29193583316899119</v>
      </c>
      <c r="E890">
        <f t="shared" si="68"/>
        <v>0.22596774984783988</v>
      </c>
      <c r="F890">
        <f t="shared" si="69"/>
        <v>0.77403225015216015</v>
      </c>
      <c r="G890">
        <f t="shared" si="70"/>
        <v>-0.25614173939719354</v>
      </c>
    </row>
    <row r="891" spans="1:7" x14ac:dyDescent="0.2">
      <c r="A891">
        <v>1</v>
      </c>
      <c r="B891">
        <v>2</v>
      </c>
      <c r="C891">
        <f t="shared" si="66"/>
        <v>-0.5564740839982395</v>
      </c>
      <c r="D891">
        <f t="shared" si="67"/>
        <v>0.57322665386361227</v>
      </c>
      <c r="E891">
        <f t="shared" si="68"/>
        <v>0.3643636805007418</v>
      </c>
      <c r="F891">
        <f t="shared" si="69"/>
        <v>0.3643636805007418</v>
      </c>
      <c r="G891">
        <f t="shared" si="70"/>
        <v>-1.0096027878810439</v>
      </c>
    </row>
    <row r="892" spans="1:7" x14ac:dyDescent="0.2">
      <c r="A892">
        <v>1</v>
      </c>
      <c r="B892">
        <v>1</v>
      </c>
      <c r="C892">
        <f t="shared" si="66"/>
        <v>0.11827308228708111</v>
      </c>
      <c r="D892">
        <f t="shared" si="67"/>
        <v>1.1255514375635594</v>
      </c>
      <c r="E892">
        <f t="shared" si="68"/>
        <v>0.52953385068570114</v>
      </c>
      <c r="F892">
        <f t="shared" si="69"/>
        <v>0.52953385068570114</v>
      </c>
      <c r="G892">
        <f t="shared" si="70"/>
        <v>-0.63575818645490056</v>
      </c>
    </row>
    <row r="893" spans="1:7" x14ac:dyDescent="0.2">
      <c r="A893">
        <v>0</v>
      </c>
      <c r="B893">
        <v>2</v>
      </c>
      <c r="C893">
        <f t="shared" si="66"/>
        <v>-0.5564740839982395</v>
      </c>
      <c r="D893">
        <f t="shared" si="67"/>
        <v>0.57322665386361227</v>
      </c>
      <c r="E893">
        <f t="shared" si="68"/>
        <v>0.3643636805007418</v>
      </c>
      <c r="F893">
        <f t="shared" si="69"/>
        <v>0.63563631949925825</v>
      </c>
      <c r="G893">
        <f t="shared" si="70"/>
        <v>-0.45312870388280441</v>
      </c>
    </row>
    <row r="894" spans="1:7" x14ac:dyDescent="0.2">
      <c r="A894">
        <v>0</v>
      </c>
      <c r="B894">
        <v>2</v>
      </c>
      <c r="C894">
        <f t="shared" si="66"/>
        <v>-0.5564740839982395</v>
      </c>
      <c r="D894">
        <f t="shared" si="67"/>
        <v>0.57322665386361227</v>
      </c>
      <c r="E894">
        <f t="shared" si="68"/>
        <v>0.3643636805007418</v>
      </c>
      <c r="F894">
        <f t="shared" si="69"/>
        <v>0.63563631949925825</v>
      </c>
      <c r="G894">
        <f t="shared" si="70"/>
        <v>-0.45312870388280441</v>
      </c>
    </row>
    <row r="895" spans="1:7" x14ac:dyDescent="0.2">
      <c r="A895">
        <v>0</v>
      </c>
      <c r="B895">
        <v>3</v>
      </c>
      <c r="C895">
        <f t="shared" si="66"/>
        <v>-1.2312212502835602</v>
      </c>
      <c r="D895">
        <f t="shared" si="67"/>
        <v>0.29193583316899119</v>
      </c>
      <c r="E895">
        <f t="shared" si="68"/>
        <v>0.22596774984783988</v>
      </c>
      <c r="F895">
        <f t="shared" si="69"/>
        <v>0.77403225015216015</v>
      </c>
      <c r="G895">
        <f t="shared" si="70"/>
        <v>-0.25614173939719354</v>
      </c>
    </row>
    <row r="896" spans="1:7" x14ac:dyDescent="0.2">
      <c r="A896">
        <v>1</v>
      </c>
      <c r="B896">
        <v>2</v>
      </c>
      <c r="C896">
        <f t="shared" si="66"/>
        <v>-0.5564740839982395</v>
      </c>
      <c r="D896">
        <f t="shared" si="67"/>
        <v>0.57322665386361227</v>
      </c>
      <c r="E896">
        <f t="shared" si="68"/>
        <v>0.3643636805007418</v>
      </c>
      <c r="F896">
        <f t="shared" si="69"/>
        <v>0.3643636805007418</v>
      </c>
      <c r="G896">
        <f t="shared" si="70"/>
        <v>-1.0096027878810439</v>
      </c>
    </row>
    <row r="897" spans="1:7" x14ac:dyDescent="0.2">
      <c r="A897">
        <v>0</v>
      </c>
      <c r="B897">
        <v>4</v>
      </c>
      <c r="C897">
        <f t="shared" si="66"/>
        <v>-1.9059684165688808</v>
      </c>
      <c r="D897">
        <f t="shared" si="67"/>
        <v>0.14867859007189677</v>
      </c>
      <c r="E897">
        <f t="shared" si="68"/>
        <v>0.12943445743390311</v>
      </c>
      <c r="F897">
        <f t="shared" si="69"/>
        <v>0.87056554256609686</v>
      </c>
      <c r="G897">
        <f t="shared" si="70"/>
        <v>-0.13861222959724526</v>
      </c>
    </row>
    <row r="898" spans="1:7" x14ac:dyDescent="0.2">
      <c r="A898">
        <v>0</v>
      </c>
      <c r="B898">
        <v>3</v>
      </c>
      <c r="C898">
        <f t="shared" si="66"/>
        <v>-1.2312212502835602</v>
      </c>
      <c r="D898">
        <f t="shared" si="67"/>
        <v>0.29193583316899119</v>
      </c>
      <c r="E898">
        <f t="shared" si="68"/>
        <v>0.22596774984783988</v>
      </c>
      <c r="F898">
        <f t="shared" si="69"/>
        <v>0.77403225015216015</v>
      </c>
      <c r="G898">
        <f t="shared" si="70"/>
        <v>-0.25614173939719354</v>
      </c>
    </row>
    <row r="899" spans="1:7" x14ac:dyDescent="0.2">
      <c r="A899">
        <v>1</v>
      </c>
      <c r="B899">
        <v>2</v>
      </c>
      <c r="C899">
        <f t="shared" si="66"/>
        <v>-0.5564740839982395</v>
      </c>
      <c r="D899">
        <f t="shared" si="67"/>
        <v>0.57322665386361227</v>
      </c>
      <c r="E899">
        <f t="shared" si="68"/>
        <v>0.3643636805007418</v>
      </c>
      <c r="F899">
        <f t="shared" si="69"/>
        <v>0.3643636805007418</v>
      </c>
      <c r="G899">
        <f t="shared" si="70"/>
        <v>-1.0096027878810439</v>
      </c>
    </row>
    <row r="900" spans="1:7" x14ac:dyDescent="0.2">
      <c r="A900">
        <v>0</v>
      </c>
      <c r="B900">
        <v>3</v>
      </c>
      <c r="C900">
        <f t="shared" si="66"/>
        <v>-1.2312212502835602</v>
      </c>
      <c r="D900">
        <f t="shared" si="67"/>
        <v>0.29193583316899119</v>
      </c>
      <c r="E900">
        <f t="shared" si="68"/>
        <v>0.22596774984783988</v>
      </c>
      <c r="F900">
        <f t="shared" si="69"/>
        <v>0.77403225015216015</v>
      </c>
      <c r="G900">
        <f t="shared" si="70"/>
        <v>-0.25614173939719354</v>
      </c>
    </row>
    <row r="901" spans="1:7" x14ac:dyDescent="0.2">
      <c r="A901">
        <v>0</v>
      </c>
      <c r="B901">
        <v>2</v>
      </c>
      <c r="C901">
        <f t="shared" si="66"/>
        <v>-0.5564740839982395</v>
      </c>
      <c r="D901">
        <f t="shared" si="67"/>
        <v>0.57322665386361227</v>
      </c>
      <c r="E901">
        <f t="shared" si="68"/>
        <v>0.3643636805007418</v>
      </c>
      <c r="F901">
        <f t="shared" si="69"/>
        <v>0.63563631949925825</v>
      </c>
      <c r="G901">
        <f t="shared" si="70"/>
        <v>-0.45312870388280441</v>
      </c>
    </row>
    <row r="902" spans="1:7" x14ac:dyDescent="0.2">
      <c r="A902">
        <v>1</v>
      </c>
      <c r="B902">
        <v>2</v>
      </c>
      <c r="C902">
        <f t="shared" si="66"/>
        <v>-0.5564740839982395</v>
      </c>
      <c r="D902">
        <f t="shared" si="67"/>
        <v>0.57322665386361227</v>
      </c>
      <c r="E902">
        <f t="shared" si="68"/>
        <v>0.3643636805007418</v>
      </c>
      <c r="F902">
        <f t="shared" si="69"/>
        <v>0.3643636805007418</v>
      </c>
      <c r="G902">
        <f t="shared" si="70"/>
        <v>-1.0096027878810439</v>
      </c>
    </row>
    <row r="903" spans="1:7" x14ac:dyDescent="0.2">
      <c r="A903">
        <v>0</v>
      </c>
      <c r="B903">
        <v>3</v>
      </c>
      <c r="C903">
        <f t="shared" ref="C903:C966" si="71">$A$3+$B$3*B903</f>
        <v>-1.2312212502835602</v>
      </c>
      <c r="D903">
        <f t="shared" ref="D903:D966" si="72">EXP(C903)</f>
        <v>0.29193583316899119</v>
      </c>
      <c r="E903">
        <f t="shared" ref="E903:E966" si="73">D903/(1+D903)</f>
        <v>0.22596774984783988</v>
      </c>
      <c r="F903">
        <f t="shared" ref="F903:F966" si="74">IF(A903=1,E903,1-E903)</f>
        <v>0.77403225015216015</v>
      </c>
      <c r="G903">
        <f t="shared" ref="G903:G966" si="75">LN(F903)</f>
        <v>-0.25614173939719354</v>
      </c>
    </row>
    <row r="904" spans="1:7" x14ac:dyDescent="0.2">
      <c r="A904">
        <v>0</v>
      </c>
      <c r="B904">
        <v>3</v>
      </c>
      <c r="C904">
        <f t="shared" si="71"/>
        <v>-1.2312212502835602</v>
      </c>
      <c r="D904">
        <f t="shared" si="72"/>
        <v>0.29193583316899119</v>
      </c>
      <c r="E904">
        <f t="shared" si="73"/>
        <v>0.22596774984783988</v>
      </c>
      <c r="F904">
        <f t="shared" si="74"/>
        <v>0.77403225015216015</v>
      </c>
      <c r="G904">
        <f t="shared" si="75"/>
        <v>-0.25614173939719354</v>
      </c>
    </row>
    <row r="905" spans="1:7" x14ac:dyDescent="0.2">
      <c r="A905">
        <v>0</v>
      </c>
      <c r="B905">
        <v>3</v>
      </c>
      <c r="C905">
        <f t="shared" si="71"/>
        <v>-1.2312212502835602</v>
      </c>
      <c r="D905">
        <f t="shared" si="72"/>
        <v>0.29193583316899119</v>
      </c>
      <c r="E905">
        <f t="shared" si="73"/>
        <v>0.22596774984783988</v>
      </c>
      <c r="F905">
        <f t="shared" si="74"/>
        <v>0.77403225015216015</v>
      </c>
      <c r="G905">
        <f t="shared" si="75"/>
        <v>-0.25614173939719354</v>
      </c>
    </row>
    <row r="906" spans="1:7" x14ac:dyDescent="0.2">
      <c r="A906">
        <v>0</v>
      </c>
      <c r="B906">
        <v>3</v>
      </c>
      <c r="C906">
        <f t="shared" si="71"/>
        <v>-1.2312212502835602</v>
      </c>
      <c r="D906">
        <f t="shared" si="72"/>
        <v>0.29193583316899119</v>
      </c>
      <c r="E906">
        <f t="shared" si="73"/>
        <v>0.22596774984783988</v>
      </c>
      <c r="F906">
        <f t="shared" si="74"/>
        <v>0.77403225015216015</v>
      </c>
      <c r="G906">
        <f t="shared" si="75"/>
        <v>-0.25614173939719354</v>
      </c>
    </row>
    <row r="907" spans="1:7" x14ac:dyDescent="0.2">
      <c r="A907">
        <v>1</v>
      </c>
      <c r="B907">
        <v>1</v>
      </c>
      <c r="C907">
        <f t="shared" si="71"/>
        <v>0.11827308228708111</v>
      </c>
      <c r="D907">
        <f t="shared" si="72"/>
        <v>1.1255514375635594</v>
      </c>
      <c r="E907">
        <f t="shared" si="73"/>
        <v>0.52953385068570114</v>
      </c>
      <c r="F907">
        <f t="shared" si="74"/>
        <v>0.52953385068570114</v>
      </c>
      <c r="G907">
        <f t="shared" si="75"/>
        <v>-0.63575818645490056</v>
      </c>
    </row>
    <row r="908" spans="1:7" x14ac:dyDescent="0.2">
      <c r="A908">
        <v>0</v>
      </c>
      <c r="B908">
        <v>3</v>
      </c>
      <c r="C908">
        <f t="shared" si="71"/>
        <v>-1.2312212502835602</v>
      </c>
      <c r="D908">
        <f t="shared" si="72"/>
        <v>0.29193583316899119</v>
      </c>
      <c r="E908">
        <f t="shared" si="73"/>
        <v>0.22596774984783988</v>
      </c>
      <c r="F908">
        <f t="shared" si="74"/>
        <v>0.77403225015216015</v>
      </c>
      <c r="G908">
        <f t="shared" si="75"/>
        <v>-0.25614173939719354</v>
      </c>
    </row>
    <row r="909" spans="1:7" x14ac:dyDescent="0.2">
      <c r="A909">
        <v>0</v>
      </c>
      <c r="B909">
        <v>2</v>
      </c>
      <c r="C909">
        <f t="shared" si="71"/>
        <v>-0.5564740839982395</v>
      </c>
      <c r="D909">
        <f t="shared" si="72"/>
        <v>0.57322665386361227</v>
      </c>
      <c r="E909">
        <f t="shared" si="73"/>
        <v>0.3643636805007418</v>
      </c>
      <c r="F909">
        <f t="shared" si="74"/>
        <v>0.63563631949925825</v>
      </c>
      <c r="G909">
        <f t="shared" si="75"/>
        <v>-0.45312870388280441</v>
      </c>
    </row>
    <row r="910" spans="1:7" x14ac:dyDescent="0.2">
      <c r="A910">
        <v>0</v>
      </c>
      <c r="B910">
        <v>2</v>
      </c>
      <c r="C910">
        <f t="shared" si="71"/>
        <v>-0.5564740839982395</v>
      </c>
      <c r="D910">
        <f t="shared" si="72"/>
        <v>0.57322665386361227</v>
      </c>
      <c r="E910">
        <f t="shared" si="73"/>
        <v>0.3643636805007418</v>
      </c>
      <c r="F910">
        <f t="shared" si="74"/>
        <v>0.63563631949925825</v>
      </c>
      <c r="G910">
        <f t="shared" si="75"/>
        <v>-0.45312870388280441</v>
      </c>
    </row>
    <row r="911" spans="1:7" x14ac:dyDescent="0.2">
      <c r="A911">
        <v>1</v>
      </c>
      <c r="B911">
        <v>4</v>
      </c>
      <c r="C911">
        <f t="shared" si="71"/>
        <v>-1.9059684165688808</v>
      </c>
      <c r="D911">
        <f t="shared" si="72"/>
        <v>0.14867859007189677</v>
      </c>
      <c r="E911">
        <f t="shared" si="73"/>
        <v>0.12943445743390311</v>
      </c>
      <c r="F911">
        <f t="shared" si="74"/>
        <v>0.12943445743390311</v>
      </c>
      <c r="G911">
        <f t="shared" si="75"/>
        <v>-2.0445806461661262</v>
      </c>
    </row>
    <row r="912" spans="1:7" x14ac:dyDescent="0.2">
      <c r="A912">
        <v>1</v>
      </c>
      <c r="B912">
        <v>3</v>
      </c>
      <c r="C912">
        <f t="shared" si="71"/>
        <v>-1.2312212502835602</v>
      </c>
      <c r="D912">
        <f t="shared" si="72"/>
        <v>0.29193583316899119</v>
      </c>
      <c r="E912">
        <f t="shared" si="73"/>
        <v>0.22596774984783988</v>
      </c>
      <c r="F912">
        <f t="shared" si="74"/>
        <v>0.22596774984783988</v>
      </c>
      <c r="G912">
        <f t="shared" si="75"/>
        <v>-1.4873629896807539</v>
      </c>
    </row>
    <row r="913" spans="1:7" x14ac:dyDescent="0.2">
      <c r="A913">
        <v>0</v>
      </c>
      <c r="B913">
        <v>2</v>
      </c>
      <c r="C913">
        <f t="shared" si="71"/>
        <v>-0.5564740839982395</v>
      </c>
      <c r="D913">
        <f t="shared" si="72"/>
        <v>0.57322665386361227</v>
      </c>
      <c r="E913">
        <f t="shared" si="73"/>
        <v>0.3643636805007418</v>
      </c>
      <c r="F913">
        <f t="shared" si="74"/>
        <v>0.63563631949925825</v>
      </c>
      <c r="G913">
        <f t="shared" si="75"/>
        <v>-0.45312870388280441</v>
      </c>
    </row>
    <row r="914" spans="1:7" x14ac:dyDescent="0.2">
      <c r="A914">
        <v>0</v>
      </c>
      <c r="B914">
        <v>3</v>
      </c>
      <c r="C914">
        <f t="shared" si="71"/>
        <v>-1.2312212502835602</v>
      </c>
      <c r="D914">
        <f t="shared" si="72"/>
        <v>0.29193583316899119</v>
      </c>
      <c r="E914">
        <f t="shared" si="73"/>
        <v>0.22596774984783988</v>
      </c>
      <c r="F914">
        <f t="shared" si="74"/>
        <v>0.77403225015216015</v>
      </c>
      <c r="G914">
        <f t="shared" si="75"/>
        <v>-0.25614173939719354</v>
      </c>
    </row>
    <row r="915" spans="1:7" x14ac:dyDescent="0.2">
      <c r="A915">
        <v>1</v>
      </c>
      <c r="B915">
        <v>2</v>
      </c>
      <c r="C915">
        <f t="shared" si="71"/>
        <v>-0.5564740839982395</v>
      </c>
      <c r="D915">
        <f t="shared" si="72"/>
        <v>0.57322665386361227</v>
      </c>
      <c r="E915">
        <f t="shared" si="73"/>
        <v>0.3643636805007418</v>
      </c>
      <c r="F915">
        <f t="shared" si="74"/>
        <v>0.3643636805007418</v>
      </c>
      <c r="G915">
        <f t="shared" si="75"/>
        <v>-1.0096027878810439</v>
      </c>
    </row>
    <row r="916" spans="1:7" x14ac:dyDescent="0.2">
      <c r="A916">
        <v>0</v>
      </c>
      <c r="B916">
        <v>3</v>
      </c>
      <c r="C916">
        <f t="shared" si="71"/>
        <v>-1.2312212502835602</v>
      </c>
      <c r="D916">
        <f t="shared" si="72"/>
        <v>0.29193583316899119</v>
      </c>
      <c r="E916">
        <f t="shared" si="73"/>
        <v>0.22596774984783988</v>
      </c>
      <c r="F916">
        <f t="shared" si="74"/>
        <v>0.77403225015216015</v>
      </c>
      <c r="G916">
        <f t="shared" si="75"/>
        <v>-0.25614173939719354</v>
      </c>
    </row>
    <row r="917" spans="1:7" x14ac:dyDescent="0.2">
      <c r="A917">
        <v>1</v>
      </c>
      <c r="B917">
        <v>2</v>
      </c>
      <c r="C917">
        <f t="shared" si="71"/>
        <v>-0.5564740839982395</v>
      </c>
      <c r="D917">
        <f t="shared" si="72"/>
        <v>0.57322665386361227</v>
      </c>
      <c r="E917">
        <f t="shared" si="73"/>
        <v>0.3643636805007418</v>
      </c>
      <c r="F917">
        <f t="shared" si="74"/>
        <v>0.3643636805007418</v>
      </c>
      <c r="G917">
        <f t="shared" si="75"/>
        <v>-1.0096027878810439</v>
      </c>
    </row>
    <row r="918" spans="1:7" x14ac:dyDescent="0.2">
      <c r="A918">
        <v>0</v>
      </c>
      <c r="B918">
        <v>2</v>
      </c>
      <c r="C918">
        <f t="shared" si="71"/>
        <v>-0.5564740839982395</v>
      </c>
      <c r="D918">
        <f t="shared" si="72"/>
        <v>0.57322665386361227</v>
      </c>
      <c r="E918">
        <f t="shared" si="73"/>
        <v>0.3643636805007418</v>
      </c>
      <c r="F918">
        <f t="shared" si="74"/>
        <v>0.63563631949925825</v>
      </c>
      <c r="G918">
        <f t="shared" si="75"/>
        <v>-0.45312870388280441</v>
      </c>
    </row>
    <row r="919" spans="1:7" x14ac:dyDescent="0.2">
      <c r="A919">
        <v>0</v>
      </c>
      <c r="B919">
        <v>2</v>
      </c>
      <c r="C919">
        <f t="shared" si="71"/>
        <v>-0.5564740839982395</v>
      </c>
      <c r="D919">
        <f t="shared" si="72"/>
        <v>0.57322665386361227</v>
      </c>
      <c r="E919">
        <f t="shared" si="73"/>
        <v>0.3643636805007418</v>
      </c>
      <c r="F919">
        <f t="shared" si="74"/>
        <v>0.63563631949925825</v>
      </c>
      <c r="G919">
        <f t="shared" si="75"/>
        <v>-0.45312870388280441</v>
      </c>
    </row>
    <row r="920" spans="1:7" x14ac:dyDescent="0.2">
      <c r="A920">
        <v>0</v>
      </c>
      <c r="B920">
        <v>3</v>
      </c>
      <c r="C920">
        <f t="shared" si="71"/>
        <v>-1.2312212502835602</v>
      </c>
      <c r="D920">
        <f t="shared" si="72"/>
        <v>0.29193583316899119</v>
      </c>
      <c r="E920">
        <f t="shared" si="73"/>
        <v>0.22596774984783988</v>
      </c>
      <c r="F920">
        <f t="shared" si="74"/>
        <v>0.77403225015216015</v>
      </c>
      <c r="G920">
        <f t="shared" si="75"/>
        <v>-0.25614173939719354</v>
      </c>
    </row>
    <row r="921" spans="1:7" x14ac:dyDescent="0.2">
      <c r="A921">
        <v>0</v>
      </c>
      <c r="B921">
        <v>4</v>
      </c>
      <c r="C921">
        <f t="shared" si="71"/>
        <v>-1.9059684165688808</v>
      </c>
      <c r="D921">
        <f t="shared" si="72"/>
        <v>0.14867859007189677</v>
      </c>
      <c r="E921">
        <f t="shared" si="73"/>
        <v>0.12943445743390311</v>
      </c>
      <c r="F921">
        <f t="shared" si="74"/>
        <v>0.87056554256609686</v>
      </c>
      <c r="G921">
        <f t="shared" si="75"/>
        <v>-0.13861222959724526</v>
      </c>
    </row>
    <row r="922" spans="1:7" x14ac:dyDescent="0.2">
      <c r="A922">
        <v>1</v>
      </c>
      <c r="B922">
        <v>2</v>
      </c>
      <c r="C922">
        <f t="shared" si="71"/>
        <v>-0.5564740839982395</v>
      </c>
      <c r="D922">
        <f t="shared" si="72"/>
        <v>0.57322665386361227</v>
      </c>
      <c r="E922">
        <f t="shared" si="73"/>
        <v>0.3643636805007418</v>
      </c>
      <c r="F922">
        <f t="shared" si="74"/>
        <v>0.3643636805007418</v>
      </c>
      <c r="G922">
        <f t="shared" si="75"/>
        <v>-1.0096027878810439</v>
      </c>
    </row>
    <row r="923" spans="1:7" x14ac:dyDescent="0.2">
      <c r="A923">
        <v>1</v>
      </c>
      <c r="B923">
        <v>1</v>
      </c>
      <c r="C923">
        <f t="shared" si="71"/>
        <v>0.11827308228708111</v>
      </c>
      <c r="D923">
        <f t="shared" si="72"/>
        <v>1.1255514375635594</v>
      </c>
      <c r="E923">
        <f t="shared" si="73"/>
        <v>0.52953385068570114</v>
      </c>
      <c r="F923">
        <f t="shared" si="74"/>
        <v>0.52953385068570114</v>
      </c>
      <c r="G923">
        <f t="shared" si="75"/>
        <v>-0.63575818645490056</v>
      </c>
    </row>
    <row r="924" spans="1:7" x14ac:dyDescent="0.2">
      <c r="A924">
        <v>0</v>
      </c>
      <c r="B924">
        <v>2</v>
      </c>
      <c r="C924">
        <f t="shared" si="71"/>
        <v>-0.5564740839982395</v>
      </c>
      <c r="D924">
        <f t="shared" si="72"/>
        <v>0.57322665386361227</v>
      </c>
      <c r="E924">
        <f t="shared" si="73"/>
        <v>0.3643636805007418</v>
      </c>
      <c r="F924">
        <f t="shared" si="74"/>
        <v>0.63563631949925825</v>
      </c>
      <c r="G924">
        <f t="shared" si="75"/>
        <v>-0.45312870388280441</v>
      </c>
    </row>
    <row r="925" spans="1:7" x14ac:dyDescent="0.2">
      <c r="A925">
        <v>0</v>
      </c>
      <c r="B925">
        <v>3</v>
      </c>
      <c r="C925">
        <f t="shared" si="71"/>
        <v>-1.2312212502835602</v>
      </c>
      <c r="D925">
        <f t="shared" si="72"/>
        <v>0.29193583316899119</v>
      </c>
      <c r="E925">
        <f t="shared" si="73"/>
        <v>0.22596774984783988</v>
      </c>
      <c r="F925">
        <f t="shared" si="74"/>
        <v>0.77403225015216015</v>
      </c>
      <c r="G925">
        <f t="shared" si="75"/>
        <v>-0.25614173939719354</v>
      </c>
    </row>
    <row r="926" spans="1:7" x14ac:dyDescent="0.2">
      <c r="A926">
        <v>0</v>
      </c>
      <c r="B926">
        <v>3</v>
      </c>
      <c r="C926">
        <f t="shared" si="71"/>
        <v>-1.2312212502835602</v>
      </c>
      <c r="D926">
        <f t="shared" si="72"/>
        <v>0.29193583316899119</v>
      </c>
      <c r="E926">
        <f t="shared" si="73"/>
        <v>0.22596774984783988</v>
      </c>
      <c r="F926">
        <f t="shared" si="74"/>
        <v>0.77403225015216015</v>
      </c>
      <c r="G926">
        <f t="shared" si="75"/>
        <v>-0.25614173939719354</v>
      </c>
    </row>
    <row r="927" spans="1:7" x14ac:dyDescent="0.2">
      <c r="A927">
        <v>0</v>
      </c>
      <c r="B927">
        <v>3</v>
      </c>
      <c r="C927">
        <f t="shared" si="71"/>
        <v>-1.2312212502835602</v>
      </c>
      <c r="D927">
        <f t="shared" si="72"/>
        <v>0.29193583316899119</v>
      </c>
      <c r="E927">
        <f t="shared" si="73"/>
        <v>0.22596774984783988</v>
      </c>
      <c r="F927">
        <f t="shared" si="74"/>
        <v>0.77403225015216015</v>
      </c>
      <c r="G927">
        <f t="shared" si="75"/>
        <v>-0.25614173939719354</v>
      </c>
    </row>
    <row r="928" spans="1:7" x14ac:dyDescent="0.2">
      <c r="A928">
        <v>0</v>
      </c>
      <c r="B928">
        <v>4</v>
      </c>
      <c r="C928">
        <f t="shared" si="71"/>
        <v>-1.9059684165688808</v>
      </c>
      <c r="D928">
        <f t="shared" si="72"/>
        <v>0.14867859007189677</v>
      </c>
      <c r="E928">
        <f t="shared" si="73"/>
        <v>0.12943445743390311</v>
      </c>
      <c r="F928">
        <f t="shared" si="74"/>
        <v>0.87056554256609686</v>
      </c>
      <c r="G928">
        <f t="shared" si="75"/>
        <v>-0.13861222959724526</v>
      </c>
    </row>
    <row r="929" spans="1:7" x14ac:dyDescent="0.2">
      <c r="A929">
        <v>0</v>
      </c>
      <c r="B929">
        <v>3</v>
      </c>
      <c r="C929">
        <f t="shared" si="71"/>
        <v>-1.2312212502835602</v>
      </c>
      <c r="D929">
        <f t="shared" si="72"/>
        <v>0.29193583316899119</v>
      </c>
      <c r="E929">
        <f t="shared" si="73"/>
        <v>0.22596774984783988</v>
      </c>
      <c r="F929">
        <f t="shared" si="74"/>
        <v>0.77403225015216015</v>
      </c>
      <c r="G929">
        <f t="shared" si="75"/>
        <v>-0.25614173939719354</v>
      </c>
    </row>
    <row r="930" spans="1:7" x14ac:dyDescent="0.2">
      <c r="A930">
        <v>1</v>
      </c>
      <c r="B930">
        <v>3</v>
      </c>
      <c r="C930">
        <f t="shared" si="71"/>
        <v>-1.2312212502835602</v>
      </c>
      <c r="D930">
        <f t="shared" si="72"/>
        <v>0.29193583316899119</v>
      </c>
      <c r="E930">
        <f t="shared" si="73"/>
        <v>0.22596774984783988</v>
      </c>
      <c r="F930">
        <f t="shared" si="74"/>
        <v>0.22596774984783988</v>
      </c>
      <c r="G930">
        <f t="shared" si="75"/>
        <v>-1.4873629896807539</v>
      </c>
    </row>
    <row r="931" spans="1:7" x14ac:dyDescent="0.2">
      <c r="A931">
        <v>1</v>
      </c>
      <c r="B931">
        <v>2</v>
      </c>
      <c r="C931">
        <f t="shared" si="71"/>
        <v>-0.5564740839982395</v>
      </c>
      <c r="D931">
        <f t="shared" si="72"/>
        <v>0.57322665386361227</v>
      </c>
      <c r="E931">
        <f t="shared" si="73"/>
        <v>0.3643636805007418</v>
      </c>
      <c r="F931">
        <f t="shared" si="74"/>
        <v>0.3643636805007418</v>
      </c>
      <c r="G931">
        <f t="shared" si="75"/>
        <v>-1.0096027878810439</v>
      </c>
    </row>
    <row r="932" spans="1:7" x14ac:dyDescent="0.2">
      <c r="A932">
        <v>0</v>
      </c>
      <c r="B932">
        <v>3</v>
      </c>
      <c r="C932">
        <f t="shared" si="71"/>
        <v>-1.2312212502835602</v>
      </c>
      <c r="D932">
        <f t="shared" si="72"/>
        <v>0.29193583316899119</v>
      </c>
      <c r="E932">
        <f t="shared" si="73"/>
        <v>0.22596774984783988</v>
      </c>
      <c r="F932">
        <f t="shared" si="74"/>
        <v>0.77403225015216015</v>
      </c>
      <c r="G932">
        <f t="shared" si="75"/>
        <v>-0.25614173939719354</v>
      </c>
    </row>
    <row r="933" spans="1:7" x14ac:dyDescent="0.2">
      <c r="A933">
        <v>0</v>
      </c>
      <c r="B933">
        <v>2</v>
      </c>
      <c r="C933">
        <f t="shared" si="71"/>
        <v>-0.5564740839982395</v>
      </c>
      <c r="D933">
        <f t="shared" si="72"/>
        <v>0.57322665386361227</v>
      </c>
      <c r="E933">
        <f t="shared" si="73"/>
        <v>0.3643636805007418</v>
      </c>
      <c r="F933">
        <f t="shared" si="74"/>
        <v>0.63563631949925825</v>
      </c>
      <c r="G933">
        <f t="shared" si="75"/>
        <v>-0.45312870388280441</v>
      </c>
    </row>
    <row r="934" spans="1:7" x14ac:dyDescent="0.2">
      <c r="A934">
        <v>1</v>
      </c>
      <c r="B934">
        <v>2</v>
      </c>
      <c r="C934">
        <f t="shared" si="71"/>
        <v>-0.5564740839982395</v>
      </c>
      <c r="D934">
        <f t="shared" si="72"/>
        <v>0.57322665386361227</v>
      </c>
      <c r="E934">
        <f t="shared" si="73"/>
        <v>0.3643636805007418</v>
      </c>
      <c r="F934">
        <f t="shared" si="74"/>
        <v>0.3643636805007418</v>
      </c>
      <c r="G934">
        <f t="shared" si="75"/>
        <v>-1.0096027878810439</v>
      </c>
    </row>
    <row r="935" spans="1:7" x14ac:dyDescent="0.2">
      <c r="A935">
        <v>0</v>
      </c>
      <c r="B935">
        <v>3</v>
      </c>
      <c r="C935">
        <f t="shared" si="71"/>
        <v>-1.2312212502835602</v>
      </c>
      <c r="D935">
        <f t="shared" si="72"/>
        <v>0.29193583316899119</v>
      </c>
      <c r="E935">
        <f t="shared" si="73"/>
        <v>0.22596774984783988</v>
      </c>
      <c r="F935">
        <f t="shared" si="74"/>
        <v>0.77403225015216015</v>
      </c>
      <c r="G935">
        <f t="shared" si="75"/>
        <v>-0.25614173939719354</v>
      </c>
    </row>
    <row r="936" spans="1:7" x14ac:dyDescent="0.2">
      <c r="A936">
        <v>0</v>
      </c>
      <c r="B936">
        <v>2</v>
      </c>
      <c r="C936">
        <f t="shared" si="71"/>
        <v>-0.5564740839982395</v>
      </c>
      <c r="D936">
        <f t="shared" si="72"/>
        <v>0.57322665386361227</v>
      </c>
      <c r="E936">
        <f t="shared" si="73"/>
        <v>0.3643636805007418</v>
      </c>
      <c r="F936">
        <f t="shared" si="74"/>
        <v>0.63563631949925825</v>
      </c>
      <c r="G936">
        <f t="shared" si="75"/>
        <v>-0.45312870388280441</v>
      </c>
    </row>
    <row r="937" spans="1:7" x14ac:dyDescent="0.2">
      <c r="A937">
        <v>0</v>
      </c>
      <c r="B937">
        <v>3</v>
      </c>
      <c r="C937">
        <f t="shared" si="71"/>
        <v>-1.2312212502835602</v>
      </c>
      <c r="D937">
        <f t="shared" si="72"/>
        <v>0.29193583316899119</v>
      </c>
      <c r="E937">
        <f t="shared" si="73"/>
        <v>0.22596774984783988</v>
      </c>
      <c r="F937">
        <f t="shared" si="74"/>
        <v>0.77403225015216015</v>
      </c>
      <c r="G937">
        <f t="shared" si="75"/>
        <v>-0.25614173939719354</v>
      </c>
    </row>
    <row r="938" spans="1:7" x14ac:dyDescent="0.2">
      <c r="A938">
        <v>0</v>
      </c>
      <c r="B938">
        <v>2</v>
      </c>
      <c r="C938">
        <f t="shared" si="71"/>
        <v>-0.5564740839982395</v>
      </c>
      <c r="D938">
        <f t="shared" si="72"/>
        <v>0.57322665386361227</v>
      </c>
      <c r="E938">
        <f t="shared" si="73"/>
        <v>0.3643636805007418</v>
      </c>
      <c r="F938">
        <f t="shared" si="74"/>
        <v>0.63563631949925825</v>
      </c>
      <c r="G938">
        <f t="shared" si="75"/>
        <v>-0.45312870388280441</v>
      </c>
    </row>
    <row r="939" spans="1:7" x14ac:dyDescent="0.2">
      <c r="A939">
        <v>0</v>
      </c>
      <c r="B939">
        <v>2</v>
      </c>
      <c r="C939">
        <f t="shared" si="71"/>
        <v>-0.5564740839982395</v>
      </c>
      <c r="D939">
        <f t="shared" si="72"/>
        <v>0.57322665386361227</v>
      </c>
      <c r="E939">
        <f t="shared" si="73"/>
        <v>0.3643636805007418</v>
      </c>
      <c r="F939">
        <f t="shared" si="74"/>
        <v>0.63563631949925825</v>
      </c>
      <c r="G939">
        <f t="shared" si="75"/>
        <v>-0.45312870388280441</v>
      </c>
    </row>
    <row r="940" spans="1:7" x14ac:dyDescent="0.2">
      <c r="A940">
        <v>0</v>
      </c>
      <c r="B940">
        <v>3</v>
      </c>
      <c r="C940">
        <f t="shared" si="71"/>
        <v>-1.2312212502835602</v>
      </c>
      <c r="D940">
        <f t="shared" si="72"/>
        <v>0.29193583316899119</v>
      </c>
      <c r="E940">
        <f t="shared" si="73"/>
        <v>0.22596774984783988</v>
      </c>
      <c r="F940">
        <f t="shared" si="74"/>
        <v>0.77403225015216015</v>
      </c>
      <c r="G940">
        <f t="shared" si="75"/>
        <v>-0.25614173939719354</v>
      </c>
    </row>
    <row r="941" spans="1:7" x14ac:dyDescent="0.2">
      <c r="A941">
        <v>0</v>
      </c>
      <c r="B941">
        <v>3</v>
      </c>
      <c r="C941">
        <f t="shared" si="71"/>
        <v>-1.2312212502835602</v>
      </c>
      <c r="D941">
        <f t="shared" si="72"/>
        <v>0.29193583316899119</v>
      </c>
      <c r="E941">
        <f t="shared" si="73"/>
        <v>0.22596774984783988</v>
      </c>
      <c r="F941">
        <f t="shared" si="74"/>
        <v>0.77403225015216015</v>
      </c>
      <c r="G941">
        <f t="shared" si="75"/>
        <v>-0.25614173939719354</v>
      </c>
    </row>
    <row r="942" spans="1:7" x14ac:dyDescent="0.2">
      <c r="A942">
        <v>1</v>
      </c>
      <c r="B942">
        <v>3</v>
      </c>
      <c r="C942">
        <f t="shared" si="71"/>
        <v>-1.2312212502835602</v>
      </c>
      <c r="D942">
        <f t="shared" si="72"/>
        <v>0.29193583316899119</v>
      </c>
      <c r="E942">
        <f t="shared" si="73"/>
        <v>0.22596774984783988</v>
      </c>
      <c r="F942">
        <f t="shared" si="74"/>
        <v>0.22596774984783988</v>
      </c>
      <c r="G942">
        <f t="shared" si="75"/>
        <v>-1.4873629896807539</v>
      </c>
    </row>
    <row r="943" spans="1:7" x14ac:dyDescent="0.2">
      <c r="A943">
        <v>0</v>
      </c>
      <c r="B943">
        <v>1</v>
      </c>
      <c r="C943">
        <f t="shared" si="71"/>
        <v>0.11827308228708111</v>
      </c>
      <c r="D943">
        <f t="shared" si="72"/>
        <v>1.1255514375635594</v>
      </c>
      <c r="E943">
        <f t="shared" si="73"/>
        <v>0.52953385068570114</v>
      </c>
      <c r="F943">
        <f t="shared" si="74"/>
        <v>0.47046614931429886</v>
      </c>
      <c r="G943">
        <f t="shared" si="75"/>
        <v>-0.75403126874198134</v>
      </c>
    </row>
    <row r="944" spans="1:7" x14ac:dyDescent="0.2">
      <c r="A944">
        <v>1</v>
      </c>
      <c r="B944">
        <v>3</v>
      </c>
      <c r="C944">
        <f t="shared" si="71"/>
        <v>-1.2312212502835602</v>
      </c>
      <c r="D944">
        <f t="shared" si="72"/>
        <v>0.29193583316899119</v>
      </c>
      <c r="E944">
        <f t="shared" si="73"/>
        <v>0.22596774984783988</v>
      </c>
      <c r="F944">
        <f t="shared" si="74"/>
        <v>0.22596774984783988</v>
      </c>
      <c r="G944">
        <f t="shared" si="75"/>
        <v>-1.4873629896807539</v>
      </c>
    </row>
    <row r="945" spans="1:7" x14ac:dyDescent="0.2">
      <c r="A945">
        <v>0</v>
      </c>
      <c r="B945">
        <v>1</v>
      </c>
      <c r="C945">
        <f t="shared" si="71"/>
        <v>0.11827308228708111</v>
      </c>
      <c r="D945">
        <f t="shared" si="72"/>
        <v>1.1255514375635594</v>
      </c>
      <c r="E945">
        <f t="shared" si="73"/>
        <v>0.52953385068570114</v>
      </c>
      <c r="F945">
        <f t="shared" si="74"/>
        <v>0.47046614931429886</v>
      </c>
      <c r="G945">
        <f t="shared" si="75"/>
        <v>-0.75403126874198134</v>
      </c>
    </row>
    <row r="946" spans="1:7" x14ac:dyDescent="0.2">
      <c r="A946">
        <v>0</v>
      </c>
      <c r="B946">
        <v>3</v>
      </c>
      <c r="C946">
        <f t="shared" si="71"/>
        <v>-1.2312212502835602</v>
      </c>
      <c r="D946">
        <f t="shared" si="72"/>
        <v>0.29193583316899119</v>
      </c>
      <c r="E946">
        <f t="shared" si="73"/>
        <v>0.22596774984783988</v>
      </c>
      <c r="F946">
        <f t="shared" si="74"/>
        <v>0.77403225015216015</v>
      </c>
      <c r="G946">
        <f t="shared" si="75"/>
        <v>-0.25614173939719354</v>
      </c>
    </row>
    <row r="947" spans="1:7" x14ac:dyDescent="0.2">
      <c r="A947">
        <v>0</v>
      </c>
      <c r="B947">
        <v>3</v>
      </c>
      <c r="C947">
        <f t="shared" si="71"/>
        <v>-1.2312212502835602</v>
      </c>
      <c r="D947">
        <f t="shared" si="72"/>
        <v>0.29193583316899119</v>
      </c>
      <c r="E947">
        <f t="shared" si="73"/>
        <v>0.22596774984783988</v>
      </c>
      <c r="F947">
        <f t="shared" si="74"/>
        <v>0.77403225015216015</v>
      </c>
      <c r="G947">
        <f t="shared" si="75"/>
        <v>-0.25614173939719354</v>
      </c>
    </row>
    <row r="948" spans="1:7" x14ac:dyDescent="0.2">
      <c r="A948">
        <v>0</v>
      </c>
      <c r="B948">
        <v>2</v>
      </c>
      <c r="C948">
        <f t="shared" si="71"/>
        <v>-0.5564740839982395</v>
      </c>
      <c r="D948">
        <f t="shared" si="72"/>
        <v>0.57322665386361227</v>
      </c>
      <c r="E948">
        <f t="shared" si="73"/>
        <v>0.3643636805007418</v>
      </c>
      <c r="F948">
        <f t="shared" si="74"/>
        <v>0.63563631949925825</v>
      </c>
      <c r="G948">
        <f t="shared" si="75"/>
        <v>-0.45312870388280441</v>
      </c>
    </row>
    <row r="949" spans="1:7" x14ac:dyDescent="0.2">
      <c r="A949">
        <v>0</v>
      </c>
      <c r="B949">
        <v>4</v>
      </c>
      <c r="C949">
        <f t="shared" si="71"/>
        <v>-1.9059684165688808</v>
      </c>
      <c r="D949">
        <f t="shared" si="72"/>
        <v>0.14867859007189677</v>
      </c>
      <c r="E949">
        <f t="shared" si="73"/>
        <v>0.12943445743390311</v>
      </c>
      <c r="F949">
        <f t="shared" si="74"/>
        <v>0.87056554256609686</v>
      </c>
      <c r="G949">
        <f t="shared" si="75"/>
        <v>-0.13861222959724526</v>
      </c>
    </row>
    <row r="950" spans="1:7" x14ac:dyDescent="0.2">
      <c r="A950">
        <v>0</v>
      </c>
      <c r="B950">
        <v>2</v>
      </c>
      <c r="C950">
        <f t="shared" si="71"/>
        <v>-0.5564740839982395</v>
      </c>
      <c r="D950">
        <f t="shared" si="72"/>
        <v>0.57322665386361227</v>
      </c>
      <c r="E950">
        <f t="shared" si="73"/>
        <v>0.3643636805007418</v>
      </c>
      <c r="F950">
        <f t="shared" si="74"/>
        <v>0.63563631949925825</v>
      </c>
      <c r="G950">
        <f t="shared" si="75"/>
        <v>-0.45312870388280441</v>
      </c>
    </row>
    <row r="951" spans="1:7" x14ac:dyDescent="0.2">
      <c r="A951">
        <v>0</v>
      </c>
      <c r="B951">
        <v>3</v>
      </c>
      <c r="C951">
        <f t="shared" si="71"/>
        <v>-1.2312212502835602</v>
      </c>
      <c r="D951">
        <f t="shared" si="72"/>
        <v>0.29193583316899119</v>
      </c>
      <c r="E951">
        <f t="shared" si="73"/>
        <v>0.22596774984783988</v>
      </c>
      <c r="F951">
        <f t="shared" si="74"/>
        <v>0.77403225015216015</v>
      </c>
      <c r="G951">
        <f t="shared" si="75"/>
        <v>-0.25614173939719354</v>
      </c>
    </row>
    <row r="952" spans="1:7" x14ac:dyDescent="0.2">
      <c r="A952">
        <v>0</v>
      </c>
      <c r="B952">
        <v>4</v>
      </c>
      <c r="C952">
        <f t="shared" si="71"/>
        <v>-1.9059684165688808</v>
      </c>
      <c r="D952">
        <f t="shared" si="72"/>
        <v>0.14867859007189677</v>
      </c>
      <c r="E952">
        <f t="shared" si="73"/>
        <v>0.12943445743390311</v>
      </c>
      <c r="F952">
        <f t="shared" si="74"/>
        <v>0.87056554256609686</v>
      </c>
      <c r="G952">
        <f t="shared" si="75"/>
        <v>-0.13861222959724526</v>
      </c>
    </row>
    <row r="953" spans="1:7" x14ac:dyDescent="0.2">
      <c r="A953">
        <v>1</v>
      </c>
      <c r="B953">
        <v>3</v>
      </c>
      <c r="C953">
        <f t="shared" si="71"/>
        <v>-1.2312212502835602</v>
      </c>
      <c r="D953">
        <f t="shared" si="72"/>
        <v>0.29193583316899119</v>
      </c>
      <c r="E953">
        <f t="shared" si="73"/>
        <v>0.22596774984783988</v>
      </c>
      <c r="F953">
        <f t="shared" si="74"/>
        <v>0.22596774984783988</v>
      </c>
      <c r="G953">
        <f t="shared" si="75"/>
        <v>-1.4873629896807539</v>
      </c>
    </row>
    <row r="954" spans="1:7" x14ac:dyDescent="0.2">
      <c r="A954">
        <v>0</v>
      </c>
      <c r="B954">
        <v>2</v>
      </c>
      <c r="C954">
        <f t="shared" si="71"/>
        <v>-0.5564740839982395</v>
      </c>
      <c r="D954">
        <f t="shared" si="72"/>
        <v>0.57322665386361227</v>
      </c>
      <c r="E954">
        <f t="shared" si="73"/>
        <v>0.3643636805007418</v>
      </c>
      <c r="F954">
        <f t="shared" si="74"/>
        <v>0.63563631949925825</v>
      </c>
      <c r="G954">
        <f t="shared" si="75"/>
        <v>-0.45312870388280441</v>
      </c>
    </row>
    <row r="955" spans="1:7" x14ac:dyDescent="0.2">
      <c r="A955">
        <v>1</v>
      </c>
      <c r="B955">
        <v>2</v>
      </c>
      <c r="C955">
        <f t="shared" si="71"/>
        <v>-0.5564740839982395</v>
      </c>
      <c r="D955">
        <f t="shared" si="72"/>
        <v>0.57322665386361227</v>
      </c>
      <c r="E955">
        <f t="shared" si="73"/>
        <v>0.3643636805007418</v>
      </c>
      <c r="F955">
        <f t="shared" si="74"/>
        <v>0.3643636805007418</v>
      </c>
      <c r="G955">
        <f t="shared" si="75"/>
        <v>-1.0096027878810439</v>
      </c>
    </row>
    <row r="956" spans="1:7" x14ac:dyDescent="0.2">
      <c r="A956">
        <v>0</v>
      </c>
      <c r="B956">
        <v>3</v>
      </c>
      <c r="C956">
        <f t="shared" si="71"/>
        <v>-1.2312212502835602</v>
      </c>
      <c r="D956">
        <f t="shared" si="72"/>
        <v>0.29193583316899119</v>
      </c>
      <c r="E956">
        <f t="shared" si="73"/>
        <v>0.22596774984783988</v>
      </c>
      <c r="F956">
        <f t="shared" si="74"/>
        <v>0.77403225015216015</v>
      </c>
      <c r="G956">
        <f t="shared" si="75"/>
        <v>-0.25614173939719354</v>
      </c>
    </row>
    <row r="957" spans="1:7" x14ac:dyDescent="0.2">
      <c r="A957">
        <v>1</v>
      </c>
      <c r="B957">
        <v>1</v>
      </c>
      <c r="C957">
        <f t="shared" si="71"/>
        <v>0.11827308228708111</v>
      </c>
      <c r="D957">
        <f t="shared" si="72"/>
        <v>1.1255514375635594</v>
      </c>
      <c r="E957">
        <f t="shared" si="73"/>
        <v>0.52953385068570114</v>
      </c>
      <c r="F957">
        <f t="shared" si="74"/>
        <v>0.52953385068570114</v>
      </c>
      <c r="G957">
        <f t="shared" si="75"/>
        <v>-0.63575818645490056</v>
      </c>
    </row>
    <row r="958" spans="1:7" x14ac:dyDescent="0.2">
      <c r="A958">
        <v>0</v>
      </c>
      <c r="B958">
        <v>4</v>
      </c>
      <c r="C958">
        <f t="shared" si="71"/>
        <v>-1.9059684165688808</v>
      </c>
      <c r="D958">
        <f t="shared" si="72"/>
        <v>0.14867859007189677</v>
      </c>
      <c r="E958">
        <f t="shared" si="73"/>
        <v>0.12943445743390311</v>
      </c>
      <c r="F958">
        <f t="shared" si="74"/>
        <v>0.87056554256609686</v>
      </c>
      <c r="G958">
        <f t="shared" si="75"/>
        <v>-0.13861222959724526</v>
      </c>
    </row>
    <row r="959" spans="1:7" x14ac:dyDescent="0.2">
      <c r="A959">
        <v>1</v>
      </c>
      <c r="B959">
        <v>1</v>
      </c>
      <c r="C959">
        <f t="shared" si="71"/>
        <v>0.11827308228708111</v>
      </c>
      <c r="D959">
        <f t="shared" si="72"/>
        <v>1.1255514375635594</v>
      </c>
      <c r="E959">
        <f t="shared" si="73"/>
        <v>0.52953385068570114</v>
      </c>
      <c r="F959">
        <f t="shared" si="74"/>
        <v>0.52953385068570114</v>
      </c>
      <c r="G959">
        <f t="shared" si="75"/>
        <v>-0.63575818645490056</v>
      </c>
    </row>
    <row r="960" spans="1:7" x14ac:dyDescent="0.2">
      <c r="A960">
        <v>1</v>
      </c>
      <c r="B960">
        <v>2</v>
      </c>
      <c r="C960">
        <f t="shared" si="71"/>
        <v>-0.5564740839982395</v>
      </c>
      <c r="D960">
        <f t="shared" si="72"/>
        <v>0.57322665386361227</v>
      </c>
      <c r="E960">
        <f t="shared" si="73"/>
        <v>0.3643636805007418</v>
      </c>
      <c r="F960">
        <f t="shared" si="74"/>
        <v>0.3643636805007418</v>
      </c>
      <c r="G960">
        <f t="shared" si="75"/>
        <v>-1.0096027878810439</v>
      </c>
    </row>
    <row r="961" spans="1:7" x14ac:dyDescent="0.2">
      <c r="A961">
        <v>0</v>
      </c>
      <c r="B961">
        <v>2</v>
      </c>
      <c r="C961">
        <f t="shared" si="71"/>
        <v>-0.5564740839982395</v>
      </c>
      <c r="D961">
        <f t="shared" si="72"/>
        <v>0.57322665386361227</v>
      </c>
      <c r="E961">
        <f t="shared" si="73"/>
        <v>0.3643636805007418</v>
      </c>
      <c r="F961">
        <f t="shared" si="74"/>
        <v>0.63563631949925825</v>
      </c>
      <c r="G961">
        <f t="shared" si="75"/>
        <v>-0.45312870388280441</v>
      </c>
    </row>
    <row r="962" spans="1:7" x14ac:dyDescent="0.2">
      <c r="A962">
        <v>1</v>
      </c>
      <c r="B962">
        <v>2</v>
      </c>
      <c r="C962">
        <f t="shared" si="71"/>
        <v>-0.5564740839982395</v>
      </c>
      <c r="D962">
        <f t="shared" si="72"/>
        <v>0.57322665386361227</v>
      </c>
      <c r="E962">
        <f t="shared" si="73"/>
        <v>0.3643636805007418</v>
      </c>
      <c r="F962">
        <f t="shared" si="74"/>
        <v>0.3643636805007418</v>
      </c>
      <c r="G962">
        <f t="shared" si="75"/>
        <v>-1.0096027878810439</v>
      </c>
    </row>
    <row r="963" spans="1:7" x14ac:dyDescent="0.2">
      <c r="A963">
        <v>0</v>
      </c>
      <c r="B963">
        <v>3</v>
      </c>
      <c r="C963">
        <f t="shared" si="71"/>
        <v>-1.2312212502835602</v>
      </c>
      <c r="D963">
        <f t="shared" si="72"/>
        <v>0.29193583316899119</v>
      </c>
      <c r="E963">
        <f t="shared" si="73"/>
        <v>0.22596774984783988</v>
      </c>
      <c r="F963">
        <f t="shared" si="74"/>
        <v>0.77403225015216015</v>
      </c>
      <c r="G963">
        <f t="shared" si="75"/>
        <v>-0.25614173939719354</v>
      </c>
    </row>
    <row r="964" spans="1:7" x14ac:dyDescent="0.2">
      <c r="A964">
        <v>1</v>
      </c>
      <c r="B964">
        <v>1</v>
      </c>
      <c r="C964">
        <f t="shared" si="71"/>
        <v>0.11827308228708111</v>
      </c>
      <c r="D964">
        <f t="shared" si="72"/>
        <v>1.1255514375635594</v>
      </c>
      <c r="E964">
        <f t="shared" si="73"/>
        <v>0.52953385068570114</v>
      </c>
      <c r="F964">
        <f t="shared" si="74"/>
        <v>0.52953385068570114</v>
      </c>
      <c r="G964">
        <f t="shared" si="75"/>
        <v>-0.63575818645490056</v>
      </c>
    </row>
    <row r="965" spans="1:7" x14ac:dyDescent="0.2">
      <c r="A965">
        <v>0</v>
      </c>
      <c r="B965">
        <v>3</v>
      </c>
      <c r="C965">
        <f t="shared" si="71"/>
        <v>-1.2312212502835602</v>
      </c>
      <c r="D965">
        <f t="shared" si="72"/>
        <v>0.29193583316899119</v>
      </c>
      <c r="E965">
        <f t="shared" si="73"/>
        <v>0.22596774984783988</v>
      </c>
      <c r="F965">
        <f t="shared" si="74"/>
        <v>0.77403225015216015</v>
      </c>
      <c r="G965">
        <f t="shared" si="75"/>
        <v>-0.25614173939719354</v>
      </c>
    </row>
    <row r="966" spans="1:7" x14ac:dyDescent="0.2">
      <c r="A966">
        <v>0</v>
      </c>
      <c r="B966">
        <v>3</v>
      </c>
      <c r="C966">
        <f t="shared" si="71"/>
        <v>-1.2312212502835602</v>
      </c>
      <c r="D966">
        <f t="shared" si="72"/>
        <v>0.29193583316899119</v>
      </c>
      <c r="E966">
        <f t="shared" si="73"/>
        <v>0.22596774984783988</v>
      </c>
      <c r="F966">
        <f t="shared" si="74"/>
        <v>0.77403225015216015</v>
      </c>
      <c r="G966">
        <f t="shared" si="75"/>
        <v>-0.25614173939719354</v>
      </c>
    </row>
    <row r="967" spans="1:7" x14ac:dyDescent="0.2">
      <c r="A967">
        <v>0</v>
      </c>
      <c r="B967">
        <v>2</v>
      </c>
      <c r="C967">
        <f t="shared" ref="C967:C1030" si="76">$A$3+$B$3*B967</f>
        <v>-0.5564740839982395</v>
      </c>
      <c r="D967">
        <f t="shared" ref="D967:D1030" si="77">EXP(C967)</f>
        <v>0.57322665386361227</v>
      </c>
      <c r="E967">
        <f t="shared" ref="E967:E1030" si="78">D967/(1+D967)</f>
        <v>0.3643636805007418</v>
      </c>
      <c r="F967">
        <f t="shared" ref="F967:F1030" si="79">IF(A967=1,E967,1-E967)</f>
        <v>0.63563631949925825</v>
      </c>
      <c r="G967">
        <f t="shared" ref="G967:G1030" si="80">LN(F967)</f>
        <v>-0.45312870388280441</v>
      </c>
    </row>
    <row r="968" spans="1:7" x14ac:dyDescent="0.2">
      <c r="A968">
        <v>0</v>
      </c>
      <c r="B968">
        <v>2</v>
      </c>
      <c r="C968">
        <f t="shared" si="76"/>
        <v>-0.5564740839982395</v>
      </c>
      <c r="D968">
        <f t="shared" si="77"/>
        <v>0.57322665386361227</v>
      </c>
      <c r="E968">
        <f t="shared" si="78"/>
        <v>0.3643636805007418</v>
      </c>
      <c r="F968">
        <f t="shared" si="79"/>
        <v>0.63563631949925825</v>
      </c>
      <c r="G968">
        <f t="shared" si="80"/>
        <v>-0.45312870388280441</v>
      </c>
    </row>
    <row r="969" spans="1:7" x14ac:dyDescent="0.2">
      <c r="A969">
        <v>0</v>
      </c>
      <c r="B969">
        <v>3</v>
      </c>
      <c r="C969">
        <f t="shared" si="76"/>
        <v>-1.2312212502835602</v>
      </c>
      <c r="D969">
        <f t="shared" si="77"/>
        <v>0.29193583316899119</v>
      </c>
      <c r="E969">
        <f t="shared" si="78"/>
        <v>0.22596774984783988</v>
      </c>
      <c r="F969">
        <f t="shared" si="79"/>
        <v>0.77403225015216015</v>
      </c>
      <c r="G969">
        <f t="shared" si="80"/>
        <v>-0.25614173939719354</v>
      </c>
    </row>
    <row r="970" spans="1:7" x14ac:dyDescent="0.2">
      <c r="A970">
        <v>1</v>
      </c>
      <c r="B970">
        <v>2</v>
      </c>
      <c r="C970">
        <f t="shared" si="76"/>
        <v>-0.5564740839982395</v>
      </c>
      <c r="D970">
        <f t="shared" si="77"/>
        <v>0.57322665386361227</v>
      </c>
      <c r="E970">
        <f t="shared" si="78"/>
        <v>0.3643636805007418</v>
      </c>
      <c r="F970">
        <f t="shared" si="79"/>
        <v>0.3643636805007418</v>
      </c>
      <c r="G970">
        <f t="shared" si="80"/>
        <v>-1.0096027878810439</v>
      </c>
    </row>
    <row r="971" spans="1:7" x14ac:dyDescent="0.2">
      <c r="A971">
        <v>1</v>
      </c>
      <c r="B971">
        <v>4</v>
      </c>
      <c r="C971">
        <f t="shared" si="76"/>
        <v>-1.9059684165688808</v>
      </c>
      <c r="D971">
        <f t="shared" si="77"/>
        <v>0.14867859007189677</v>
      </c>
      <c r="E971">
        <f t="shared" si="78"/>
        <v>0.12943445743390311</v>
      </c>
      <c r="F971">
        <f t="shared" si="79"/>
        <v>0.12943445743390311</v>
      </c>
      <c r="G971">
        <f t="shared" si="80"/>
        <v>-2.0445806461661262</v>
      </c>
    </row>
    <row r="972" spans="1:7" x14ac:dyDescent="0.2">
      <c r="A972">
        <v>1</v>
      </c>
      <c r="B972">
        <v>2</v>
      </c>
      <c r="C972">
        <f t="shared" si="76"/>
        <v>-0.5564740839982395</v>
      </c>
      <c r="D972">
        <f t="shared" si="77"/>
        <v>0.57322665386361227</v>
      </c>
      <c r="E972">
        <f t="shared" si="78"/>
        <v>0.3643636805007418</v>
      </c>
      <c r="F972">
        <f t="shared" si="79"/>
        <v>0.3643636805007418</v>
      </c>
      <c r="G972">
        <f t="shared" si="80"/>
        <v>-1.0096027878810439</v>
      </c>
    </row>
    <row r="973" spans="1:7" x14ac:dyDescent="0.2">
      <c r="A973">
        <v>0</v>
      </c>
      <c r="B973">
        <v>3</v>
      </c>
      <c r="C973">
        <f t="shared" si="76"/>
        <v>-1.2312212502835602</v>
      </c>
      <c r="D973">
        <f t="shared" si="77"/>
        <v>0.29193583316899119</v>
      </c>
      <c r="E973">
        <f t="shared" si="78"/>
        <v>0.22596774984783988</v>
      </c>
      <c r="F973">
        <f t="shared" si="79"/>
        <v>0.77403225015216015</v>
      </c>
      <c r="G973">
        <f t="shared" si="80"/>
        <v>-0.25614173939719354</v>
      </c>
    </row>
    <row r="974" spans="1:7" x14ac:dyDescent="0.2">
      <c r="A974">
        <v>0</v>
      </c>
      <c r="B974">
        <v>3</v>
      </c>
      <c r="C974">
        <f t="shared" si="76"/>
        <v>-1.2312212502835602</v>
      </c>
      <c r="D974">
        <f t="shared" si="77"/>
        <v>0.29193583316899119</v>
      </c>
      <c r="E974">
        <f t="shared" si="78"/>
        <v>0.22596774984783988</v>
      </c>
      <c r="F974">
        <f t="shared" si="79"/>
        <v>0.77403225015216015</v>
      </c>
      <c r="G974">
        <f t="shared" si="80"/>
        <v>-0.25614173939719354</v>
      </c>
    </row>
    <row r="975" spans="1:7" x14ac:dyDescent="0.2">
      <c r="A975">
        <v>0</v>
      </c>
      <c r="B975">
        <v>2</v>
      </c>
      <c r="C975">
        <f t="shared" si="76"/>
        <v>-0.5564740839982395</v>
      </c>
      <c r="D975">
        <f t="shared" si="77"/>
        <v>0.57322665386361227</v>
      </c>
      <c r="E975">
        <f t="shared" si="78"/>
        <v>0.3643636805007418</v>
      </c>
      <c r="F975">
        <f t="shared" si="79"/>
        <v>0.63563631949925825</v>
      </c>
      <c r="G975">
        <f t="shared" si="80"/>
        <v>-0.45312870388280441</v>
      </c>
    </row>
    <row r="976" spans="1:7" x14ac:dyDescent="0.2">
      <c r="A976">
        <v>0</v>
      </c>
      <c r="B976">
        <v>1</v>
      </c>
      <c r="C976">
        <f t="shared" si="76"/>
        <v>0.11827308228708111</v>
      </c>
      <c r="D976">
        <f t="shared" si="77"/>
        <v>1.1255514375635594</v>
      </c>
      <c r="E976">
        <f t="shared" si="78"/>
        <v>0.52953385068570114</v>
      </c>
      <c r="F976">
        <f t="shared" si="79"/>
        <v>0.47046614931429886</v>
      </c>
      <c r="G976">
        <f t="shared" si="80"/>
        <v>-0.75403126874198134</v>
      </c>
    </row>
    <row r="977" spans="1:7" x14ac:dyDescent="0.2">
      <c r="A977">
        <v>0</v>
      </c>
      <c r="B977">
        <v>1</v>
      </c>
      <c r="C977">
        <f t="shared" si="76"/>
        <v>0.11827308228708111</v>
      </c>
      <c r="D977">
        <f t="shared" si="77"/>
        <v>1.1255514375635594</v>
      </c>
      <c r="E977">
        <f t="shared" si="78"/>
        <v>0.52953385068570114</v>
      </c>
      <c r="F977">
        <f t="shared" si="79"/>
        <v>0.47046614931429886</v>
      </c>
      <c r="G977">
        <f t="shared" si="80"/>
        <v>-0.75403126874198134</v>
      </c>
    </row>
    <row r="978" spans="1:7" x14ac:dyDescent="0.2">
      <c r="A978">
        <v>0</v>
      </c>
      <c r="B978">
        <v>4</v>
      </c>
      <c r="C978">
        <f t="shared" si="76"/>
        <v>-1.9059684165688808</v>
      </c>
      <c r="D978">
        <f t="shared" si="77"/>
        <v>0.14867859007189677</v>
      </c>
      <c r="E978">
        <f t="shared" si="78"/>
        <v>0.12943445743390311</v>
      </c>
      <c r="F978">
        <f t="shared" si="79"/>
        <v>0.87056554256609686</v>
      </c>
      <c r="G978">
        <f t="shared" si="80"/>
        <v>-0.13861222959724526</v>
      </c>
    </row>
    <row r="979" spans="1:7" x14ac:dyDescent="0.2">
      <c r="A979">
        <v>0</v>
      </c>
      <c r="B979">
        <v>2</v>
      </c>
      <c r="C979">
        <f t="shared" si="76"/>
        <v>-0.5564740839982395</v>
      </c>
      <c r="D979">
        <f t="shared" si="77"/>
        <v>0.57322665386361227</v>
      </c>
      <c r="E979">
        <f t="shared" si="78"/>
        <v>0.3643636805007418</v>
      </c>
      <c r="F979">
        <f t="shared" si="79"/>
        <v>0.63563631949925825</v>
      </c>
      <c r="G979">
        <f t="shared" si="80"/>
        <v>-0.45312870388280441</v>
      </c>
    </row>
    <row r="980" spans="1:7" x14ac:dyDescent="0.2">
      <c r="A980">
        <v>0</v>
      </c>
      <c r="B980">
        <v>3</v>
      </c>
      <c r="C980">
        <f t="shared" si="76"/>
        <v>-1.2312212502835602</v>
      </c>
      <c r="D980">
        <f t="shared" si="77"/>
        <v>0.29193583316899119</v>
      </c>
      <c r="E980">
        <f t="shared" si="78"/>
        <v>0.22596774984783988</v>
      </c>
      <c r="F980">
        <f t="shared" si="79"/>
        <v>0.77403225015216015</v>
      </c>
      <c r="G980">
        <f t="shared" si="80"/>
        <v>-0.25614173939719354</v>
      </c>
    </row>
    <row r="981" spans="1:7" x14ac:dyDescent="0.2">
      <c r="A981">
        <v>1</v>
      </c>
      <c r="B981">
        <v>3</v>
      </c>
      <c r="C981">
        <f t="shared" si="76"/>
        <v>-1.2312212502835602</v>
      </c>
      <c r="D981">
        <f t="shared" si="77"/>
        <v>0.29193583316899119</v>
      </c>
      <c r="E981">
        <f t="shared" si="78"/>
        <v>0.22596774984783988</v>
      </c>
      <c r="F981">
        <f t="shared" si="79"/>
        <v>0.22596774984783988</v>
      </c>
      <c r="G981">
        <f t="shared" si="80"/>
        <v>-1.4873629896807539</v>
      </c>
    </row>
    <row r="982" spans="1:7" x14ac:dyDescent="0.2">
      <c r="A982">
        <v>0</v>
      </c>
      <c r="B982">
        <v>4</v>
      </c>
      <c r="C982">
        <f t="shared" si="76"/>
        <v>-1.9059684165688808</v>
      </c>
      <c r="D982">
        <f t="shared" si="77"/>
        <v>0.14867859007189677</v>
      </c>
      <c r="E982">
        <f t="shared" si="78"/>
        <v>0.12943445743390311</v>
      </c>
      <c r="F982">
        <f t="shared" si="79"/>
        <v>0.87056554256609686</v>
      </c>
      <c r="G982">
        <f t="shared" si="80"/>
        <v>-0.13861222959724526</v>
      </c>
    </row>
    <row r="983" spans="1:7" x14ac:dyDescent="0.2">
      <c r="A983">
        <v>0</v>
      </c>
      <c r="B983">
        <v>4</v>
      </c>
      <c r="C983">
        <f t="shared" si="76"/>
        <v>-1.9059684165688808</v>
      </c>
      <c r="D983">
        <f t="shared" si="77"/>
        <v>0.14867859007189677</v>
      </c>
      <c r="E983">
        <f t="shared" si="78"/>
        <v>0.12943445743390311</v>
      </c>
      <c r="F983">
        <f t="shared" si="79"/>
        <v>0.87056554256609686</v>
      </c>
      <c r="G983">
        <f t="shared" si="80"/>
        <v>-0.13861222959724526</v>
      </c>
    </row>
    <row r="984" spans="1:7" x14ac:dyDescent="0.2">
      <c r="A984">
        <v>0</v>
      </c>
      <c r="B984">
        <v>1</v>
      </c>
      <c r="C984">
        <f t="shared" si="76"/>
        <v>0.11827308228708111</v>
      </c>
      <c r="D984">
        <f t="shared" si="77"/>
        <v>1.1255514375635594</v>
      </c>
      <c r="E984">
        <f t="shared" si="78"/>
        <v>0.52953385068570114</v>
      </c>
      <c r="F984">
        <f t="shared" si="79"/>
        <v>0.47046614931429886</v>
      </c>
      <c r="G984">
        <f t="shared" si="80"/>
        <v>-0.75403126874198134</v>
      </c>
    </row>
    <row r="985" spans="1:7" x14ac:dyDescent="0.2">
      <c r="A985">
        <v>1</v>
      </c>
      <c r="B985">
        <v>2</v>
      </c>
      <c r="C985">
        <f t="shared" si="76"/>
        <v>-0.5564740839982395</v>
      </c>
      <c r="D985">
        <f t="shared" si="77"/>
        <v>0.57322665386361227</v>
      </c>
      <c r="E985">
        <f t="shared" si="78"/>
        <v>0.3643636805007418</v>
      </c>
      <c r="F985">
        <f t="shared" si="79"/>
        <v>0.3643636805007418</v>
      </c>
      <c r="G985">
        <f t="shared" si="80"/>
        <v>-1.0096027878810439</v>
      </c>
    </row>
    <row r="986" spans="1:7" x14ac:dyDescent="0.2">
      <c r="A986">
        <v>0</v>
      </c>
      <c r="B986">
        <v>2</v>
      </c>
      <c r="C986">
        <f t="shared" si="76"/>
        <v>-0.5564740839982395</v>
      </c>
      <c r="D986">
        <f t="shared" si="77"/>
        <v>0.57322665386361227</v>
      </c>
      <c r="E986">
        <f t="shared" si="78"/>
        <v>0.3643636805007418</v>
      </c>
      <c r="F986">
        <f t="shared" si="79"/>
        <v>0.63563631949925825</v>
      </c>
      <c r="G986">
        <f t="shared" si="80"/>
        <v>-0.45312870388280441</v>
      </c>
    </row>
    <row r="987" spans="1:7" x14ac:dyDescent="0.2">
      <c r="A987">
        <v>0</v>
      </c>
      <c r="B987">
        <v>1</v>
      </c>
      <c r="C987">
        <f t="shared" si="76"/>
        <v>0.11827308228708111</v>
      </c>
      <c r="D987">
        <f t="shared" si="77"/>
        <v>1.1255514375635594</v>
      </c>
      <c r="E987">
        <f t="shared" si="78"/>
        <v>0.52953385068570114</v>
      </c>
      <c r="F987">
        <f t="shared" si="79"/>
        <v>0.47046614931429886</v>
      </c>
      <c r="G987">
        <f t="shared" si="80"/>
        <v>-0.75403126874198134</v>
      </c>
    </row>
    <row r="988" spans="1:7" x14ac:dyDescent="0.2">
      <c r="A988">
        <v>1</v>
      </c>
      <c r="B988">
        <v>2</v>
      </c>
      <c r="C988">
        <f t="shared" si="76"/>
        <v>-0.5564740839982395</v>
      </c>
      <c r="D988">
        <f t="shared" si="77"/>
        <v>0.57322665386361227</v>
      </c>
      <c r="E988">
        <f t="shared" si="78"/>
        <v>0.3643636805007418</v>
      </c>
      <c r="F988">
        <f t="shared" si="79"/>
        <v>0.3643636805007418</v>
      </c>
      <c r="G988">
        <f t="shared" si="80"/>
        <v>-1.0096027878810439</v>
      </c>
    </row>
    <row r="989" spans="1:7" x14ac:dyDescent="0.2">
      <c r="A989">
        <v>0</v>
      </c>
      <c r="B989">
        <v>4</v>
      </c>
      <c r="C989">
        <f t="shared" si="76"/>
        <v>-1.9059684165688808</v>
      </c>
      <c r="D989">
        <f t="shared" si="77"/>
        <v>0.14867859007189677</v>
      </c>
      <c r="E989">
        <f t="shared" si="78"/>
        <v>0.12943445743390311</v>
      </c>
      <c r="F989">
        <f t="shared" si="79"/>
        <v>0.87056554256609686</v>
      </c>
      <c r="G989">
        <f t="shared" si="80"/>
        <v>-0.13861222959724526</v>
      </c>
    </row>
    <row r="990" spans="1:7" x14ac:dyDescent="0.2">
      <c r="A990">
        <v>0</v>
      </c>
      <c r="B990">
        <v>4</v>
      </c>
      <c r="C990">
        <f t="shared" si="76"/>
        <v>-1.9059684165688808</v>
      </c>
      <c r="D990">
        <f t="shared" si="77"/>
        <v>0.14867859007189677</v>
      </c>
      <c r="E990">
        <f t="shared" si="78"/>
        <v>0.12943445743390311</v>
      </c>
      <c r="F990">
        <f t="shared" si="79"/>
        <v>0.87056554256609686</v>
      </c>
      <c r="G990">
        <f t="shared" si="80"/>
        <v>-0.13861222959724526</v>
      </c>
    </row>
    <row r="991" spans="1:7" x14ac:dyDescent="0.2">
      <c r="A991">
        <v>0</v>
      </c>
      <c r="B991">
        <v>1</v>
      </c>
      <c r="C991">
        <f t="shared" si="76"/>
        <v>0.11827308228708111</v>
      </c>
      <c r="D991">
        <f t="shared" si="77"/>
        <v>1.1255514375635594</v>
      </c>
      <c r="E991">
        <f t="shared" si="78"/>
        <v>0.52953385068570114</v>
      </c>
      <c r="F991">
        <f t="shared" si="79"/>
        <v>0.47046614931429886</v>
      </c>
      <c r="G991">
        <f t="shared" si="80"/>
        <v>-0.75403126874198134</v>
      </c>
    </row>
    <row r="992" spans="1:7" x14ac:dyDescent="0.2">
      <c r="A992">
        <v>1</v>
      </c>
      <c r="B992">
        <v>2</v>
      </c>
      <c r="C992">
        <f t="shared" si="76"/>
        <v>-0.5564740839982395</v>
      </c>
      <c r="D992">
        <f t="shared" si="77"/>
        <v>0.57322665386361227</v>
      </c>
      <c r="E992">
        <f t="shared" si="78"/>
        <v>0.3643636805007418</v>
      </c>
      <c r="F992">
        <f t="shared" si="79"/>
        <v>0.3643636805007418</v>
      </c>
      <c r="G992">
        <f t="shared" si="80"/>
        <v>-1.0096027878810439</v>
      </c>
    </row>
    <row r="993" spans="1:7" x14ac:dyDescent="0.2">
      <c r="A993">
        <v>1</v>
      </c>
      <c r="B993">
        <v>2</v>
      </c>
      <c r="C993">
        <f t="shared" si="76"/>
        <v>-0.5564740839982395</v>
      </c>
      <c r="D993">
        <f t="shared" si="77"/>
        <v>0.57322665386361227</v>
      </c>
      <c r="E993">
        <f t="shared" si="78"/>
        <v>0.3643636805007418</v>
      </c>
      <c r="F993">
        <f t="shared" si="79"/>
        <v>0.3643636805007418</v>
      </c>
      <c r="G993">
        <f t="shared" si="80"/>
        <v>-1.0096027878810439</v>
      </c>
    </row>
    <row r="994" spans="1:7" x14ac:dyDescent="0.2">
      <c r="A994">
        <v>0</v>
      </c>
      <c r="B994">
        <v>1</v>
      </c>
      <c r="C994">
        <f t="shared" si="76"/>
        <v>0.11827308228708111</v>
      </c>
      <c r="D994">
        <f t="shared" si="77"/>
        <v>1.1255514375635594</v>
      </c>
      <c r="E994">
        <f t="shared" si="78"/>
        <v>0.52953385068570114</v>
      </c>
      <c r="F994">
        <f t="shared" si="79"/>
        <v>0.47046614931429886</v>
      </c>
      <c r="G994">
        <f t="shared" si="80"/>
        <v>-0.75403126874198134</v>
      </c>
    </row>
    <row r="995" spans="1:7" x14ac:dyDescent="0.2">
      <c r="A995">
        <v>1</v>
      </c>
      <c r="B995">
        <v>3</v>
      </c>
      <c r="C995">
        <f t="shared" si="76"/>
        <v>-1.2312212502835602</v>
      </c>
      <c r="D995">
        <f t="shared" si="77"/>
        <v>0.29193583316899119</v>
      </c>
      <c r="E995">
        <f t="shared" si="78"/>
        <v>0.22596774984783988</v>
      </c>
      <c r="F995">
        <f t="shared" si="79"/>
        <v>0.22596774984783988</v>
      </c>
      <c r="G995">
        <f t="shared" si="80"/>
        <v>-1.4873629896807539</v>
      </c>
    </row>
    <row r="996" spans="1:7" x14ac:dyDescent="0.2">
      <c r="A996">
        <v>0</v>
      </c>
      <c r="B996">
        <v>1</v>
      </c>
      <c r="C996">
        <f t="shared" si="76"/>
        <v>0.11827308228708111</v>
      </c>
      <c r="D996">
        <f t="shared" si="77"/>
        <v>1.1255514375635594</v>
      </c>
      <c r="E996">
        <f t="shared" si="78"/>
        <v>0.52953385068570114</v>
      </c>
      <c r="F996">
        <f t="shared" si="79"/>
        <v>0.47046614931429886</v>
      </c>
      <c r="G996">
        <f t="shared" si="80"/>
        <v>-0.75403126874198134</v>
      </c>
    </row>
    <row r="997" spans="1:7" x14ac:dyDescent="0.2">
      <c r="A997">
        <v>0</v>
      </c>
      <c r="B997">
        <v>2</v>
      </c>
      <c r="C997">
        <f t="shared" si="76"/>
        <v>-0.5564740839982395</v>
      </c>
      <c r="D997">
        <f t="shared" si="77"/>
        <v>0.57322665386361227</v>
      </c>
      <c r="E997">
        <f t="shared" si="78"/>
        <v>0.3643636805007418</v>
      </c>
      <c r="F997">
        <f t="shared" si="79"/>
        <v>0.63563631949925825</v>
      </c>
      <c r="G997">
        <f t="shared" si="80"/>
        <v>-0.45312870388280441</v>
      </c>
    </row>
    <row r="998" spans="1:7" x14ac:dyDescent="0.2">
      <c r="A998">
        <v>1</v>
      </c>
      <c r="B998">
        <v>2</v>
      </c>
      <c r="C998">
        <f t="shared" si="76"/>
        <v>-0.5564740839982395</v>
      </c>
      <c r="D998">
        <f t="shared" si="77"/>
        <v>0.57322665386361227</v>
      </c>
      <c r="E998">
        <f t="shared" si="78"/>
        <v>0.3643636805007418</v>
      </c>
      <c r="F998">
        <f t="shared" si="79"/>
        <v>0.3643636805007418</v>
      </c>
      <c r="G998">
        <f t="shared" si="80"/>
        <v>-1.0096027878810439</v>
      </c>
    </row>
    <row r="999" spans="1:7" x14ac:dyDescent="0.2">
      <c r="A999">
        <v>1</v>
      </c>
      <c r="B999">
        <v>2</v>
      </c>
      <c r="C999">
        <f t="shared" si="76"/>
        <v>-0.5564740839982395</v>
      </c>
      <c r="D999">
        <f t="shared" si="77"/>
        <v>0.57322665386361227</v>
      </c>
      <c r="E999">
        <f t="shared" si="78"/>
        <v>0.3643636805007418</v>
      </c>
      <c r="F999">
        <f t="shared" si="79"/>
        <v>0.3643636805007418</v>
      </c>
      <c r="G999">
        <f t="shared" si="80"/>
        <v>-1.0096027878810439</v>
      </c>
    </row>
    <row r="1000" spans="1:7" x14ac:dyDescent="0.2">
      <c r="A1000">
        <v>1</v>
      </c>
      <c r="B1000">
        <v>2</v>
      </c>
      <c r="C1000">
        <f t="shared" si="76"/>
        <v>-0.5564740839982395</v>
      </c>
      <c r="D1000">
        <f t="shared" si="77"/>
        <v>0.57322665386361227</v>
      </c>
      <c r="E1000">
        <f t="shared" si="78"/>
        <v>0.3643636805007418</v>
      </c>
      <c r="F1000">
        <f t="shared" si="79"/>
        <v>0.3643636805007418</v>
      </c>
      <c r="G1000">
        <f t="shared" si="80"/>
        <v>-1.0096027878810439</v>
      </c>
    </row>
    <row r="1001" spans="1:7" x14ac:dyDescent="0.2">
      <c r="A1001">
        <v>0</v>
      </c>
      <c r="B1001">
        <v>3</v>
      </c>
      <c r="C1001">
        <f t="shared" si="76"/>
        <v>-1.2312212502835602</v>
      </c>
      <c r="D1001">
        <f t="shared" si="77"/>
        <v>0.29193583316899119</v>
      </c>
      <c r="E1001">
        <f t="shared" si="78"/>
        <v>0.22596774984783988</v>
      </c>
      <c r="F1001">
        <f t="shared" si="79"/>
        <v>0.77403225015216015</v>
      </c>
      <c r="G1001">
        <f t="shared" si="80"/>
        <v>-0.25614173939719354</v>
      </c>
    </row>
    <row r="1002" spans="1:7" x14ac:dyDescent="0.2">
      <c r="A1002">
        <v>1</v>
      </c>
      <c r="B1002">
        <v>1</v>
      </c>
      <c r="C1002">
        <f t="shared" si="76"/>
        <v>0.11827308228708111</v>
      </c>
      <c r="D1002">
        <f t="shared" si="77"/>
        <v>1.1255514375635594</v>
      </c>
      <c r="E1002">
        <f t="shared" si="78"/>
        <v>0.52953385068570114</v>
      </c>
      <c r="F1002">
        <f t="shared" si="79"/>
        <v>0.52953385068570114</v>
      </c>
      <c r="G1002">
        <f t="shared" si="80"/>
        <v>-0.63575818645490056</v>
      </c>
    </row>
    <row r="1003" spans="1:7" x14ac:dyDescent="0.2">
      <c r="A1003">
        <v>0</v>
      </c>
      <c r="B1003">
        <v>1</v>
      </c>
      <c r="C1003">
        <f t="shared" si="76"/>
        <v>0.11827308228708111</v>
      </c>
      <c r="D1003">
        <f t="shared" si="77"/>
        <v>1.1255514375635594</v>
      </c>
      <c r="E1003">
        <f t="shared" si="78"/>
        <v>0.52953385068570114</v>
      </c>
      <c r="F1003">
        <f t="shared" si="79"/>
        <v>0.47046614931429886</v>
      </c>
      <c r="G1003">
        <f t="shared" si="80"/>
        <v>-0.75403126874198134</v>
      </c>
    </row>
    <row r="1004" spans="1:7" x14ac:dyDescent="0.2">
      <c r="A1004">
        <v>0</v>
      </c>
      <c r="B1004">
        <v>4</v>
      </c>
      <c r="C1004">
        <f t="shared" si="76"/>
        <v>-1.9059684165688808</v>
      </c>
      <c r="D1004">
        <f t="shared" si="77"/>
        <v>0.14867859007189677</v>
      </c>
      <c r="E1004">
        <f t="shared" si="78"/>
        <v>0.12943445743390311</v>
      </c>
      <c r="F1004">
        <f t="shared" si="79"/>
        <v>0.87056554256609686</v>
      </c>
      <c r="G1004">
        <f t="shared" si="80"/>
        <v>-0.13861222959724526</v>
      </c>
    </row>
    <row r="1005" spans="1:7" x14ac:dyDescent="0.2">
      <c r="A1005">
        <v>1</v>
      </c>
      <c r="B1005">
        <v>1</v>
      </c>
      <c r="C1005">
        <f t="shared" si="76"/>
        <v>0.11827308228708111</v>
      </c>
      <c r="D1005">
        <f t="shared" si="77"/>
        <v>1.1255514375635594</v>
      </c>
      <c r="E1005">
        <f t="shared" si="78"/>
        <v>0.52953385068570114</v>
      </c>
      <c r="F1005">
        <f t="shared" si="79"/>
        <v>0.52953385068570114</v>
      </c>
      <c r="G1005">
        <f t="shared" si="80"/>
        <v>-0.63575818645490056</v>
      </c>
    </row>
    <row r="1006" spans="1:7" x14ac:dyDescent="0.2">
      <c r="A1006">
        <v>1</v>
      </c>
      <c r="B1006">
        <v>2</v>
      </c>
      <c r="C1006">
        <f t="shared" si="76"/>
        <v>-0.5564740839982395</v>
      </c>
      <c r="D1006">
        <f t="shared" si="77"/>
        <v>0.57322665386361227</v>
      </c>
      <c r="E1006">
        <f t="shared" si="78"/>
        <v>0.3643636805007418</v>
      </c>
      <c r="F1006">
        <f t="shared" si="79"/>
        <v>0.3643636805007418</v>
      </c>
      <c r="G1006">
        <f t="shared" si="80"/>
        <v>-1.0096027878810439</v>
      </c>
    </row>
    <row r="1007" spans="1:7" x14ac:dyDescent="0.2">
      <c r="A1007">
        <v>1</v>
      </c>
      <c r="B1007">
        <v>1</v>
      </c>
      <c r="C1007">
        <f t="shared" si="76"/>
        <v>0.11827308228708111</v>
      </c>
      <c r="D1007">
        <f t="shared" si="77"/>
        <v>1.1255514375635594</v>
      </c>
      <c r="E1007">
        <f t="shared" si="78"/>
        <v>0.52953385068570114</v>
      </c>
      <c r="F1007">
        <f t="shared" si="79"/>
        <v>0.52953385068570114</v>
      </c>
      <c r="G1007">
        <f t="shared" si="80"/>
        <v>-0.63575818645490056</v>
      </c>
    </row>
    <row r="1008" spans="1:7" x14ac:dyDescent="0.2">
      <c r="A1008">
        <v>0</v>
      </c>
      <c r="B1008">
        <v>2</v>
      </c>
      <c r="C1008">
        <f t="shared" si="76"/>
        <v>-0.5564740839982395</v>
      </c>
      <c r="D1008">
        <f t="shared" si="77"/>
        <v>0.57322665386361227</v>
      </c>
      <c r="E1008">
        <f t="shared" si="78"/>
        <v>0.3643636805007418</v>
      </c>
      <c r="F1008">
        <f t="shared" si="79"/>
        <v>0.63563631949925825</v>
      </c>
      <c r="G1008">
        <f t="shared" si="80"/>
        <v>-0.45312870388280441</v>
      </c>
    </row>
    <row r="1009" spans="1:7" x14ac:dyDescent="0.2">
      <c r="A1009">
        <v>1</v>
      </c>
      <c r="B1009">
        <v>2</v>
      </c>
      <c r="C1009">
        <f t="shared" si="76"/>
        <v>-0.5564740839982395</v>
      </c>
      <c r="D1009">
        <f t="shared" si="77"/>
        <v>0.57322665386361227</v>
      </c>
      <c r="E1009">
        <f t="shared" si="78"/>
        <v>0.3643636805007418</v>
      </c>
      <c r="F1009">
        <f t="shared" si="79"/>
        <v>0.3643636805007418</v>
      </c>
      <c r="G1009">
        <f t="shared" si="80"/>
        <v>-1.0096027878810439</v>
      </c>
    </row>
    <row r="1010" spans="1:7" x14ac:dyDescent="0.2">
      <c r="A1010">
        <v>0</v>
      </c>
      <c r="B1010">
        <v>4</v>
      </c>
      <c r="C1010">
        <f t="shared" si="76"/>
        <v>-1.9059684165688808</v>
      </c>
      <c r="D1010">
        <f t="shared" si="77"/>
        <v>0.14867859007189677</v>
      </c>
      <c r="E1010">
        <f t="shared" si="78"/>
        <v>0.12943445743390311</v>
      </c>
      <c r="F1010">
        <f t="shared" si="79"/>
        <v>0.87056554256609686</v>
      </c>
      <c r="G1010">
        <f t="shared" si="80"/>
        <v>-0.13861222959724526</v>
      </c>
    </row>
    <row r="1011" spans="1:7" x14ac:dyDescent="0.2">
      <c r="A1011">
        <v>0</v>
      </c>
      <c r="B1011">
        <v>1</v>
      </c>
      <c r="C1011">
        <f t="shared" si="76"/>
        <v>0.11827308228708111</v>
      </c>
      <c r="D1011">
        <f t="shared" si="77"/>
        <v>1.1255514375635594</v>
      </c>
      <c r="E1011">
        <f t="shared" si="78"/>
        <v>0.52953385068570114</v>
      </c>
      <c r="F1011">
        <f t="shared" si="79"/>
        <v>0.47046614931429886</v>
      </c>
      <c r="G1011">
        <f t="shared" si="80"/>
        <v>-0.75403126874198134</v>
      </c>
    </row>
    <row r="1012" spans="1:7" x14ac:dyDescent="0.2">
      <c r="A1012">
        <v>0</v>
      </c>
      <c r="B1012">
        <v>4</v>
      </c>
      <c r="C1012">
        <f t="shared" si="76"/>
        <v>-1.9059684165688808</v>
      </c>
      <c r="D1012">
        <f t="shared" si="77"/>
        <v>0.14867859007189677</v>
      </c>
      <c r="E1012">
        <f t="shared" si="78"/>
        <v>0.12943445743390311</v>
      </c>
      <c r="F1012">
        <f t="shared" si="79"/>
        <v>0.87056554256609686</v>
      </c>
      <c r="G1012">
        <f t="shared" si="80"/>
        <v>-0.13861222959724526</v>
      </c>
    </row>
    <row r="1013" spans="1:7" x14ac:dyDescent="0.2">
      <c r="A1013">
        <v>1</v>
      </c>
      <c r="B1013">
        <v>2</v>
      </c>
      <c r="C1013">
        <f t="shared" si="76"/>
        <v>-0.5564740839982395</v>
      </c>
      <c r="D1013">
        <f t="shared" si="77"/>
        <v>0.57322665386361227</v>
      </c>
      <c r="E1013">
        <f t="shared" si="78"/>
        <v>0.3643636805007418</v>
      </c>
      <c r="F1013">
        <f t="shared" si="79"/>
        <v>0.3643636805007418</v>
      </c>
      <c r="G1013">
        <f t="shared" si="80"/>
        <v>-1.0096027878810439</v>
      </c>
    </row>
    <row r="1014" spans="1:7" x14ac:dyDescent="0.2">
      <c r="A1014">
        <v>1</v>
      </c>
      <c r="B1014">
        <v>2</v>
      </c>
      <c r="C1014">
        <f t="shared" si="76"/>
        <v>-0.5564740839982395</v>
      </c>
      <c r="D1014">
        <f t="shared" si="77"/>
        <v>0.57322665386361227</v>
      </c>
      <c r="E1014">
        <f t="shared" si="78"/>
        <v>0.3643636805007418</v>
      </c>
      <c r="F1014">
        <f t="shared" si="79"/>
        <v>0.3643636805007418</v>
      </c>
      <c r="G1014">
        <f t="shared" si="80"/>
        <v>-1.0096027878810439</v>
      </c>
    </row>
    <row r="1015" spans="1:7" x14ac:dyDescent="0.2">
      <c r="A1015">
        <v>0</v>
      </c>
      <c r="B1015">
        <v>3</v>
      </c>
      <c r="C1015">
        <f t="shared" si="76"/>
        <v>-1.2312212502835602</v>
      </c>
      <c r="D1015">
        <f t="shared" si="77"/>
        <v>0.29193583316899119</v>
      </c>
      <c r="E1015">
        <f t="shared" si="78"/>
        <v>0.22596774984783988</v>
      </c>
      <c r="F1015">
        <f t="shared" si="79"/>
        <v>0.77403225015216015</v>
      </c>
      <c r="G1015">
        <f t="shared" si="80"/>
        <v>-0.25614173939719354</v>
      </c>
    </row>
    <row r="1016" spans="1:7" x14ac:dyDescent="0.2">
      <c r="A1016">
        <v>1</v>
      </c>
      <c r="B1016">
        <v>2</v>
      </c>
      <c r="C1016">
        <f t="shared" si="76"/>
        <v>-0.5564740839982395</v>
      </c>
      <c r="D1016">
        <f t="shared" si="77"/>
        <v>0.57322665386361227</v>
      </c>
      <c r="E1016">
        <f t="shared" si="78"/>
        <v>0.3643636805007418</v>
      </c>
      <c r="F1016">
        <f t="shared" si="79"/>
        <v>0.3643636805007418</v>
      </c>
      <c r="G1016">
        <f t="shared" si="80"/>
        <v>-1.0096027878810439</v>
      </c>
    </row>
    <row r="1017" spans="1:7" x14ac:dyDescent="0.2">
      <c r="A1017">
        <v>1</v>
      </c>
      <c r="B1017">
        <v>2</v>
      </c>
      <c r="C1017">
        <f t="shared" si="76"/>
        <v>-0.5564740839982395</v>
      </c>
      <c r="D1017">
        <f t="shared" si="77"/>
        <v>0.57322665386361227</v>
      </c>
      <c r="E1017">
        <f t="shared" si="78"/>
        <v>0.3643636805007418</v>
      </c>
      <c r="F1017">
        <f t="shared" si="79"/>
        <v>0.3643636805007418</v>
      </c>
      <c r="G1017">
        <f t="shared" si="80"/>
        <v>-1.0096027878810439</v>
      </c>
    </row>
    <row r="1018" spans="1:7" x14ac:dyDescent="0.2">
      <c r="A1018">
        <v>0</v>
      </c>
      <c r="B1018">
        <v>2</v>
      </c>
      <c r="C1018">
        <f t="shared" si="76"/>
        <v>-0.5564740839982395</v>
      </c>
      <c r="D1018">
        <f t="shared" si="77"/>
        <v>0.57322665386361227</v>
      </c>
      <c r="E1018">
        <f t="shared" si="78"/>
        <v>0.3643636805007418</v>
      </c>
      <c r="F1018">
        <f t="shared" si="79"/>
        <v>0.63563631949925825</v>
      </c>
      <c r="G1018">
        <f t="shared" si="80"/>
        <v>-0.45312870388280441</v>
      </c>
    </row>
    <row r="1019" spans="1:7" x14ac:dyDescent="0.2">
      <c r="A1019">
        <v>0</v>
      </c>
      <c r="B1019">
        <v>3</v>
      </c>
      <c r="C1019">
        <f t="shared" si="76"/>
        <v>-1.2312212502835602</v>
      </c>
      <c r="D1019">
        <f t="shared" si="77"/>
        <v>0.29193583316899119</v>
      </c>
      <c r="E1019">
        <f t="shared" si="78"/>
        <v>0.22596774984783988</v>
      </c>
      <c r="F1019">
        <f t="shared" si="79"/>
        <v>0.77403225015216015</v>
      </c>
      <c r="G1019">
        <f t="shared" si="80"/>
        <v>-0.25614173939719354</v>
      </c>
    </row>
    <row r="1020" spans="1:7" x14ac:dyDescent="0.2">
      <c r="A1020">
        <v>1</v>
      </c>
      <c r="B1020">
        <v>2</v>
      </c>
      <c r="C1020">
        <f t="shared" si="76"/>
        <v>-0.5564740839982395</v>
      </c>
      <c r="D1020">
        <f t="shared" si="77"/>
        <v>0.57322665386361227</v>
      </c>
      <c r="E1020">
        <f t="shared" si="78"/>
        <v>0.3643636805007418</v>
      </c>
      <c r="F1020">
        <f t="shared" si="79"/>
        <v>0.3643636805007418</v>
      </c>
      <c r="G1020">
        <f t="shared" si="80"/>
        <v>-1.0096027878810439</v>
      </c>
    </row>
    <row r="1021" spans="1:7" x14ac:dyDescent="0.2">
      <c r="A1021">
        <v>0</v>
      </c>
      <c r="B1021">
        <v>2</v>
      </c>
      <c r="C1021">
        <f t="shared" si="76"/>
        <v>-0.5564740839982395</v>
      </c>
      <c r="D1021">
        <f t="shared" si="77"/>
        <v>0.57322665386361227</v>
      </c>
      <c r="E1021">
        <f t="shared" si="78"/>
        <v>0.3643636805007418</v>
      </c>
      <c r="F1021">
        <f t="shared" si="79"/>
        <v>0.63563631949925825</v>
      </c>
      <c r="G1021">
        <f t="shared" si="80"/>
        <v>-0.45312870388280441</v>
      </c>
    </row>
    <row r="1022" spans="1:7" x14ac:dyDescent="0.2">
      <c r="A1022">
        <v>0</v>
      </c>
      <c r="B1022">
        <v>3</v>
      </c>
      <c r="C1022">
        <f t="shared" si="76"/>
        <v>-1.2312212502835602</v>
      </c>
      <c r="D1022">
        <f t="shared" si="77"/>
        <v>0.29193583316899119</v>
      </c>
      <c r="E1022">
        <f t="shared" si="78"/>
        <v>0.22596774984783988</v>
      </c>
      <c r="F1022">
        <f t="shared" si="79"/>
        <v>0.77403225015216015</v>
      </c>
      <c r="G1022">
        <f t="shared" si="80"/>
        <v>-0.25614173939719354</v>
      </c>
    </row>
    <row r="1023" spans="1:7" x14ac:dyDescent="0.2">
      <c r="A1023">
        <v>0</v>
      </c>
      <c r="B1023">
        <v>3</v>
      </c>
      <c r="C1023">
        <f t="shared" si="76"/>
        <v>-1.2312212502835602</v>
      </c>
      <c r="D1023">
        <f t="shared" si="77"/>
        <v>0.29193583316899119</v>
      </c>
      <c r="E1023">
        <f t="shared" si="78"/>
        <v>0.22596774984783988</v>
      </c>
      <c r="F1023">
        <f t="shared" si="79"/>
        <v>0.77403225015216015</v>
      </c>
      <c r="G1023">
        <f t="shared" si="80"/>
        <v>-0.25614173939719354</v>
      </c>
    </row>
    <row r="1024" spans="1:7" x14ac:dyDescent="0.2">
      <c r="A1024">
        <v>0</v>
      </c>
      <c r="B1024">
        <v>2</v>
      </c>
      <c r="C1024">
        <f t="shared" si="76"/>
        <v>-0.5564740839982395</v>
      </c>
      <c r="D1024">
        <f t="shared" si="77"/>
        <v>0.57322665386361227</v>
      </c>
      <c r="E1024">
        <f t="shared" si="78"/>
        <v>0.3643636805007418</v>
      </c>
      <c r="F1024">
        <f t="shared" si="79"/>
        <v>0.63563631949925825</v>
      </c>
      <c r="G1024">
        <f t="shared" si="80"/>
        <v>-0.45312870388280441</v>
      </c>
    </row>
    <row r="1025" spans="1:7" x14ac:dyDescent="0.2">
      <c r="A1025">
        <v>0</v>
      </c>
      <c r="B1025">
        <v>2</v>
      </c>
      <c r="C1025">
        <f t="shared" si="76"/>
        <v>-0.5564740839982395</v>
      </c>
      <c r="D1025">
        <f t="shared" si="77"/>
        <v>0.57322665386361227</v>
      </c>
      <c r="E1025">
        <f t="shared" si="78"/>
        <v>0.3643636805007418</v>
      </c>
      <c r="F1025">
        <f t="shared" si="79"/>
        <v>0.63563631949925825</v>
      </c>
      <c r="G1025">
        <f t="shared" si="80"/>
        <v>-0.45312870388280441</v>
      </c>
    </row>
    <row r="1026" spans="1:7" x14ac:dyDescent="0.2">
      <c r="A1026">
        <v>0</v>
      </c>
      <c r="B1026">
        <v>3</v>
      </c>
      <c r="C1026">
        <f t="shared" si="76"/>
        <v>-1.2312212502835602</v>
      </c>
      <c r="D1026">
        <f t="shared" si="77"/>
        <v>0.29193583316899119</v>
      </c>
      <c r="E1026">
        <f t="shared" si="78"/>
        <v>0.22596774984783988</v>
      </c>
      <c r="F1026">
        <f t="shared" si="79"/>
        <v>0.77403225015216015</v>
      </c>
      <c r="G1026">
        <f t="shared" si="80"/>
        <v>-0.25614173939719354</v>
      </c>
    </row>
    <row r="1027" spans="1:7" x14ac:dyDescent="0.2">
      <c r="A1027">
        <v>1</v>
      </c>
      <c r="B1027">
        <v>1</v>
      </c>
      <c r="C1027">
        <f t="shared" si="76"/>
        <v>0.11827308228708111</v>
      </c>
      <c r="D1027">
        <f t="shared" si="77"/>
        <v>1.1255514375635594</v>
      </c>
      <c r="E1027">
        <f t="shared" si="78"/>
        <v>0.52953385068570114</v>
      </c>
      <c r="F1027">
        <f t="shared" si="79"/>
        <v>0.52953385068570114</v>
      </c>
      <c r="G1027">
        <f t="shared" si="80"/>
        <v>-0.63575818645490056</v>
      </c>
    </row>
    <row r="1028" spans="1:7" x14ac:dyDescent="0.2">
      <c r="A1028">
        <v>1</v>
      </c>
      <c r="B1028">
        <v>2</v>
      </c>
      <c r="C1028">
        <f t="shared" si="76"/>
        <v>-0.5564740839982395</v>
      </c>
      <c r="D1028">
        <f t="shared" si="77"/>
        <v>0.57322665386361227</v>
      </c>
      <c r="E1028">
        <f t="shared" si="78"/>
        <v>0.3643636805007418</v>
      </c>
      <c r="F1028">
        <f t="shared" si="79"/>
        <v>0.3643636805007418</v>
      </c>
      <c r="G1028">
        <f t="shared" si="80"/>
        <v>-1.0096027878810439</v>
      </c>
    </row>
    <row r="1029" spans="1:7" x14ac:dyDescent="0.2">
      <c r="A1029">
        <v>0</v>
      </c>
      <c r="B1029">
        <v>3</v>
      </c>
      <c r="C1029">
        <f t="shared" si="76"/>
        <v>-1.2312212502835602</v>
      </c>
      <c r="D1029">
        <f t="shared" si="77"/>
        <v>0.29193583316899119</v>
      </c>
      <c r="E1029">
        <f t="shared" si="78"/>
        <v>0.22596774984783988</v>
      </c>
      <c r="F1029">
        <f t="shared" si="79"/>
        <v>0.77403225015216015</v>
      </c>
      <c r="G1029">
        <f t="shared" si="80"/>
        <v>-0.25614173939719354</v>
      </c>
    </row>
    <row r="1030" spans="1:7" x14ac:dyDescent="0.2">
      <c r="A1030">
        <v>0</v>
      </c>
      <c r="B1030">
        <v>1</v>
      </c>
      <c r="C1030">
        <f t="shared" si="76"/>
        <v>0.11827308228708111</v>
      </c>
      <c r="D1030">
        <f t="shared" si="77"/>
        <v>1.1255514375635594</v>
      </c>
      <c r="E1030">
        <f t="shared" si="78"/>
        <v>0.52953385068570114</v>
      </c>
      <c r="F1030">
        <f t="shared" si="79"/>
        <v>0.47046614931429886</v>
      </c>
      <c r="G1030">
        <f t="shared" si="80"/>
        <v>-0.75403126874198134</v>
      </c>
    </row>
    <row r="1031" spans="1:7" x14ac:dyDescent="0.2">
      <c r="A1031">
        <v>0</v>
      </c>
      <c r="B1031">
        <v>3</v>
      </c>
      <c r="C1031">
        <f t="shared" ref="C1031:C1094" si="81">$A$3+$B$3*B1031</f>
        <v>-1.2312212502835602</v>
      </c>
      <c r="D1031">
        <f t="shared" ref="D1031:D1094" si="82">EXP(C1031)</f>
        <v>0.29193583316899119</v>
      </c>
      <c r="E1031">
        <f t="shared" ref="E1031:E1094" si="83">D1031/(1+D1031)</f>
        <v>0.22596774984783988</v>
      </c>
      <c r="F1031">
        <f t="shared" ref="F1031:F1094" si="84">IF(A1031=1,E1031,1-E1031)</f>
        <v>0.77403225015216015</v>
      </c>
      <c r="G1031">
        <f t="shared" ref="G1031:G1094" si="85">LN(F1031)</f>
        <v>-0.25614173939719354</v>
      </c>
    </row>
    <row r="1032" spans="1:7" x14ac:dyDescent="0.2">
      <c r="A1032">
        <v>1</v>
      </c>
      <c r="B1032">
        <v>3</v>
      </c>
      <c r="C1032">
        <f t="shared" si="81"/>
        <v>-1.2312212502835602</v>
      </c>
      <c r="D1032">
        <f t="shared" si="82"/>
        <v>0.29193583316899119</v>
      </c>
      <c r="E1032">
        <f t="shared" si="83"/>
        <v>0.22596774984783988</v>
      </c>
      <c r="F1032">
        <f t="shared" si="84"/>
        <v>0.22596774984783988</v>
      </c>
      <c r="G1032">
        <f t="shared" si="85"/>
        <v>-1.4873629896807539</v>
      </c>
    </row>
    <row r="1033" spans="1:7" x14ac:dyDescent="0.2">
      <c r="A1033">
        <v>0</v>
      </c>
      <c r="B1033">
        <v>2</v>
      </c>
      <c r="C1033">
        <f t="shared" si="81"/>
        <v>-0.5564740839982395</v>
      </c>
      <c r="D1033">
        <f t="shared" si="82"/>
        <v>0.57322665386361227</v>
      </c>
      <c r="E1033">
        <f t="shared" si="83"/>
        <v>0.3643636805007418</v>
      </c>
      <c r="F1033">
        <f t="shared" si="84"/>
        <v>0.63563631949925825</v>
      </c>
      <c r="G1033">
        <f t="shared" si="85"/>
        <v>-0.45312870388280441</v>
      </c>
    </row>
    <row r="1034" spans="1:7" x14ac:dyDescent="0.2">
      <c r="A1034">
        <v>0</v>
      </c>
      <c r="B1034">
        <v>2</v>
      </c>
      <c r="C1034">
        <f t="shared" si="81"/>
        <v>-0.5564740839982395</v>
      </c>
      <c r="D1034">
        <f t="shared" si="82"/>
        <v>0.57322665386361227</v>
      </c>
      <c r="E1034">
        <f t="shared" si="83"/>
        <v>0.3643636805007418</v>
      </c>
      <c r="F1034">
        <f t="shared" si="84"/>
        <v>0.63563631949925825</v>
      </c>
      <c r="G1034">
        <f t="shared" si="85"/>
        <v>-0.45312870388280441</v>
      </c>
    </row>
    <row r="1035" spans="1:7" x14ac:dyDescent="0.2">
      <c r="A1035">
        <v>0</v>
      </c>
      <c r="B1035">
        <v>3</v>
      </c>
      <c r="C1035">
        <f t="shared" si="81"/>
        <v>-1.2312212502835602</v>
      </c>
      <c r="D1035">
        <f t="shared" si="82"/>
        <v>0.29193583316899119</v>
      </c>
      <c r="E1035">
        <f t="shared" si="83"/>
        <v>0.22596774984783988</v>
      </c>
      <c r="F1035">
        <f t="shared" si="84"/>
        <v>0.77403225015216015</v>
      </c>
      <c r="G1035">
        <f t="shared" si="85"/>
        <v>-0.25614173939719354</v>
      </c>
    </row>
    <row r="1036" spans="1:7" x14ac:dyDescent="0.2">
      <c r="A1036">
        <v>1</v>
      </c>
      <c r="B1036">
        <v>2</v>
      </c>
      <c r="C1036">
        <f t="shared" si="81"/>
        <v>-0.5564740839982395</v>
      </c>
      <c r="D1036">
        <f t="shared" si="82"/>
        <v>0.57322665386361227</v>
      </c>
      <c r="E1036">
        <f t="shared" si="83"/>
        <v>0.3643636805007418</v>
      </c>
      <c r="F1036">
        <f t="shared" si="84"/>
        <v>0.3643636805007418</v>
      </c>
      <c r="G1036">
        <f t="shared" si="85"/>
        <v>-1.0096027878810439</v>
      </c>
    </row>
    <row r="1037" spans="1:7" x14ac:dyDescent="0.2">
      <c r="A1037">
        <v>1</v>
      </c>
      <c r="B1037">
        <v>1</v>
      </c>
      <c r="C1037">
        <f t="shared" si="81"/>
        <v>0.11827308228708111</v>
      </c>
      <c r="D1037">
        <f t="shared" si="82"/>
        <v>1.1255514375635594</v>
      </c>
      <c r="E1037">
        <f t="shared" si="83"/>
        <v>0.52953385068570114</v>
      </c>
      <c r="F1037">
        <f t="shared" si="84"/>
        <v>0.52953385068570114</v>
      </c>
      <c r="G1037">
        <f t="shared" si="85"/>
        <v>-0.63575818645490056</v>
      </c>
    </row>
    <row r="1038" spans="1:7" x14ac:dyDescent="0.2">
      <c r="A1038">
        <v>0</v>
      </c>
      <c r="B1038">
        <v>2</v>
      </c>
      <c r="C1038">
        <f t="shared" si="81"/>
        <v>-0.5564740839982395</v>
      </c>
      <c r="D1038">
        <f t="shared" si="82"/>
        <v>0.57322665386361227</v>
      </c>
      <c r="E1038">
        <f t="shared" si="83"/>
        <v>0.3643636805007418</v>
      </c>
      <c r="F1038">
        <f t="shared" si="84"/>
        <v>0.63563631949925825</v>
      </c>
      <c r="G1038">
        <f t="shared" si="85"/>
        <v>-0.45312870388280441</v>
      </c>
    </row>
    <row r="1039" spans="1:7" x14ac:dyDescent="0.2">
      <c r="A1039">
        <v>1</v>
      </c>
      <c r="B1039">
        <v>3</v>
      </c>
      <c r="C1039">
        <f t="shared" si="81"/>
        <v>-1.2312212502835602</v>
      </c>
      <c r="D1039">
        <f t="shared" si="82"/>
        <v>0.29193583316899119</v>
      </c>
      <c r="E1039">
        <f t="shared" si="83"/>
        <v>0.22596774984783988</v>
      </c>
      <c r="F1039">
        <f t="shared" si="84"/>
        <v>0.22596774984783988</v>
      </c>
      <c r="G1039">
        <f t="shared" si="85"/>
        <v>-1.4873629896807539</v>
      </c>
    </row>
    <row r="1040" spans="1:7" x14ac:dyDescent="0.2">
      <c r="A1040">
        <v>1</v>
      </c>
      <c r="B1040">
        <v>2</v>
      </c>
      <c r="C1040">
        <f t="shared" si="81"/>
        <v>-0.5564740839982395</v>
      </c>
      <c r="D1040">
        <f t="shared" si="82"/>
        <v>0.57322665386361227</v>
      </c>
      <c r="E1040">
        <f t="shared" si="83"/>
        <v>0.3643636805007418</v>
      </c>
      <c r="F1040">
        <f t="shared" si="84"/>
        <v>0.3643636805007418</v>
      </c>
      <c r="G1040">
        <f t="shared" si="85"/>
        <v>-1.0096027878810439</v>
      </c>
    </row>
    <row r="1041" spans="1:7" x14ac:dyDescent="0.2">
      <c r="A1041">
        <v>0</v>
      </c>
      <c r="B1041">
        <v>3</v>
      </c>
      <c r="C1041">
        <f t="shared" si="81"/>
        <v>-1.2312212502835602</v>
      </c>
      <c r="D1041">
        <f t="shared" si="82"/>
        <v>0.29193583316899119</v>
      </c>
      <c r="E1041">
        <f t="shared" si="83"/>
        <v>0.22596774984783988</v>
      </c>
      <c r="F1041">
        <f t="shared" si="84"/>
        <v>0.77403225015216015</v>
      </c>
      <c r="G1041">
        <f t="shared" si="85"/>
        <v>-0.25614173939719354</v>
      </c>
    </row>
    <row r="1042" spans="1:7" x14ac:dyDescent="0.2">
      <c r="A1042">
        <v>1</v>
      </c>
      <c r="B1042">
        <v>1</v>
      </c>
      <c r="C1042">
        <f t="shared" si="81"/>
        <v>0.11827308228708111</v>
      </c>
      <c r="D1042">
        <f t="shared" si="82"/>
        <v>1.1255514375635594</v>
      </c>
      <c r="E1042">
        <f t="shared" si="83"/>
        <v>0.52953385068570114</v>
      </c>
      <c r="F1042">
        <f t="shared" si="84"/>
        <v>0.52953385068570114</v>
      </c>
      <c r="G1042">
        <f t="shared" si="85"/>
        <v>-0.63575818645490056</v>
      </c>
    </row>
    <row r="1043" spans="1:7" x14ac:dyDescent="0.2">
      <c r="A1043">
        <v>1</v>
      </c>
      <c r="B1043">
        <v>1</v>
      </c>
      <c r="C1043">
        <f t="shared" si="81"/>
        <v>0.11827308228708111</v>
      </c>
      <c r="D1043">
        <f t="shared" si="82"/>
        <v>1.1255514375635594</v>
      </c>
      <c r="E1043">
        <f t="shared" si="83"/>
        <v>0.52953385068570114</v>
      </c>
      <c r="F1043">
        <f t="shared" si="84"/>
        <v>0.52953385068570114</v>
      </c>
      <c r="G1043">
        <f t="shared" si="85"/>
        <v>-0.63575818645490056</v>
      </c>
    </row>
    <row r="1044" spans="1:7" x14ac:dyDescent="0.2">
      <c r="A1044">
        <v>0</v>
      </c>
      <c r="B1044">
        <v>3</v>
      </c>
      <c r="C1044">
        <f t="shared" si="81"/>
        <v>-1.2312212502835602</v>
      </c>
      <c r="D1044">
        <f t="shared" si="82"/>
        <v>0.29193583316899119</v>
      </c>
      <c r="E1044">
        <f t="shared" si="83"/>
        <v>0.22596774984783988</v>
      </c>
      <c r="F1044">
        <f t="shared" si="84"/>
        <v>0.77403225015216015</v>
      </c>
      <c r="G1044">
        <f t="shared" si="85"/>
        <v>-0.25614173939719354</v>
      </c>
    </row>
    <row r="1045" spans="1:7" x14ac:dyDescent="0.2">
      <c r="A1045">
        <v>0</v>
      </c>
      <c r="B1045">
        <v>2</v>
      </c>
      <c r="C1045">
        <f t="shared" si="81"/>
        <v>-0.5564740839982395</v>
      </c>
      <c r="D1045">
        <f t="shared" si="82"/>
        <v>0.57322665386361227</v>
      </c>
      <c r="E1045">
        <f t="shared" si="83"/>
        <v>0.3643636805007418</v>
      </c>
      <c r="F1045">
        <f t="shared" si="84"/>
        <v>0.63563631949925825</v>
      </c>
      <c r="G1045">
        <f t="shared" si="85"/>
        <v>-0.45312870388280441</v>
      </c>
    </row>
    <row r="1046" spans="1:7" x14ac:dyDescent="0.2">
      <c r="A1046">
        <v>1</v>
      </c>
      <c r="B1046">
        <v>1</v>
      </c>
      <c r="C1046">
        <f t="shared" si="81"/>
        <v>0.11827308228708111</v>
      </c>
      <c r="D1046">
        <f t="shared" si="82"/>
        <v>1.1255514375635594</v>
      </c>
      <c r="E1046">
        <f t="shared" si="83"/>
        <v>0.52953385068570114</v>
      </c>
      <c r="F1046">
        <f t="shared" si="84"/>
        <v>0.52953385068570114</v>
      </c>
      <c r="G1046">
        <f t="shared" si="85"/>
        <v>-0.63575818645490056</v>
      </c>
    </row>
    <row r="1047" spans="1:7" x14ac:dyDescent="0.2">
      <c r="A1047">
        <v>0</v>
      </c>
      <c r="B1047">
        <v>3</v>
      </c>
      <c r="C1047">
        <f t="shared" si="81"/>
        <v>-1.2312212502835602</v>
      </c>
      <c r="D1047">
        <f t="shared" si="82"/>
        <v>0.29193583316899119</v>
      </c>
      <c r="E1047">
        <f t="shared" si="83"/>
        <v>0.22596774984783988</v>
      </c>
      <c r="F1047">
        <f t="shared" si="84"/>
        <v>0.77403225015216015</v>
      </c>
      <c r="G1047">
        <f t="shared" si="85"/>
        <v>-0.25614173939719354</v>
      </c>
    </row>
    <row r="1048" spans="1:7" x14ac:dyDescent="0.2">
      <c r="A1048">
        <v>1</v>
      </c>
      <c r="B1048">
        <v>2</v>
      </c>
      <c r="C1048">
        <f t="shared" si="81"/>
        <v>-0.5564740839982395</v>
      </c>
      <c r="D1048">
        <f t="shared" si="82"/>
        <v>0.57322665386361227</v>
      </c>
      <c r="E1048">
        <f t="shared" si="83"/>
        <v>0.3643636805007418</v>
      </c>
      <c r="F1048">
        <f t="shared" si="84"/>
        <v>0.3643636805007418</v>
      </c>
      <c r="G1048">
        <f t="shared" si="85"/>
        <v>-1.0096027878810439</v>
      </c>
    </row>
    <row r="1049" spans="1:7" x14ac:dyDescent="0.2">
      <c r="A1049">
        <v>0</v>
      </c>
      <c r="B1049">
        <v>3</v>
      </c>
      <c r="C1049">
        <f t="shared" si="81"/>
        <v>-1.2312212502835602</v>
      </c>
      <c r="D1049">
        <f t="shared" si="82"/>
        <v>0.29193583316899119</v>
      </c>
      <c r="E1049">
        <f t="shared" si="83"/>
        <v>0.22596774984783988</v>
      </c>
      <c r="F1049">
        <f t="shared" si="84"/>
        <v>0.77403225015216015</v>
      </c>
      <c r="G1049">
        <f t="shared" si="85"/>
        <v>-0.25614173939719354</v>
      </c>
    </row>
    <row r="1050" spans="1:7" x14ac:dyDescent="0.2">
      <c r="A1050">
        <v>1</v>
      </c>
      <c r="B1050">
        <v>2</v>
      </c>
      <c r="C1050">
        <f t="shared" si="81"/>
        <v>-0.5564740839982395</v>
      </c>
      <c r="D1050">
        <f t="shared" si="82"/>
        <v>0.57322665386361227</v>
      </c>
      <c r="E1050">
        <f t="shared" si="83"/>
        <v>0.3643636805007418</v>
      </c>
      <c r="F1050">
        <f t="shared" si="84"/>
        <v>0.3643636805007418</v>
      </c>
      <c r="G1050">
        <f t="shared" si="85"/>
        <v>-1.0096027878810439</v>
      </c>
    </row>
    <row r="1051" spans="1:7" x14ac:dyDescent="0.2">
      <c r="A1051">
        <v>1</v>
      </c>
      <c r="B1051">
        <v>2</v>
      </c>
      <c r="C1051">
        <f t="shared" si="81"/>
        <v>-0.5564740839982395</v>
      </c>
      <c r="D1051">
        <f t="shared" si="82"/>
        <v>0.57322665386361227</v>
      </c>
      <c r="E1051">
        <f t="shared" si="83"/>
        <v>0.3643636805007418</v>
      </c>
      <c r="F1051">
        <f t="shared" si="84"/>
        <v>0.3643636805007418</v>
      </c>
      <c r="G1051">
        <f t="shared" si="85"/>
        <v>-1.0096027878810439</v>
      </c>
    </row>
    <row r="1052" spans="1:7" x14ac:dyDescent="0.2">
      <c r="A1052">
        <v>0</v>
      </c>
      <c r="B1052">
        <v>2</v>
      </c>
      <c r="C1052">
        <f t="shared" si="81"/>
        <v>-0.5564740839982395</v>
      </c>
      <c r="D1052">
        <f t="shared" si="82"/>
        <v>0.57322665386361227</v>
      </c>
      <c r="E1052">
        <f t="shared" si="83"/>
        <v>0.3643636805007418</v>
      </c>
      <c r="F1052">
        <f t="shared" si="84"/>
        <v>0.63563631949925825</v>
      </c>
      <c r="G1052">
        <f t="shared" si="85"/>
        <v>-0.45312870388280441</v>
      </c>
    </row>
    <row r="1053" spans="1:7" x14ac:dyDescent="0.2">
      <c r="A1053">
        <v>1</v>
      </c>
      <c r="B1053">
        <v>1</v>
      </c>
      <c r="C1053">
        <f t="shared" si="81"/>
        <v>0.11827308228708111</v>
      </c>
      <c r="D1053">
        <f t="shared" si="82"/>
        <v>1.1255514375635594</v>
      </c>
      <c r="E1053">
        <f t="shared" si="83"/>
        <v>0.52953385068570114</v>
      </c>
      <c r="F1053">
        <f t="shared" si="84"/>
        <v>0.52953385068570114</v>
      </c>
      <c r="G1053">
        <f t="shared" si="85"/>
        <v>-0.63575818645490056</v>
      </c>
    </row>
    <row r="1054" spans="1:7" x14ac:dyDescent="0.2">
      <c r="A1054">
        <v>1</v>
      </c>
      <c r="B1054">
        <v>1</v>
      </c>
      <c r="C1054">
        <f t="shared" si="81"/>
        <v>0.11827308228708111</v>
      </c>
      <c r="D1054">
        <f t="shared" si="82"/>
        <v>1.1255514375635594</v>
      </c>
      <c r="E1054">
        <f t="shared" si="83"/>
        <v>0.52953385068570114</v>
      </c>
      <c r="F1054">
        <f t="shared" si="84"/>
        <v>0.52953385068570114</v>
      </c>
      <c r="G1054">
        <f t="shared" si="85"/>
        <v>-0.63575818645490056</v>
      </c>
    </row>
    <row r="1055" spans="1:7" x14ac:dyDescent="0.2">
      <c r="A1055">
        <v>1</v>
      </c>
      <c r="B1055">
        <v>1</v>
      </c>
      <c r="C1055">
        <f t="shared" si="81"/>
        <v>0.11827308228708111</v>
      </c>
      <c r="D1055">
        <f t="shared" si="82"/>
        <v>1.1255514375635594</v>
      </c>
      <c r="E1055">
        <f t="shared" si="83"/>
        <v>0.52953385068570114</v>
      </c>
      <c r="F1055">
        <f t="shared" si="84"/>
        <v>0.52953385068570114</v>
      </c>
      <c r="G1055">
        <f t="shared" si="85"/>
        <v>-0.63575818645490056</v>
      </c>
    </row>
    <row r="1056" spans="1:7" x14ac:dyDescent="0.2">
      <c r="A1056">
        <v>0</v>
      </c>
      <c r="B1056">
        <v>1</v>
      </c>
      <c r="C1056">
        <f t="shared" si="81"/>
        <v>0.11827308228708111</v>
      </c>
      <c r="D1056">
        <f t="shared" si="82"/>
        <v>1.1255514375635594</v>
      </c>
      <c r="E1056">
        <f t="shared" si="83"/>
        <v>0.52953385068570114</v>
      </c>
      <c r="F1056">
        <f t="shared" si="84"/>
        <v>0.47046614931429886</v>
      </c>
      <c r="G1056">
        <f t="shared" si="85"/>
        <v>-0.75403126874198134</v>
      </c>
    </row>
    <row r="1057" spans="1:7" x14ac:dyDescent="0.2">
      <c r="A1057">
        <v>0</v>
      </c>
      <c r="B1057">
        <v>3</v>
      </c>
      <c r="C1057">
        <f t="shared" si="81"/>
        <v>-1.2312212502835602</v>
      </c>
      <c r="D1057">
        <f t="shared" si="82"/>
        <v>0.29193583316899119</v>
      </c>
      <c r="E1057">
        <f t="shared" si="83"/>
        <v>0.22596774984783988</v>
      </c>
      <c r="F1057">
        <f t="shared" si="84"/>
        <v>0.77403225015216015</v>
      </c>
      <c r="G1057">
        <f t="shared" si="85"/>
        <v>-0.25614173939719354</v>
      </c>
    </row>
    <row r="1058" spans="1:7" x14ac:dyDescent="0.2">
      <c r="A1058">
        <v>0</v>
      </c>
      <c r="B1058">
        <v>4</v>
      </c>
      <c r="C1058">
        <f t="shared" si="81"/>
        <v>-1.9059684165688808</v>
      </c>
      <c r="D1058">
        <f t="shared" si="82"/>
        <v>0.14867859007189677</v>
      </c>
      <c r="E1058">
        <f t="shared" si="83"/>
        <v>0.12943445743390311</v>
      </c>
      <c r="F1058">
        <f t="shared" si="84"/>
        <v>0.87056554256609686</v>
      </c>
      <c r="G1058">
        <f t="shared" si="85"/>
        <v>-0.13861222959724526</v>
      </c>
    </row>
    <row r="1059" spans="1:7" x14ac:dyDescent="0.2">
      <c r="A1059">
        <v>1</v>
      </c>
      <c r="B1059">
        <v>2</v>
      </c>
      <c r="C1059">
        <f t="shared" si="81"/>
        <v>-0.5564740839982395</v>
      </c>
      <c r="D1059">
        <f t="shared" si="82"/>
        <v>0.57322665386361227</v>
      </c>
      <c r="E1059">
        <f t="shared" si="83"/>
        <v>0.3643636805007418</v>
      </c>
      <c r="F1059">
        <f t="shared" si="84"/>
        <v>0.3643636805007418</v>
      </c>
      <c r="G1059">
        <f t="shared" si="85"/>
        <v>-1.0096027878810439</v>
      </c>
    </row>
    <row r="1060" spans="1:7" x14ac:dyDescent="0.2">
      <c r="A1060">
        <v>0</v>
      </c>
      <c r="B1060">
        <v>3</v>
      </c>
      <c r="C1060">
        <f t="shared" si="81"/>
        <v>-1.2312212502835602</v>
      </c>
      <c r="D1060">
        <f t="shared" si="82"/>
        <v>0.29193583316899119</v>
      </c>
      <c r="E1060">
        <f t="shared" si="83"/>
        <v>0.22596774984783988</v>
      </c>
      <c r="F1060">
        <f t="shared" si="84"/>
        <v>0.77403225015216015</v>
      </c>
      <c r="G1060">
        <f t="shared" si="85"/>
        <v>-0.25614173939719354</v>
      </c>
    </row>
    <row r="1061" spans="1:7" x14ac:dyDescent="0.2">
      <c r="A1061">
        <v>0</v>
      </c>
      <c r="B1061">
        <v>1</v>
      </c>
      <c r="C1061">
        <f t="shared" si="81"/>
        <v>0.11827308228708111</v>
      </c>
      <c r="D1061">
        <f t="shared" si="82"/>
        <v>1.1255514375635594</v>
      </c>
      <c r="E1061">
        <f t="shared" si="83"/>
        <v>0.52953385068570114</v>
      </c>
      <c r="F1061">
        <f t="shared" si="84"/>
        <v>0.47046614931429886</v>
      </c>
      <c r="G1061">
        <f t="shared" si="85"/>
        <v>-0.75403126874198134</v>
      </c>
    </row>
    <row r="1062" spans="1:7" x14ac:dyDescent="0.2">
      <c r="A1062">
        <v>0</v>
      </c>
      <c r="B1062">
        <v>3</v>
      </c>
      <c r="C1062">
        <f t="shared" si="81"/>
        <v>-1.2312212502835602</v>
      </c>
      <c r="D1062">
        <f t="shared" si="82"/>
        <v>0.29193583316899119</v>
      </c>
      <c r="E1062">
        <f t="shared" si="83"/>
        <v>0.22596774984783988</v>
      </c>
      <c r="F1062">
        <f t="shared" si="84"/>
        <v>0.77403225015216015</v>
      </c>
      <c r="G1062">
        <f t="shared" si="85"/>
        <v>-0.25614173939719354</v>
      </c>
    </row>
    <row r="1063" spans="1:7" x14ac:dyDescent="0.2">
      <c r="A1063">
        <v>0</v>
      </c>
      <c r="B1063">
        <v>1</v>
      </c>
      <c r="C1063">
        <f t="shared" si="81"/>
        <v>0.11827308228708111</v>
      </c>
      <c r="D1063">
        <f t="shared" si="82"/>
        <v>1.1255514375635594</v>
      </c>
      <c r="E1063">
        <f t="shared" si="83"/>
        <v>0.52953385068570114</v>
      </c>
      <c r="F1063">
        <f t="shared" si="84"/>
        <v>0.47046614931429886</v>
      </c>
      <c r="G1063">
        <f t="shared" si="85"/>
        <v>-0.75403126874198134</v>
      </c>
    </row>
    <row r="1064" spans="1:7" x14ac:dyDescent="0.2">
      <c r="A1064">
        <v>1</v>
      </c>
      <c r="B1064">
        <v>2</v>
      </c>
      <c r="C1064">
        <f t="shared" si="81"/>
        <v>-0.5564740839982395</v>
      </c>
      <c r="D1064">
        <f t="shared" si="82"/>
        <v>0.57322665386361227</v>
      </c>
      <c r="E1064">
        <f t="shared" si="83"/>
        <v>0.3643636805007418</v>
      </c>
      <c r="F1064">
        <f t="shared" si="84"/>
        <v>0.3643636805007418</v>
      </c>
      <c r="G1064">
        <f t="shared" si="85"/>
        <v>-1.0096027878810439</v>
      </c>
    </row>
    <row r="1065" spans="1:7" x14ac:dyDescent="0.2">
      <c r="A1065">
        <v>0</v>
      </c>
      <c r="B1065">
        <v>3</v>
      </c>
      <c r="C1065">
        <f t="shared" si="81"/>
        <v>-1.2312212502835602</v>
      </c>
      <c r="D1065">
        <f t="shared" si="82"/>
        <v>0.29193583316899119</v>
      </c>
      <c r="E1065">
        <f t="shared" si="83"/>
        <v>0.22596774984783988</v>
      </c>
      <c r="F1065">
        <f t="shared" si="84"/>
        <v>0.77403225015216015</v>
      </c>
      <c r="G1065">
        <f t="shared" si="85"/>
        <v>-0.25614173939719354</v>
      </c>
    </row>
    <row r="1066" spans="1:7" x14ac:dyDescent="0.2">
      <c r="A1066">
        <v>1</v>
      </c>
      <c r="B1066">
        <v>3</v>
      </c>
      <c r="C1066">
        <f t="shared" si="81"/>
        <v>-1.2312212502835602</v>
      </c>
      <c r="D1066">
        <f t="shared" si="82"/>
        <v>0.29193583316899119</v>
      </c>
      <c r="E1066">
        <f t="shared" si="83"/>
        <v>0.22596774984783988</v>
      </c>
      <c r="F1066">
        <f t="shared" si="84"/>
        <v>0.22596774984783988</v>
      </c>
      <c r="G1066">
        <f t="shared" si="85"/>
        <v>-1.4873629896807539</v>
      </c>
    </row>
    <row r="1067" spans="1:7" x14ac:dyDescent="0.2">
      <c r="A1067">
        <v>1</v>
      </c>
      <c r="B1067">
        <v>2</v>
      </c>
      <c r="C1067">
        <f t="shared" si="81"/>
        <v>-0.5564740839982395</v>
      </c>
      <c r="D1067">
        <f t="shared" si="82"/>
        <v>0.57322665386361227</v>
      </c>
      <c r="E1067">
        <f t="shared" si="83"/>
        <v>0.3643636805007418</v>
      </c>
      <c r="F1067">
        <f t="shared" si="84"/>
        <v>0.3643636805007418</v>
      </c>
      <c r="G1067">
        <f t="shared" si="85"/>
        <v>-1.0096027878810439</v>
      </c>
    </row>
    <row r="1068" spans="1:7" x14ac:dyDescent="0.2">
      <c r="A1068">
        <v>1</v>
      </c>
      <c r="B1068">
        <v>1</v>
      </c>
      <c r="C1068">
        <f t="shared" si="81"/>
        <v>0.11827308228708111</v>
      </c>
      <c r="D1068">
        <f t="shared" si="82"/>
        <v>1.1255514375635594</v>
      </c>
      <c r="E1068">
        <f t="shared" si="83"/>
        <v>0.52953385068570114</v>
      </c>
      <c r="F1068">
        <f t="shared" si="84"/>
        <v>0.52953385068570114</v>
      </c>
      <c r="G1068">
        <f t="shared" si="85"/>
        <v>-0.63575818645490056</v>
      </c>
    </row>
    <row r="1069" spans="1:7" x14ac:dyDescent="0.2">
      <c r="A1069">
        <v>0</v>
      </c>
      <c r="B1069">
        <v>3</v>
      </c>
      <c r="C1069">
        <f t="shared" si="81"/>
        <v>-1.2312212502835602</v>
      </c>
      <c r="D1069">
        <f t="shared" si="82"/>
        <v>0.29193583316899119</v>
      </c>
      <c r="E1069">
        <f t="shared" si="83"/>
        <v>0.22596774984783988</v>
      </c>
      <c r="F1069">
        <f t="shared" si="84"/>
        <v>0.77403225015216015</v>
      </c>
      <c r="G1069">
        <f t="shared" si="85"/>
        <v>-0.25614173939719354</v>
      </c>
    </row>
    <row r="1070" spans="1:7" x14ac:dyDescent="0.2">
      <c r="A1070">
        <v>0</v>
      </c>
      <c r="B1070">
        <v>3</v>
      </c>
      <c r="C1070">
        <f t="shared" si="81"/>
        <v>-1.2312212502835602</v>
      </c>
      <c r="D1070">
        <f t="shared" si="82"/>
        <v>0.29193583316899119</v>
      </c>
      <c r="E1070">
        <f t="shared" si="83"/>
        <v>0.22596774984783988</v>
      </c>
      <c r="F1070">
        <f t="shared" si="84"/>
        <v>0.77403225015216015</v>
      </c>
      <c r="G1070">
        <f t="shared" si="85"/>
        <v>-0.25614173939719354</v>
      </c>
    </row>
    <row r="1071" spans="1:7" x14ac:dyDescent="0.2">
      <c r="A1071">
        <v>0</v>
      </c>
      <c r="B1071">
        <v>3</v>
      </c>
      <c r="C1071">
        <f t="shared" si="81"/>
        <v>-1.2312212502835602</v>
      </c>
      <c r="D1071">
        <f t="shared" si="82"/>
        <v>0.29193583316899119</v>
      </c>
      <c r="E1071">
        <f t="shared" si="83"/>
        <v>0.22596774984783988</v>
      </c>
      <c r="F1071">
        <f t="shared" si="84"/>
        <v>0.77403225015216015</v>
      </c>
      <c r="G1071">
        <f t="shared" si="85"/>
        <v>-0.25614173939719354</v>
      </c>
    </row>
    <row r="1072" spans="1:7" x14ac:dyDescent="0.2">
      <c r="A1072">
        <v>0</v>
      </c>
      <c r="B1072">
        <v>3</v>
      </c>
      <c r="C1072">
        <f t="shared" si="81"/>
        <v>-1.2312212502835602</v>
      </c>
      <c r="D1072">
        <f t="shared" si="82"/>
        <v>0.29193583316899119</v>
      </c>
      <c r="E1072">
        <f t="shared" si="83"/>
        <v>0.22596774984783988</v>
      </c>
      <c r="F1072">
        <f t="shared" si="84"/>
        <v>0.77403225015216015</v>
      </c>
      <c r="G1072">
        <f t="shared" si="85"/>
        <v>-0.25614173939719354</v>
      </c>
    </row>
    <row r="1073" spans="1:7" x14ac:dyDescent="0.2">
      <c r="A1073">
        <v>0</v>
      </c>
      <c r="B1073">
        <v>3</v>
      </c>
      <c r="C1073">
        <f t="shared" si="81"/>
        <v>-1.2312212502835602</v>
      </c>
      <c r="D1073">
        <f t="shared" si="82"/>
        <v>0.29193583316899119</v>
      </c>
      <c r="E1073">
        <f t="shared" si="83"/>
        <v>0.22596774984783988</v>
      </c>
      <c r="F1073">
        <f t="shared" si="84"/>
        <v>0.77403225015216015</v>
      </c>
      <c r="G1073">
        <f t="shared" si="85"/>
        <v>-0.25614173939719354</v>
      </c>
    </row>
    <row r="1074" spans="1:7" x14ac:dyDescent="0.2">
      <c r="A1074">
        <v>0</v>
      </c>
      <c r="B1074">
        <v>3</v>
      </c>
      <c r="C1074">
        <f t="shared" si="81"/>
        <v>-1.2312212502835602</v>
      </c>
      <c r="D1074">
        <f t="shared" si="82"/>
        <v>0.29193583316899119</v>
      </c>
      <c r="E1074">
        <f t="shared" si="83"/>
        <v>0.22596774984783988</v>
      </c>
      <c r="F1074">
        <f t="shared" si="84"/>
        <v>0.77403225015216015</v>
      </c>
      <c r="G1074">
        <f t="shared" si="85"/>
        <v>-0.25614173939719354</v>
      </c>
    </row>
    <row r="1075" spans="1:7" x14ac:dyDescent="0.2">
      <c r="A1075">
        <v>0</v>
      </c>
      <c r="B1075">
        <v>2</v>
      </c>
      <c r="C1075">
        <f t="shared" si="81"/>
        <v>-0.5564740839982395</v>
      </c>
      <c r="D1075">
        <f t="shared" si="82"/>
        <v>0.57322665386361227</v>
      </c>
      <c r="E1075">
        <f t="shared" si="83"/>
        <v>0.3643636805007418</v>
      </c>
      <c r="F1075">
        <f t="shared" si="84"/>
        <v>0.63563631949925825</v>
      </c>
      <c r="G1075">
        <f t="shared" si="85"/>
        <v>-0.45312870388280441</v>
      </c>
    </row>
    <row r="1076" spans="1:7" x14ac:dyDescent="0.2">
      <c r="A1076">
        <v>1</v>
      </c>
      <c r="B1076">
        <v>1</v>
      </c>
      <c r="C1076">
        <f t="shared" si="81"/>
        <v>0.11827308228708111</v>
      </c>
      <c r="D1076">
        <f t="shared" si="82"/>
        <v>1.1255514375635594</v>
      </c>
      <c r="E1076">
        <f t="shared" si="83"/>
        <v>0.52953385068570114</v>
      </c>
      <c r="F1076">
        <f t="shared" si="84"/>
        <v>0.52953385068570114</v>
      </c>
      <c r="G1076">
        <f t="shared" si="85"/>
        <v>-0.63575818645490056</v>
      </c>
    </row>
    <row r="1077" spans="1:7" x14ac:dyDescent="0.2">
      <c r="A1077">
        <v>0</v>
      </c>
      <c r="B1077">
        <v>2</v>
      </c>
      <c r="C1077">
        <f t="shared" si="81"/>
        <v>-0.5564740839982395</v>
      </c>
      <c r="D1077">
        <f t="shared" si="82"/>
        <v>0.57322665386361227</v>
      </c>
      <c r="E1077">
        <f t="shared" si="83"/>
        <v>0.3643636805007418</v>
      </c>
      <c r="F1077">
        <f t="shared" si="84"/>
        <v>0.63563631949925825</v>
      </c>
      <c r="G1077">
        <f t="shared" si="85"/>
        <v>-0.45312870388280441</v>
      </c>
    </row>
    <row r="1078" spans="1:7" x14ac:dyDescent="0.2">
      <c r="A1078">
        <v>1</v>
      </c>
      <c r="B1078">
        <v>4</v>
      </c>
      <c r="C1078">
        <f t="shared" si="81"/>
        <v>-1.9059684165688808</v>
      </c>
      <c r="D1078">
        <f t="shared" si="82"/>
        <v>0.14867859007189677</v>
      </c>
      <c r="E1078">
        <f t="shared" si="83"/>
        <v>0.12943445743390311</v>
      </c>
      <c r="F1078">
        <f t="shared" si="84"/>
        <v>0.12943445743390311</v>
      </c>
      <c r="G1078">
        <f t="shared" si="85"/>
        <v>-2.0445806461661262</v>
      </c>
    </row>
    <row r="1079" spans="1:7" x14ac:dyDescent="0.2">
      <c r="A1079">
        <v>0</v>
      </c>
      <c r="B1079">
        <v>1</v>
      </c>
      <c r="C1079">
        <f t="shared" si="81"/>
        <v>0.11827308228708111</v>
      </c>
      <c r="D1079">
        <f t="shared" si="82"/>
        <v>1.1255514375635594</v>
      </c>
      <c r="E1079">
        <f t="shared" si="83"/>
        <v>0.52953385068570114</v>
      </c>
      <c r="F1079">
        <f t="shared" si="84"/>
        <v>0.47046614931429886</v>
      </c>
      <c r="G1079">
        <f t="shared" si="85"/>
        <v>-0.75403126874198134</v>
      </c>
    </row>
    <row r="1080" spans="1:7" x14ac:dyDescent="0.2">
      <c r="A1080">
        <v>0</v>
      </c>
      <c r="B1080">
        <v>2</v>
      </c>
      <c r="C1080">
        <f t="shared" si="81"/>
        <v>-0.5564740839982395</v>
      </c>
      <c r="D1080">
        <f t="shared" si="82"/>
        <v>0.57322665386361227</v>
      </c>
      <c r="E1080">
        <f t="shared" si="83"/>
        <v>0.3643636805007418</v>
      </c>
      <c r="F1080">
        <f t="shared" si="84"/>
        <v>0.63563631949925825</v>
      </c>
      <c r="G1080">
        <f t="shared" si="85"/>
        <v>-0.45312870388280441</v>
      </c>
    </row>
    <row r="1081" spans="1:7" x14ac:dyDescent="0.2">
      <c r="A1081">
        <v>0</v>
      </c>
      <c r="B1081">
        <v>3</v>
      </c>
      <c r="C1081">
        <f t="shared" si="81"/>
        <v>-1.2312212502835602</v>
      </c>
      <c r="D1081">
        <f t="shared" si="82"/>
        <v>0.29193583316899119</v>
      </c>
      <c r="E1081">
        <f t="shared" si="83"/>
        <v>0.22596774984783988</v>
      </c>
      <c r="F1081">
        <f t="shared" si="84"/>
        <v>0.77403225015216015</v>
      </c>
      <c r="G1081">
        <f t="shared" si="85"/>
        <v>-0.25614173939719354</v>
      </c>
    </row>
    <row r="1082" spans="1:7" x14ac:dyDescent="0.2">
      <c r="A1082">
        <v>0</v>
      </c>
      <c r="B1082">
        <v>2</v>
      </c>
      <c r="C1082">
        <f t="shared" si="81"/>
        <v>-0.5564740839982395</v>
      </c>
      <c r="D1082">
        <f t="shared" si="82"/>
        <v>0.57322665386361227</v>
      </c>
      <c r="E1082">
        <f t="shared" si="83"/>
        <v>0.3643636805007418</v>
      </c>
      <c r="F1082">
        <f t="shared" si="84"/>
        <v>0.63563631949925825</v>
      </c>
      <c r="G1082">
        <f t="shared" si="85"/>
        <v>-0.45312870388280441</v>
      </c>
    </row>
    <row r="1083" spans="1:7" x14ac:dyDescent="0.2">
      <c r="A1083">
        <v>0</v>
      </c>
      <c r="B1083">
        <v>4</v>
      </c>
      <c r="C1083">
        <f t="shared" si="81"/>
        <v>-1.9059684165688808</v>
      </c>
      <c r="D1083">
        <f t="shared" si="82"/>
        <v>0.14867859007189677</v>
      </c>
      <c r="E1083">
        <f t="shared" si="83"/>
        <v>0.12943445743390311</v>
      </c>
      <c r="F1083">
        <f t="shared" si="84"/>
        <v>0.87056554256609686</v>
      </c>
      <c r="G1083">
        <f t="shared" si="85"/>
        <v>-0.13861222959724526</v>
      </c>
    </row>
    <row r="1084" spans="1:7" x14ac:dyDescent="0.2">
      <c r="A1084">
        <v>1</v>
      </c>
      <c r="B1084">
        <v>1</v>
      </c>
      <c r="C1084">
        <f t="shared" si="81"/>
        <v>0.11827308228708111</v>
      </c>
      <c r="D1084">
        <f t="shared" si="82"/>
        <v>1.1255514375635594</v>
      </c>
      <c r="E1084">
        <f t="shared" si="83"/>
        <v>0.52953385068570114</v>
      </c>
      <c r="F1084">
        <f t="shared" si="84"/>
        <v>0.52953385068570114</v>
      </c>
      <c r="G1084">
        <f t="shared" si="85"/>
        <v>-0.63575818645490056</v>
      </c>
    </row>
    <row r="1085" spans="1:7" x14ac:dyDescent="0.2">
      <c r="A1085">
        <v>0</v>
      </c>
      <c r="B1085">
        <v>3</v>
      </c>
      <c r="C1085">
        <f t="shared" si="81"/>
        <v>-1.2312212502835602</v>
      </c>
      <c r="D1085">
        <f t="shared" si="82"/>
        <v>0.29193583316899119</v>
      </c>
      <c r="E1085">
        <f t="shared" si="83"/>
        <v>0.22596774984783988</v>
      </c>
      <c r="F1085">
        <f t="shared" si="84"/>
        <v>0.77403225015216015</v>
      </c>
      <c r="G1085">
        <f t="shared" si="85"/>
        <v>-0.25614173939719354</v>
      </c>
    </row>
    <row r="1086" spans="1:7" x14ac:dyDescent="0.2">
      <c r="A1086">
        <v>0</v>
      </c>
      <c r="B1086">
        <v>2</v>
      </c>
      <c r="C1086">
        <f t="shared" si="81"/>
        <v>-0.5564740839982395</v>
      </c>
      <c r="D1086">
        <f t="shared" si="82"/>
        <v>0.57322665386361227</v>
      </c>
      <c r="E1086">
        <f t="shared" si="83"/>
        <v>0.3643636805007418</v>
      </c>
      <c r="F1086">
        <f t="shared" si="84"/>
        <v>0.63563631949925825</v>
      </c>
      <c r="G1086">
        <f t="shared" si="85"/>
        <v>-0.45312870388280441</v>
      </c>
    </row>
    <row r="1087" spans="1:7" x14ac:dyDescent="0.2">
      <c r="A1087">
        <v>0</v>
      </c>
      <c r="B1087">
        <v>3</v>
      </c>
      <c r="C1087">
        <f t="shared" si="81"/>
        <v>-1.2312212502835602</v>
      </c>
      <c r="D1087">
        <f t="shared" si="82"/>
        <v>0.29193583316899119</v>
      </c>
      <c r="E1087">
        <f t="shared" si="83"/>
        <v>0.22596774984783988</v>
      </c>
      <c r="F1087">
        <f t="shared" si="84"/>
        <v>0.77403225015216015</v>
      </c>
      <c r="G1087">
        <f t="shared" si="85"/>
        <v>-0.25614173939719354</v>
      </c>
    </row>
    <row r="1088" spans="1:7" x14ac:dyDescent="0.2">
      <c r="A1088">
        <v>0</v>
      </c>
      <c r="B1088">
        <v>3</v>
      </c>
      <c r="C1088">
        <f t="shared" si="81"/>
        <v>-1.2312212502835602</v>
      </c>
      <c r="D1088">
        <f t="shared" si="82"/>
        <v>0.29193583316899119</v>
      </c>
      <c r="E1088">
        <f t="shared" si="83"/>
        <v>0.22596774984783988</v>
      </c>
      <c r="F1088">
        <f t="shared" si="84"/>
        <v>0.77403225015216015</v>
      </c>
      <c r="G1088">
        <f t="shared" si="85"/>
        <v>-0.25614173939719354</v>
      </c>
    </row>
    <row r="1089" spans="1:7" x14ac:dyDescent="0.2">
      <c r="A1089">
        <v>0</v>
      </c>
      <c r="B1089">
        <v>3</v>
      </c>
      <c r="C1089">
        <f t="shared" si="81"/>
        <v>-1.2312212502835602</v>
      </c>
      <c r="D1089">
        <f t="shared" si="82"/>
        <v>0.29193583316899119</v>
      </c>
      <c r="E1089">
        <f t="shared" si="83"/>
        <v>0.22596774984783988</v>
      </c>
      <c r="F1089">
        <f t="shared" si="84"/>
        <v>0.77403225015216015</v>
      </c>
      <c r="G1089">
        <f t="shared" si="85"/>
        <v>-0.25614173939719354</v>
      </c>
    </row>
    <row r="1090" spans="1:7" x14ac:dyDescent="0.2">
      <c r="A1090">
        <v>1</v>
      </c>
      <c r="B1090">
        <v>2</v>
      </c>
      <c r="C1090">
        <f t="shared" si="81"/>
        <v>-0.5564740839982395</v>
      </c>
      <c r="D1090">
        <f t="shared" si="82"/>
        <v>0.57322665386361227</v>
      </c>
      <c r="E1090">
        <f t="shared" si="83"/>
        <v>0.3643636805007418</v>
      </c>
      <c r="F1090">
        <f t="shared" si="84"/>
        <v>0.3643636805007418</v>
      </c>
      <c r="G1090">
        <f t="shared" si="85"/>
        <v>-1.0096027878810439</v>
      </c>
    </row>
    <row r="1091" spans="1:7" x14ac:dyDescent="0.2">
      <c r="A1091">
        <v>1</v>
      </c>
      <c r="B1091">
        <v>1</v>
      </c>
      <c r="C1091">
        <f t="shared" si="81"/>
        <v>0.11827308228708111</v>
      </c>
      <c r="D1091">
        <f t="shared" si="82"/>
        <v>1.1255514375635594</v>
      </c>
      <c r="E1091">
        <f t="shared" si="83"/>
        <v>0.52953385068570114</v>
      </c>
      <c r="F1091">
        <f t="shared" si="84"/>
        <v>0.52953385068570114</v>
      </c>
      <c r="G1091">
        <f t="shared" si="85"/>
        <v>-0.63575818645490056</v>
      </c>
    </row>
    <row r="1092" spans="1:7" x14ac:dyDescent="0.2">
      <c r="A1092">
        <v>0</v>
      </c>
      <c r="B1092">
        <v>2</v>
      </c>
      <c r="C1092">
        <f t="shared" si="81"/>
        <v>-0.5564740839982395</v>
      </c>
      <c r="D1092">
        <f t="shared" si="82"/>
        <v>0.57322665386361227</v>
      </c>
      <c r="E1092">
        <f t="shared" si="83"/>
        <v>0.3643636805007418</v>
      </c>
      <c r="F1092">
        <f t="shared" si="84"/>
        <v>0.63563631949925825</v>
      </c>
      <c r="G1092">
        <f t="shared" si="85"/>
        <v>-0.45312870388280441</v>
      </c>
    </row>
    <row r="1093" spans="1:7" x14ac:dyDescent="0.2">
      <c r="A1093">
        <v>0</v>
      </c>
      <c r="B1093">
        <v>2</v>
      </c>
      <c r="C1093">
        <f t="shared" si="81"/>
        <v>-0.5564740839982395</v>
      </c>
      <c r="D1093">
        <f t="shared" si="82"/>
        <v>0.57322665386361227</v>
      </c>
      <c r="E1093">
        <f t="shared" si="83"/>
        <v>0.3643636805007418</v>
      </c>
      <c r="F1093">
        <f t="shared" si="84"/>
        <v>0.63563631949925825</v>
      </c>
      <c r="G1093">
        <f t="shared" si="85"/>
        <v>-0.45312870388280441</v>
      </c>
    </row>
    <row r="1094" spans="1:7" x14ac:dyDescent="0.2">
      <c r="A1094">
        <v>1</v>
      </c>
      <c r="B1094">
        <v>3</v>
      </c>
      <c r="C1094">
        <f t="shared" si="81"/>
        <v>-1.2312212502835602</v>
      </c>
      <c r="D1094">
        <f t="shared" si="82"/>
        <v>0.29193583316899119</v>
      </c>
      <c r="E1094">
        <f t="shared" si="83"/>
        <v>0.22596774984783988</v>
      </c>
      <c r="F1094">
        <f t="shared" si="84"/>
        <v>0.22596774984783988</v>
      </c>
      <c r="G1094">
        <f t="shared" si="85"/>
        <v>-1.4873629896807539</v>
      </c>
    </row>
    <row r="1095" spans="1:7" x14ac:dyDescent="0.2">
      <c r="A1095">
        <v>0</v>
      </c>
      <c r="B1095">
        <v>4</v>
      </c>
      <c r="C1095">
        <f t="shared" ref="C1095:C1158" si="86">$A$3+$B$3*B1095</f>
        <v>-1.9059684165688808</v>
      </c>
      <c r="D1095">
        <f t="shared" ref="D1095:D1158" si="87">EXP(C1095)</f>
        <v>0.14867859007189677</v>
      </c>
      <c r="E1095">
        <f t="shared" ref="E1095:E1158" si="88">D1095/(1+D1095)</f>
        <v>0.12943445743390311</v>
      </c>
      <c r="F1095">
        <f t="shared" ref="F1095:F1158" si="89">IF(A1095=1,E1095,1-E1095)</f>
        <v>0.87056554256609686</v>
      </c>
      <c r="G1095">
        <f t="shared" ref="G1095:G1158" si="90">LN(F1095)</f>
        <v>-0.13861222959724526</v>
      </c>
    </row>
    <row r="1096" spans="1:7" x14ac:dyDescent="0.2">
      <c r="A1096">
        <v>1</v>
      </c>
      <c r="B1096">
        <v>3</v>
      </c>
      <c r="C1096">
        <f t="shared" si="86"/>
        <v>-1.2312212502835602</v>
      </c>
      <c r="D1096">
        <f t="shared" si="87"/>
        <v>0.29193583316899119</v>
      </c>
      <c r="E1096">
        <f t="shared" si="88"/>
        <v>0.22596774984783988</v>
      </c>
      <c r="F1096">
        <f t="shared" si="89"/>
        <v>0.22596774984783988</v>
      </c>
      <c r="G1096">
        <f t="shared" si="90"/>
        <v>-1.4873629896807539</v>
      </c>
    </row>
    <row r="1097" spans="1:7" x14ac:dyDescent="0.2">
      <c r="A1097">
        <v>0</v>
      </c>
      <c r="B1097">
        <v>1</v>
      </c>
      <c r="C1097">
        <f t="shared" si="86"/>
        <v>0.11827308228708111</v>
      </c>
      <c r="D1097">
        <f t="shared" si="87"/>
        <v>1.1255514375635594</v>
      </c>
      <c r="E1097">
        <f t="shared" si="88"/>
        <v>0.52953385068570114</v>
      </c>
      <c r="F1097">
        <f t="shared" si="89"/>
        <v>0.47046614931429886</v>
      </c>
      <c r="G1097">
        <f t="shared" si="90"/>
        <v>-0.75403126874198134</v>
      </c>
    </row>
    <row r="1098" spans="1:7" x14ac:dyDescent="0.2">
      <c r="A1098">
        <v>0</v>
      </c>
      <c r="B1098">
        <v>1</v>
      </c>
      <c r="C1098">
        <f t="shared" si="86"/>
        <v>0.11827308228708111</v>
      </c>
      <c r="D1098">
        <f t="shared" si="87"/>
        <v>1.1255514375635594</v>
      </c>
      <c r="E1098">
        <f t="shared" si="88"/>
        <v>0.52953385068570114</v>
      </c>
      <c r="F1098">
        <f t="shared" si="89"/>
        <v>0.47046614931429886</v>
      </c>
      <c r="G1098">
        <f t="shared" si="90"/>
        <v>-0.75403126874198134</v>
      </c>
    </row>
    <row r="1099" spans="1:7" x14ac:dyDescent="0.2">
      <c r="A1099">
        <v>1</v>
      </c>
      <c r="B1099">
        <v>2</v>
      </c>
      <c r="C1099">
        <f t="shared" si="86"/>
        <v>-0.5564740839982395</v>
      </c>
      <c r="D1099">
        <f t="shared" si="87"/>
        <v>0.57322665386361227</v>
      </c>
      <c r="E1099">
        <f t="shared" si="88"/>
        <v>0.3643636805007418</v>
      </c>
      <c r="F1099">
        <f t="shared" si="89"/>
        <v>0.3643636805007418</v>
      </c>
      <c r="G1099">
        <f t="shared" si="90"/>
        <v>-1.0096027878810439</v>
      </c>
    </row>
    <row r="1100" spans="1:7" x14ac:dyDescent="0.2">
      <c r="A1100">
        <v>1</v>
      </c>
      <c r="B1100">
        <v>1</v>
      </c>
      <c r="C1100">
        <f t="shared" si="86"/>
        <v>0.11827308228708111</v>
      </c>
      <c r="D1100">
        <f t="shared" si="87"/>
        <v>1.1255514375635594</v>
      </c>
      <c r="E1100">
        <f t="shared" si="88"/>
        <v>0.52953385068570114</v>
      </c>
      <c r="F1100">
        <f t="shared" si="89"/>
        <v>0.52953385068570114</v>
      </c>
      <c r="G1100">
        <f t="shared" si="90"/>
        <v>-0.63575818645490056</v>
      </c>
    </row>
    <row r="1101" spans="1:7" x14ac:dyDescent="0.2">
      <c r="A1101">
        <v>0</v>
      </c>
      <c r="B1101">
        <v>2</v>
      </c>
      <c r="C1101">
        <f t="shared" si="86"/>
        <v>-0.5564740839982395</v>
      </c>
      <c r="D1101">
        <f t="shared" si="87"/>
        <v>0.57322665386361227</v>
      </c>
      <c r="E1101">
        <f t="shared" si="88"/>
        <v>0.3643636805007418</v>
      </c>
      <c r="F1101">
        <f t="shared" si="89"/>
        <v>0.63563631949925825</v>
      </c>
      <c r="G1101">
        <f t="shared" si="90"/>
        <v>-0.45312870388280441</v>
      </c>
    </row>
    <row r="1102" spans="1:7" x14ac:dyDescent="0.2">
      <c r="A1102">
        <v>1</v>
      </c>
      <c r="B1102">
        <v>1</v>
      </c>
      <c r="C1102">
        <f t="shared" si="86"/>
        <v>0.11827308228708111</v>
      </c>
      <c r="D1102">
        <f t="shared" si="87"/>
        <v>1.1255514375635594</v>
      </c>
      <c r="E1102">
        <f t="shared" si="88"/>
        <v>0.52953385068570114</v>
      </c>
      <c r="F1102">
        <f t="shared" si="89"/>
        <v>0.52953385068570114</v>
      </c>
      <c r="G1102">
        <f t="shared" si="90"/>
        <v>-0.63575818645490056</v>
      </c>
    </row>
    <row r="1103" spans="1:7" x14ac:dyDescent="0.2">
      <c r="A1103">
        <v>0</v>
      </c>
      <c r="B1103">
        <v>2</v>
      </c>
      <c r="C1103">
        <f t="shared" si="86"/>
        <v>-0.5564740839982395</v>
      </c>
      <c r="D1103">
        <f t="shared" si="87"/>
        <v>0.57322665386361227</v>
      </c>
      <c r="E1103">
        <f t="shared" si="88"/>
        <v>0.3643636805007418</v>
      </c>
      <c r="F1103">
        <f t="shared" si="89"/>
        <v>0.63563631949925825</v>
      </c>
      <c r="G1103">
        <f t="shared" si="90"/>
        <v>-0.45312870388280441</v>
      </c>
    </row>
    <row r="1104" spans="1:7" x14ac:dyDescent="0.2">
      <c r="A1104">
        <v>0</v>
      </c>
      <c r="B1104">
        <v>3</v>
      </c>
      <c r="C1104">
        <f t="shared" si="86"/>
        <v>-1.2312212502835602</v>
      </c>
      <c r="D1104">
        <f t="shared" si="87"/>
        <v>0.29193583316899119</v>
      </c>
      <c r="E1104">
        <f t="shared" si="88"/>
        <v>0.22596774984783988</v>
      </c>
      <c r="F1104">
        <f t="shared" si="89"/>
        <v>0.77403225015216015</v>
      </c>
      <c r="G1104">
        <f t="shared" si="90"/>
        <v>-0.25614173939719354</v>
      </c>
    </row>
    <row r="1105" spans="1:7" x14ac:dyDescent="0.2">
      <c r="A1105">
        <v>0</v>
      </c>
      <c r="B1105">
        <v>2</v>
      </c>
      <c r="C1105">
        <f t="shared" si="86"/>
        <v>-0.5564740839982395</v>
      </c>
      <c r="D1105">
        <f t="shared" si="87"/>
        <v>0.57322665386361227</v>
      </c>
      <c r="E1105">
        <f t="shared" si="88"/>
        <v>0.3643636805007418</v>
      </c>
      <c r="F1105">
        <f t="shared" si="89"/>
        <v>0.63563631949925825</v>
      </c>
      <c r="G1105">
        <f t="shared" si="90"/>
        <v>-0.45312870388280441</v>
      </c>
    </row>
    <row r="1106" spans="1:7" x14ac:dyDescent="0.2">
      <c r="A1106">
        <v>1</v>
      </c>
      <c r="B1106">
        <v>2</v>
      </c>
      <c r="C1106">
        <f t="shared" si="86"/>
        <v>-0.5564740839982395</v>
      </c>
      <c r="D1106">
        <f t="shared" si="87"/>
        <v>0.57322665386361227</v>
      </c>
      <c r="E1106">
        <f t="shared" si="88"/>
        <v>0.3643636805007418</v>
      </c>
      <c r="F1106">
        <f t="shared" si="89"/>
        <v>0.3643636805007418</v>
      </c>
      <c r="G1106">
        <f t="shared" si="90"/>
        <v>-1.0096027878810439</v>
      </c>
    </row>
    <row r="1107" spans="1:7" x14ac:dyDescent="0.2">
      <c r="A1107">
        <v>0</v>
      </c>
      <c r="B1107">
        <v>3</v>
      </c>
      <c r="C1107">
        <f t="shared" si="86"/>
        <v>-1.2312212502835602</v>
      </c>
      <c r="D1107">
        <f t="shared" si="87"/>
        <v>0.29193583316899119</v>
      </c>
      <c r="E1107">
        <f t="shared" si="88"/>
        <v>0.22596774984783988</v>
      </c>
      <c r="F1107">
        <f t="shared" si="89"/>
        <v>0.77403225015216015</v>
      </c>
      <c r="G1107">
        <f t="shared" si="90"/>
        <v>-0.25614173939719354</v>
      </c>
    </row>
    <row r="1108" spans="1:7" x14ac:dyDescent="0.2">
      <c r="A1108">
        <v>0</v>
      </c>
      <c r="B1108">
        <v>4</v>
      </c>
      <c r="C1108">
        <f t="shared" si="86"/>
        <v>-1.9059684165688808</v>
      </c>
      <c r="D1108">
        <f t="shared" si="87"/>
        <v>0.14867859007189677</v>
      </c>
      <c r="E1108">
        <f t="shared" si="88"/>
        <v>0.12943445743390311</v>
      </c>
      <c r="F1108">
        <f t="shared" si="89"/>
        <v>0.87056554256609686</v>
      </c>
      <c r="G1108">
        <f t="shared" si="90"/>
        <v>-0.13861222959724526</v>
      </c>
    </row>
    <row r="1109" spans="1:7" x14ac:dyDescent="0.2">
      <c r="A1109">
        <v>0</v>
      </c>
      <c r="B1109">
        <v>1</v>
      </c>
      <c r="C1109">
        <f t="shared" si="86"/>
        <v>0.11827308228708111</v>
      </c>
      <c r="D1109">
        <f t="shared" si="87"/>
        <v>1.1255514375635594</v>
      </c>
      <c r="E1109">
        <f t="shared" si="88"/>
        <v>0.52953385068570114</v>
      </c>
      <c r="F1109">
        <f t="shared" si="89"/>
        <v>0.47046614931429886</v>
      </c>
      <c r="G1109">
        <f t="shared" si="90"/>
        <v>-0.75403126874198134</v>
      </c>
    </row>
    <row r="1110" spans="1:7" x14ac:dyDescent="0.2">
      <c r="A1110">
        <v>0</v>
      </c>
      <c r="B1110">
        <v>2</v>
      </c>
      <c r="C1110">
        <f t="shared" si="86"/>
        <v>-0.5564740839982395</v>
      </c>
      <c r="D1110">
        <f t="shared" si="87"/>
        <v>0.57322665386361227</v>
      </c>
      <c r="E1110">
        <f t="shared" si="88"/>
        <v>0.3643636805007418</v>
      </c>
      <c r="F1110">
        <f t="shared" si="89"/>
        <v>0.63563631949925825</v>
      </c>
      <c r="G1110">
        <f t="shared" si="90"/>
        <v>-0.45312870388280441</v>
      </c>
    </row>
    <row r="1111" spans="1:7" x14ac:dyDescent="0.2">
      <c r="A1111">
        <v>0</v>
      </c>
      <c r="B1111">
        <v>2</v>
      </c>
      <c r="C1111">
        <f t="shared" si="86"/>
        <v>-0.5564740839982395</v>
      </c>
      <c r="D1111">
        <f t="shared" si="87"/>
        <v>0.57322665386361227</v>
      </c>
      <c r="E1111">
        <f t="shared" si="88"/>
        <v>0.3643636805007418</v>
      </c>
      <c r="F1111">
        <f t="shared" si="89"/>
        <v>0.63563631949925825</v>
      </c>
      <c r="G1111">
        <f t="shared" si="90"/>
        <v>-0.45312870388280441</v>
      </c>
    </row>
    <row r="1112" spans="1:7" x14ac:dyDescent="0.2">
      <c r="A1112">
        <v>0</v>
      </c>
      <c r="B1112">
        <v>4</v>
      </c>
      <c r="C1112">
        <f t="shared" si="86"/>
        <v>-1.9059684165688808</v>
      </c>
      <c r="D1112">
        <f t="shared" si="87"/>
        <v>0.14867859007189677</v>
      </c>
      <c r="E1112">
        <f t="shared" si="88"/>
        <v>0.12943445743390311</v>
      </c>
      <c r="F1112">
        <f t="shared" si="89"/>
        <v>0.87056554256609686</v>
      </c>
      <c r="G1112">
        <f t="shared" si="90"/>
        <v>-0.13861222959724526</v>
      </c>
    </row>
    <row r="1113" spans="1:7" x14ac:dyDescent="0.2">
      <c r="A1113">
        <v>1</v>
      </c>
      <c r="B1113">
        <v>1</v>
      </c>
      <c r="C1113">
        <f t="shared" si="86"/>
        <v>0.11827308228708111</v>
      </c>
      <c r="D1113">
        <f t="shared" si="87"/>
        <v>1.1255514375635594</v>
      </c>
      <c r="E1113">
        <f t="shared" si="88"/>
        <v>0.52953385068570114</v>
      </c>
      <c r="F1113">
        <f t="shared" si="89"/>
        <v>0.52953385068570114</v>
      </c>
      <c r="G1113">
        <f t="shared" si="90"/>
        <v>-0.63575818645490056</v>
      </c>
    </row>
    <row r="1114" spans="1:7" x14ac:dyDescent="0.2">
      <c r="A1114">
        <v>0</v>
      </c>
      <c r="B1114">
        <v>3</v>
      </c>
      <c r="C1114">
        <f t="shared" si="86"/>
        <v>-1.2312212502835602</v>
      </c>
      <c r="D1114">
        <f t="shared" si="87"/>
        <v>0.29193583316899119</v>
      </c>
      <c r="E1114">
        <f t="shared" si="88"/>
        <v>0.22596774984783988</v>
      </c>
      <c r="F1114">
        <f t="shared" si="89"/>
        <v>0.77403225015216015</v>
      </c>
      <c r="G1114">
        <f t="shared" si="90"/>
        <v>-0.25614173939719354</v>
      </c>
    </row>
    <row r="1115" spans="1:7" x14ac:dyDescent="0.2">
      <c r="A1115">
        <v>0</v>
      </c>
      <c r="B1115">
        <v>1</v>
      </c>
      <c r="C1115">
        <f t="shared" si="86"/>
        <v>0.11827308228708111</v>
      </c>
      <c r="D1115">
        <f t="shared" si="87"/>
        <v>1.1255514375635594</v>
      </c>
      <c r="E1115">
        <f t="shared" si="88"/>
        <v>0.52953385068570114</v>
      </c>
      <c r="F1115">
        <f t="shared" si="89"/>
        <v>0.47046614931429886</v>
      </c>
      <c r="G1115">
        <f t="shared" si="90"/>
        <v>-0.75403126874198134</v>
      </c>
    </row>
    <row r="1116" spans="1:7" x14ac:dyDescent="0.2">
      <c r="A1116">
        <v>0</v>
      </c>
      <c r="B1116">
        <v>2</v>
      </c>
      <c r="C1116">
        <f t="shared" si="86"/>
        <v>-0.5564740839982395</v>
      </c>
      <c r="D1116">
        <f t="shared" si="87"/>
        <v>0.57322665386361227</v>
      </c>
      <c r="E1116">
        <f t="shared" si="88"/>
        <v>0.3643636805007418</v>
      </c>
      <c r="F1116">
        <f t="shared" si="89"/>
        <v>0.63563631949925825</v>
      </c>
      <c r="G1116">
        <f t="shared" si="90"/>
        <v>-0.45312870388280441</v>
      </c>
    </row>
    <row r="1117" spans="1:7" x14ac:dyDescent="0.2">
      <c r="A1117">
        <v>1</v>
      </c>
      <c r="B1117">
        <v>1</v>
      </c>
      <c r="C1117">
        <f t="shared" si="86"/>
        <v>0.11827308228708111</v>
      </c>
      <c r="D1117">
        <f t="shared" si="87"/>
        <v>1.1255514375635594</v>
      </c>
      <c r="E1117">
        <f t="shared" si="88"/>
        <v>0.52953385068570114</v>
      </c>
      <c r="F1117">
        <f t="shared" si="89"/>
        <v>0.52953385068570114</v>
      </c>
      <c r="G1117">
        <f t="shared" si="90"/>
        <v>-0.63575818645490056</v>
      </c>
    </row>
    <row r="1118" spans="1:7" x14ac:dyDescent="0.2">
      <c r="A1118">
        <v>1</v>
      </c>
      <c r="B1118">
        <v>3</v>
      </c>
      <c r="C1118">
        <f t="shared" si="86"/>
        <v>-1.2312212502835602</v>
      </c>
      <c r="D1118">
        <f t="shared" si="87"/>
        <v>0.29193583316899119</v>
      </c>
      <c r="E1118">
        <f t="shared" si="88"/>
        <v>0.22596774984783988</v>
      </c>
      <c r="F1118">
        <f t="shared" si="89"/>
        <v>0.22596774984783988</v>
      </c>
      <c r="G1118">
        <f t="shared" si="90"/>
        <v>-1.4873629896807539</v>
      </c>
    </row>
    <row r="1119" spans="1:7" x14ac:dyDescent="0.2">
      <c r="A1119">
        <v>0</v>
      </c>
      <c r="B1119">
        <v>1</v>
      </c>
      <c r="C1119">
        <f t="shared" si="86"/>
        <v>0.11827308228708111</v>
      </c>
      <c r="D1119">
        <f t="shared" si="87"/>
        <v>1.1255514375635594</v>
      </c>
      <c r="E1119">
        <f t="shared" si="88"/>
        <v>0.52953385068570114</v>
      </c>
      <c r="F1119">
        <f t="shared" si="89"/>
        <v>0.47046614931429886</v>
      </c>
      <c r="G1119">
        <f t="shared" si="90"/>
        <v>-0.75403126874198134</v>
      </c>
    </row>
    <row r="1120" spans="1:7" x14ac:dyDescent="0.2">
      <c r="A1120">
        <v>0</v>
      </c>
      <c r="B1120">
        <v>3</v>
      </c>
      <c r="C1120">
        <f t="shared" si="86"/>
        <v>-1.2312212502835602</v>
      </c>
      <c r="D1120">
        <f t="shared" si="87"/>
        <v>0.29193583316899119</v>
      </c>
      <c r="E1120">
        <f t="shared" si="88"/>
        <v>0.22596774984783988</v>
      </c>
      <c r="F1120">
        <f t="shared" si="89"/>
        <v>0.77403225015216015</v>
      </c>
      <c r="G1120">
        <f t="shared" si="90"/>
        <v>-0.25614173939719354</v>
      </c>
    </row>
    <row r="1121" spans="1:7" x14ac:dyDescent="0.2">
      <c r="A1121">
        <v>0</v>
      </c>
      <c r="B1121">
        <v>3</v>
      </c>
      <c r="C1121">
        <f t="shared" si="86"/>
        <v>-1.2312212502835602</v>
      </c>
      <c r="D1121">
        <f t="shared" si="87"/>
        <v>0.29193583316899119</v>
      </c>
      <c r="E1121">
        <f t="shared" si="88"/>
        <v>0.22596774984783988</v>
      </c>
      <c r="F1121">
        <f t="shared" si="89"/>
        <v>0.77403225015216015</v>
      </c>
      <c r="G1121">
        <f t="shared" si="90"/>
        <v>-0.25614173939719354</v>
      </c>
    </row>
    <row r="1122" spans="1:7" x14ac:dyDescent="0.2">
      <c r="A1122">
        <v>0</v>
      </c>
      <c r="B1122">
        <v>1</v>
      </c>
      <c r="C1122">
        <f t="shared" si="86"/>
        <v>0.11827308228708111</v>
      </c>
      <c r="D1122">
        <f t="shared" si="87"/>
        <v>1.1255514375635594</v>
      </c>
      <c r="E1122">
        <f t="shared" si="88"/>
        <v>0.52953385068570114</v>
      </c>
      <c r="F1122">
        <f t="shared" si="89"/>
        <v>0.47046614931429886</v>
      </c>
      <c r="G1122">
        <f t="shared" si="90"/>
        <v>-0.75403126874198134</v>
      </c>
    </row>
    <row r="1123" spans="1:7" x14ac:dyDescent="0.2">
      <c r="A1123">
        <v>1</v>
      </c>
      <c r="B1123">
        <v>1</v>
      </c>
      <c r="C1123">
        <f t="shared" si="86"/>
        <v>0.11827308228708111</v>
      </c>
      <c r="D1123">
        <f t="shared" si="87"/>
        <v>1.1255514375635594</v>
      </c>
      <c r="E1123">
        <f t="shared" si="88"/>
        <v>0.52953385068570114</v>
      </c>
      <c r="F1123">
        <f t="shared" si="89"/>
        <v>0.52953385068570114</v>
      </c>
      <c r="G1123">
        <f t="shared" si="90"/>
        <v>-0.63575818645490056</v>
      </c>
    </row>
    <row r="1124" spans="1:7" x14ac:dyDescent="0.2">
      <c r="A1124">
        <v>1</v>
      </c>
      <c r="B1124">
        <v>3</v>
      </c>
      <c r="C1124">
        <f t="shared" si="86"/>
        <v>-1.2312212502835602</v>
      </c>
      <c r="D1124">
        <f t="shared" si="87"/>
        <v>0.29193583316899119</v>
      </c>
      <c r="E1124">
        <f t="shared" si="88"/>
        <v>0.22596774984783988</v>
      </c>
      <c r="F1124">
        <f t="shared" si="89"/>
        <v>0.22596774984783988</v>
      </c>
      <c r="G1124">
        <f t="shared" si="90"/>
        <v>-1.4873629896807539</v>
      </c>
    </row>
    <row r="1125" spans="1:7" x14ac:dyDescent="0.2">
      <c r="A1125">
        <v>1</v>
      </c>
      <c r="B1125">
        <v>2</v>
      </c>
      <c r="C1125">
        <f t="shared" si="86"/>
        <v>-0.5564740839982395</v>
      </c>
      <c r="D1125">
        <f t="shared" si="87"/>
        <v>0.57322665386361227</v>
      </c>
      <c r="E1125">
        <f t="shared" si="88"/>
        <v>0.3643636805007418</v>
      </c>
      <c r="F1125">
        <f t="shared" si="89"/>
        <v>0.3643636805007418</v>
      </c>
      <c r="G1125">
        <f t="shared" si="90"/>
        <v>-1.0096027878810439</v>
      </c>
    </row>
    <row r="1126" spans="1:7" x14ac:dyDescent="0.2">
      <c r="A1126">
        <v>1</v>
      </c>
      <c r="B1126">
        <v>1</v>
      </c>
      <c r="C1126">
        <f t="shared" si="86"/>
        <v>0.11827308228708111</v>
      </c>
      <c r="D1126">
        <f t="shared" si="87"/>
        <v>1.1255514375635594</v>
      </c>
      <c r="E1126">
        <f t="shared" si="88"/>
        <v>0.52953385068570114</v>
      </c>
      <c r="F1126">
        <f t="shared" si="89"/>
        <v>0.52953385068570114</v>
      </c>
      <c r="G1126">
        <f t="shared" si="90"/>
        <v>-0.63575818645490056</v>
      </c>
    </row>
    <row r="1127" spans="1:7" x14ac:dyDescent="0.2">
      <c r="A1127">
        <v>0</v>
      </c>
      <c r="B1127">
        <v>2</v>
      </c>
      <c r="C1127">
        <f t="shared" si="86"/>
        <v>-0.5564740839982395</v>
      </c>
      <c r="D1127">
        <f t="shared" si="87"/>
        <v>0.57322665386361227</v>
      </c>
      <c r="E1127">
        <f t="shared" si="88"/>
        <v>0.3643636805007418</v>
      </c>
      <c r="F1127">
        <f t="shared" si="89"/>
        <v>0.63563631949925825</v>
      </c>
      <c r="G1127">
        <f t="shared" si="90"/>
        <v>-0.45312870388280441</v>
      </c>
    </row>
    <row r="1128" spans="1:7" x14ac:dyDescent="0.2">
      <c r="A1128">
        <v>1</v>
      </c>
      <c r="B1128">
        <v>1</v>
      </c>
      <c r="C1128">
        <f t="shared" si="86"/>
        <v>0.11827308228708111</v>
      </c>
      <c r="D1128">
        <f t="shared" si="87"/>
        <v>1.1255514375635594</v>
      </c>
      <c r="E1128">
        <f t="shared" si="88"/>
        <v>0.52953385068570114</v>
      </c>
      <c r="F1128">
        <f t="shared" si="89"/>
        <v>0.52953385068570114</v>
      </c>
      <c r="G1128">
        <f t="shared" si="90"/>
        <v>-0.63575818645490056</v>
      </c>
    </row>
    <row r="1129" spans="1:7" x14ac:dyDescent="0.2">
      <c r="A1129">
        <v>0</v>
      </c>
      <c r="B1129">
        <v>4</v>
      </c>
      <c r="C1129">
        <f t="shared" si="86"/>
        <v>-1.9059684165688808</v>
      </c>
      <c r="D1129">
        <f t="shared" si="87"/>
        <v>0.14867859007189677</v>
      </c>
      <c r="E1129">
        <f t="shared" si="88"/>
        <v>0.12943445743390311</v>
      </c>
      <c r="F1129">
        <f t="shared" si="89"/>
        <v>0.87056554256609686</v>
      </c>
      <c r="G1129">
        <f t="shared" si="90"/>
        <v>-0.13861222959724526</v>
      </c>
    </row>
    <row r="1130" spans="1:7" x14ac:dyDescent="0.2">
      <c r="A1130">
        <v>1</v>
      </c>
      <c r="B1130">
        <v>1</v>
      </c>
      <c r="C1130">
        <f t="shared" si="86"/>
        <v>0.11827308228708111</v>
      </c>
      <c r="D1130">
        <f t="shared" si="87"/>
        <v>1.1255514375635594</v>
      </c>
      <c r="E1130">
        <f t="shared" si="88"/>
        <v>0.52953385068570114</v>
      </c>
      <c r="F1130">
        <f t="shared" si="89"/>
        <v>0.52953385068570114</v>
      </c>
      <c r="G1130">
        <f t="shared" si="90"/>
        <v>-0.63575818645490056</v>
      </c>
    </row>
    <row r="1131" spans="1:7" x14ac:dyDescent="0.2">
      <c r="A1131">
        <v>0</v>
      </c>
      <c r="B1131">
        <v>4</v>
      </c>
      <c r="C1131">
        <f t="shared" si="86"/>
        <v>-1.9059684165688808</v>
      </c>
      <c r="D1131">
        <f t="shared" si="87"/>
        <v>0.14867859007189677</v>
      </c>
      <c r="E1131">
        <f t="shared" si="88"/>
        <v>0.12943445743390311</v>
      </c>
      <c r="F1131">
        <f t="shared" si="89"/>
        <v>0.87056554256609686</v>
      </c>
      <c r="G1131">
        <f t="shared" si="90"/>
        <v>-0.13861222959724526</v>
      </c>
    </row>
    <row r="1132" spans="1:7" x14ac:dyDescent="0.2">
      <c r="A1132">
        <v>0</v>
      </c>
      <c r="B1132">
        <v>4</v>
      </c>
      <c r="C1132">
        <f t="shared" si="86"/>
        <v>-1.9059684165688808</v>
      </c>
      <c r="D1132">
        <f t="shared" si="87"/>
        <v>0.14867859007189677</v>
      </c>
      <c r="E1132">
        <f t="shared" si="88"/>
        <v>0.12943445743390311</v>
      </c>
      <c r="F1132">
        <f t="shared" si="89"/>
        <v>0.87056554256609686</v>
      </c>
      <c r="G1132">
        <f t="shared" si="90"/>
        <v>-0.13861222959724526</v>
      </c>
    </row>
    <row r="1133" spans="1:7" x14ac:dyDescent="0.2">
      <c r="A1133">
        <v>0</v>
      </c>
      <c r="B1133">
        <v>1</v>
      </c>
      <c r="C1133">
        <f t="shared" si="86"/>
        <v>0.11827308228708111</v>
      </c>
      <c r="D1133">
        <f t="shared" si="87"/>
        <v>1.1255514375635594</v>
      </c>
      <c r="E1133">
        <f t="shared" si="88"/>
        <v>0.52953385068570114</v>
      </c>
      <c r="F1133">
        <f t="shared" si="89"/>
        <v>0.47046614931429886</v>
      </c>
      <c r="G1133">
        <f t="shared" si="90"/>
        <v>-0.75403126874198134</v>
      </c>
    </row>
    <row r="1134" spans="1:7" x14ac:dyDescent="0.2">
      <c r="A1134">
        <v>0</v>
      </c>
      <c r="B1134">
        <v>1</v>
      </c>
      <c r="C1134">
        <f t="shared" si="86"/>
        <v>0.11827308228708111</v>
      </c>
      <c r="D1134">
        <f t="shared" si="87"/>
        <v>1.1255514375635594</v>
      </c>
      <c r="E1134">
        <f t="shared" si="88"/>
        <v>0.52953385068570114</v>
      </c>
      <c r="F1134">
        <f t="shared" si="89"/>
        <v>0.47046614931429886</v>
      </c>
      <c r="G1134">
        <f t="shared" si="90"/>
        <v>-0.75403126874198134</v>
      </c>
    </row>
    <row r="1135" spans="1:7" x14ac:dyDescent="0.2">
      <c r="A1135">
        <v>0</v>
      </c>
      <c r="B1135">
        <v>4</v>
      </c>
      <c r="C1135">
        <f t="shared" si="86"/>
        <v>-1.9059684165688808</v>
      </c>
      <c r="D1135">
        <f t="shared" si="87"/>
        <v>0.14867859007189677</v>
      </c>
      <c r="E1135">
        <f t="shared" si="88"/>
        <v>0.12943445743390311</v>
      </c>
      <c r="F1135">
        <f t="shared" si="89"/>
        <v>0.87056554256609686</v>
      </c>
      <c r="G1135">
        <f t="shared" si="90"/>
        <v>-0.13861222959724526</v>
      </c>
    </row>
    <row r="1136" spans="1:7" x14ac:dyDescent="0.2">
      <c r="A1136">
        <v>0</v>
      </c>
      <c r="B1136">
        <v>2</v>
      </c>
      <c r="C1136">
        <f t="shared" si="86"/>
        <v>-0.5564740839982395</v>
      </c>
      <c r="D1136">
        <f t="shared" si="87"/>
        <v>0.57322665386361227</v>
      </c>
      <c r="E1136">
        <f t="shared" si="88"/>
        <v>0.3643636805007418</v>
      </c>
      <c r="F1136">
        <f t="shared" si="89"/>
        <v>0.63563631949925825</v>
      </c>
      <c r="G1136">
        <f t="shared" si="90"/>
        <v>-0.45312870388280441</v>
      </c>
    </row>
    <row r="1137" spans="1:7" x14ac:dyDescent="0.2">
      <c r="A1137">
        <v>0</v>
      </c>
      <c r="B1137">
        <v>1</v>
      </c>
      <c r="C1137">
        <f t="shared" si="86"/>
        <v>0.11827308228708111</v>
      </c>
      <c r="D1137">
        <f t="shared" si="87"/>
        <v>1.1255514375635594</v>
      </c>
      <c r="E1137">
        <f t="shared" si="88"/>
        <v>0.52953385068570114</v>
      </c>
      <c r="F1137">
        <f t="shared" si="89"/>
        <v>0.47046614931429886</v>
      </c>
      <c r="G1137">
        <f t="shared" si="90"/>
        <v>-0.75403126874198134</v>
      </c>
    </row>
    <row r="1138" spans="1:7" x14ac:dyDescent="0.2">
      <c r="A1138">
        <v>0</v>
      </c>
      <c r="B1138">
        <v>1</v>
      </c>
      <c r="C1138">
        <f t="shared" si="86"/>
        <v>0.11827308228708111</v>
      </c>
      <c r="D1138">
        <f t="shared" si="87"/>
        <v>1.1255514375635594</v>
      </c>
      <c r="E1138">
        <f t="shared" si="88"/>
        <v>0.52953385068570114</v>
      </c>
      <c r="F1138">
        <f t="shared" si="89"/>
        <v>0.47046614931429886</v>
      </c>
      <c r="G1138">
        <f t="shared" si="90"/>
        <v>-0.75403126874198134</v>
      </c>
    </row>
    <row r="1139" spans="1:7" x14ac:dyDescent="0.2">
      <c r="A1139">
        <v>0</v>
      </c>
      <c r="B1139">
        <v>2</v>
      </c>
      <c r="C1139">
        <f t="shared" si="86"/>
        <v>-0.5564740839982395</v>
      </c>
      <c r="D1139">
        <f t="shared" si="87"/>
        <v>0.57322665386361227</v>
      </c>
      <c r="E1139">
        <f t="shared" si="88"/>
        <v>0.3643636805007418</v>
      </c>
      <c r="F1139">
        <f t="shared" si="89"/>
        <v>0.63563631949925825</v>
      </c>
      <c r="G1139">
        <f t="shared" si="90"/>
        <v>-0.45312870388280441</v>
      </c>
    </row>
    <row r="1140" spans="1:7" x14ac:dyDescent="0.2">
      <c r="A1140">
        <v>0</v>
      </c>
      <c r="B1140">
        <v>1</v>
      </c>
      <c r="C1140">
        <f t="shared" si="86"/>
        <v>0.11827308228708111</v>
      </c>
      <c r="D1140">
        <f t="shared" si="87"/>
        <v>1.1255514375635594</v>
      </c>
      <c r="E1140">
        <f t="shared" si="88"/>
        <v>0.52953385068570114</v>
      </c>
      <c r="F1140">
        <f t="shared" si="89"/>
        <v>0.47046614931429886</v>
      </c>
      <c r="G1140">
        <f t="shared" si="90"/>
        <v>-0.75403126874198134</v>
      </c>
    </row>
    <row r="1141" spans="1:7" x14ac:dyDescent="0.2">
      <c r="A1141">
        <v>0</v>
      </c>
      <c r="B1141">
        <v>4</v>
      </c>
      <c r="C1141">
        <f t="shared" si="86"/>
        <v>-1.9059684165688808</v>
      </c>
      <c r="D1141">
        <f t="shared" si="87"/>
        <v>0.14867859007189677</v>
      </c>
      <c r="E1141">
        <f t="shared" si="88"/>
        <v>0.12943445743390311</v>
      </c>
      <c r="F1141">
        <f t="shared" si="89"/>
        <v>0.87056554256609686</v>
      </c>
      <c r="G1141">
        <f t="shared" si="90"/>
        <v>-0.13861222959724526</v>
      </c>
    </row>
    <row r="1142" spans="1:7" x14ac:dyDescent="0.2">
      <c r="A1142">
        <v>0</v>
      </c>
      <c r="B1142">
        <v>1</v>
      </c>
      <c r="C1142">
        <f t="shared" si="86"/>
        <v>0.11827308228708111</v>
      </c>
      <c r="D1142">
        <f t="shared" si="87"/>
        <v>1.1255514375635594</v>
      </c>
      <c r="E1142">
        <f t="shared" si="88"/>
        <v>0.52953385068570114</v>
      </c>
      <c r="F1142">
        <f t="shared" si="89"/>
        <v>0.47046614931429886</v>
      </c>
      <c r="G1142">
        <f t="shared" si="90"/>
        <v>-0.75403126874198134</v>
      </c>
    </row>
    <row r="1143" spans="1:7" x14ac:dyDescent="0.2">
      <c r="A1143">
        <v>0</v>
      </c>
      <c r="B1143">
        <v>2</v>
      </c>
      <c r="C1143">
        <f t="shared" si="86"/>
        <v>-0.5564740839982395</v>
      </c>
      <c r="D1143">
        <f t="shared" si="87"/>
        <v>0.57322665386361227</v>
      </c>
      <c r="E1143">
        <f t="shared" si="88"/>
        <v>0.3643636805007418</v>
      </c>
      <c r="F1143">
        <f t="shared" si="89"/>
        <v>0.63563631949925825</v>
      </c>
      <c r="G1143">
        <f t="shared" si="90"/>
        <v>-0.45312870388280441</v>
      </c>
    </row>
    <row r="1144" spans="1:7" x14ac:dyDescent="0.2">
      <c r="A1144">
        <v>0</v>
      </c>
      <c r="B1144">
        <v>1</v>
      </c>
      <c r="C1144">
        <f t="shared" si="86"/>
        <v>0.11827308228708111</v>
      </c>
      <c r="D1144">
        <f t="shared" si="87"/>
        <v>1.1255514375635594</v>
      </c>
      <c r="E1144">
        <f t="shared" si="88"/>
        <v>0.52953385068570114</v>
      </c>
      <c r="F1144">
        <f t="shared" si="89"/>
        <v>0.47046614931429886</v>
      </c>
      <c r="G1144">
        <f t="shared" si="90"/>
        <v>-0.75403126874198134</v>
      </c>
    </row>
    <row r="1145" spans="1:7" x14ac:dyDescent="0.2">
      <c r="A1145">
        <v>1</v>
      </c>
      <c r="B1145">
        <v>1</v>
      </c>
      <c r="C1145">
        <f t="shared" si="86"/>
        <v>0.11827308228708111</v>
      </c>
      <c r="D1145">
        <f t="shared" si="87"/>
        <v>1.1255514375635594</v>
      </c>
      <c r="E1145">
        <f t="shared" si="88"/>
        <v>0.52953385068570114</v>
      </c>
      <c r="F1145">
        <f t="shared" si="89"/>
        <v>0.52953385068570114</v>
      </c>
      <c r="G1145">
        <f t="shared" si="90"/>
        <v>-0.63575818645490056</v>
      </c>
    </row>
    <row r="1146" spans="1:7" x14ac:dyDescent="0.2">
      <c r="A1146">
        <v>0</v>
      </c>
      <c r="B1146">
        <v>4</v>
      </c>
      <c r="C1146">
        <f t="shared" si="86"/>
        <v>-1.9059684165688808</v>
      </c>
      <c r="D1146">
        <f t="shared" si="87"/>
        <v>0.14867859007189677</v>
      </c>
      <c r="E1146">
        <f t="shared" si="88"/>
        <v>0.12943445743390311</v>
      </c>
      <c r="F1146">
        <f t="shared" si="89"/>
        <v>0.87056554256609686</v>
      </c>
      <c r="G1146">
        <f t="shared" si="90"/>
        <v>-0.13861222959724526</v>
      </c>
    </row>
    <row r="1147" spans="1:7" x14ac:dyDescent="0.2">
      <c r="A1147">
        <v>0</v>
      </c>
      <c r="B1147">
        <v>4</v>
      </c>
      <c r="C1147">
        <f t="shared" si="86"/>
        <v>-1.9059684165688808</v>
      </c>
      <c r="D1147">
        <f t="shared" si="87"/>
        <v>0.14867859007189677</v>
      </c>
      <c r="E1147">
        <f t="shared" si="88"/>
        <v>0.12943445743390311</v>
      </c>
      <c r="F1147">
        <f t="shared" si="89"/>
        <v>0.87056554256609686</v>
      </c>
      <c r="G1147">
        <f t="shared" si="90"/>
        <v>-0.13861222959724526</v>
      </c>
    </row>
    <row r="1148" spans="1:7" x14ac:dyDescent="0.2">
      <c r="A1148">
        <v>0</v>
      </c>
      <c r="B1148">
        <v>4</v>
      </c>
      <c r="C1148">
        <f t="shared" si="86"/>
        <v>-1.9059684165688808</v>
      </c>
      <c r="D1148">
        <f t="shared" si="87"/>
        <v>0.14867859007189677</v>
      </c>
      <c r="E1148">
        <f t="shared" si="88"/>
        <v>0.12943445743390311</v>
      </c>
      <c r="F1148">
        <f t="shared" si="89"/>
        <v>0.87056554256609686</v>
      </c>
      <c r="G1148">
        <f t="shared" si="90"/>
        <v>-0.13861222959724526</v>
      </c>
    </row>
    <row r="1149" spans="1:7" x14ac:dyDescent="0.2">
      <c r="A1149">
        <v>0</v>
      </c>
      <c r="B1149">
        <v>1</v>
      </c>
      <c r="C1149">
        <f t="shared" si="86"/>
        <v>0.11827308228708111</v>
      </c>
      <c r="D1149">
        <f t="shared" si="87"/>
        <v>1.1255514375635594</v>
      </c>
      <c r="E1149">
        <f t="shared" si="88"/>
        <v>0.52953385068570114</v>
      </c>
      <c r="F1149">
        <f t="shared" si="89"/>
        <v>0.47046614931429886</v>
      </c>
      <c r="G1149">
        <f t="shared" si="90"/>
        <v>-0.75403126874198134</v>
      </c>
    </row>
    <row r="1150" spans="1:7" x14ac:dyDescent="0.2">
      <c r="A1150">
        <v>0</v>
      </c>
      <c r="B1150">
        <v>2</v>
      </c>
      <c r="C1150">
        <f t="shared" si="86"/>
        <v>-0.5564740839982395</v>
      </c>
      <c r="D1150">
        <f t="shared" si="87"/>
        <v>0.57322665386361227</v>
      </c>
      <c r="E1150">
        <f t="shared" si="88"/>
        <v>0.3643636805007418</v>
      </c>
      <c r="F1150">
        <f t="shared" si="89"/>
        <v>0.63563631949925825</v>
      </c>
      <c r="G1150">
        <f t="shared" si="90"/>
        <v>-0.45312870388280441</v>
      </c>
    </row>
    <row r="1151" spans="1:7" x14ac:dyDescent="0.2">
      <c r="A1151">
        <v>0</v>
      </c>
      <c r="B1151">
        <v>1</v>
      </c>
      <c r="C1151">
        <f t="shared" si="86"/>
        <v>0.11827308228708111</v>
      </c>
      <c r="D1151">
        <f t="shared" si="87"/>
        <v>1.1255514375635594</v>
      </c>
      <c r="E1151">
        <f t="shared" si="88"/>
        <v>0.52953385068570114</v>
      </c>
      <c r="F1151">
        <f t="shared" si="89"/>
        <v>0.47046614931429886</v>
      </c>
      <c r="G1151">
        <f t="shared" si="90"/>
        <v>-0.75403126874198134</v>
      </c>
    </row>
    <row r="1152" spans="1:7" x14ac:dyDescent="0.2">
      <c r="A1152">
        <v>1</v>
      </c>
      <c r="B1152">
        <v>1</v>
      </c>
      <c r="C1152">
        <f t="shared" si="86"/>
        <v>0.11827308228708111</v>
      </c>
      <c r="D1152">
        <f t="shared" si="87"/>
        <v>1.1255514375635594</v>
      </c>
      <c r="E1152">
        <f t="shared" si="88"/>
        <v>0.52953385068570114</v>
      </c>
      <c r="F1152">
        <f t="shared" si="89"/>
        <v>0.52953385068570114</v>
      </c>
      <c r="G1152">
        <f t="shared" si="90"/>
        <v>-0.63575818645490056</v>
      </c>
    </row>
    <row r="1153" spans="1:7" x14ac:dyDescent="0.2">
      <c r="A1153">
        <v>1</v>
      </c>
      <c r="B1153">
        <v>2</v>
      </c>
      <c r="C1153">
        <f t="shared" si="86"/>
        <v>-0.5564740839982395</v>
      </c>
      <c r="D1153">
        <f t="shared" si="87"/>
        <v>0.57322665386361227</v>
      </c>
      <c r="E1153">
        <f t="shared" si="88"/>
        <v>0.3643636805007418</v>
      </c>
      <c r="F1153">
        <f t="shared" si="89"/>
        <v>0.3643636805007418</v>
      </c>
      <c r="G1153">
        <f t="shared" si="90"/>
        <v>-1.0096027878810439</v>
      </c>
    </row>
    <row r="1154" spans="1:7" x14ac:dyDescent="0.2">
      <c r="A1154">
        <v>0</v>
      </c>
      <c r="B1154">
        <v>4</v>
      </c>
      <c r="C1154">
        <f t="shared" si="86"/>
        <v>-1.9059684165688808</v>
      </c>
      <c r="D1154">
        <f t="shared" si="87"/>
        <v>0.14867859007189677</v>
      </c>
      <c r="E1154">
        <f t="shared" si="88"/>
        <v>0.12943445743390311</v>
      </c>
      <c r="F1154">
        <f t="shared" si="89"/>
        <v>0.87056554256609686</v>
      </c>
      <c r="G1154">
        <f t="shared" si="90"/>
        <v>-0.13861222959724526</v>
      </c>
    </row>
    <row r="1155" spans="1:7" x14ac:dyDescent="0.2">
      <c r="A1155">
        <v>0</v>
      </c>
      <c r="B1155">
        <v>2</v>
      </c>
      <c r="C1155">
        <f t="shared" si="86"/>
        <v>-0.5564740839982395</v>
      </c>
      <c r="D1155">
        <f t="shared" si="87"/>
        <v>0.57322665386361227</v>
      </c>
      <c r="E1155">
        <f t="shared" si="88"/>
        <v>0.3643636805007418</v>
      </c>
      <c r="F1155">
        <f t="shared" si="89"/>
        <v>0.63563631949925825</v>
      </c>
      <c r="G1155">
        <f t="shared" si="90"/>
        <v>-0.45312870388280441</v>
      </c>
    </row>
    <row r="1156" spans="1:7" x14ac:dyDescent="0.2">
      <c r="A1156">
        <v>0</v>
      </c>
      <c r="B1156">
        <v>2</v>
      </c>
      <c r="C1156">
        <f t="shared" si="86"/>
        <v>-0.5564740839982395</v>
      </c>
      <c r="D1156">
        <f t="shared" si="87"/>
        <v>0.57322665386361227</v>
      </c>
      <c r="E1156">
        <f t="shared" si="88"/>
        <v>0.3643636805007418</v>
      </c>
      <c r="F1156">
        <f t="shared" si="89"/>
        <v>0.63563631949925825</v>
      </c>
      <c r="G1156">
        <f t="shared" si="90"/>
        <v>-0.45312870388280441</v>
      </c>
    </row>
    <row r="1157" spans="1:7" x14ac:dyDescent="0.2">
      <c r="A1157">
        <v>0</v>
      </c>
      <c r="B1157">
        <v>4</v>
      </c>
      <c r="C1157">
        <f t="shared" si="86"/>
        <v>-1.9059684165688808</v>
      </c>
      <c r="D1157">
        <f t="shared" si="87"/>
        <v>0.14867859007189677</v>
      </c>
      <c r="E1157">
        <f t="shared" si="88"/>
        <v>0.12943445743390311</v>
      </c>
      <c r="F1157">
        <f t="shared" si="89"/>
        <v>0.87056554256609686</v>
      </c>
      <c r="G1157">
        <f t="shared" si="90"/>
        <v>-0.13861222959724526</v>
      </c>
    </row>
    <row r="1158" spans="1:7" x14ac:dyDescent="0.2">
      <c r="A1158">
        <v>1</v>
      </c>
      <c r="B1158">
        <v>1</v>
      </c>
      <c r="C1158">
        <f t="shared" si="86"/>
        <v>0.11827308228708111</v>
      </c>
      <c r="D1158">
        <f t="shared" si="87"/>
        <v>1.1255514375635594</v>
      </c>
      <c r="E1158">
        <f t="shared" si="88"/>
        <v>0.52953385068570114</v>
      </c>
      <c r="F1158">
        <f t="shared" si="89"/>
        <v>0.52953385068570114</v>
      </c>
      <c r="G1158">
        <f t="shared" si="90"/>
        <v>-0.63575818645490056</v>
      </c>
    </row>
    <row r="1159" spans="1:7" x14ac:dyDescent="0.2">
      <c r="A1159">
        <v>0</v>
      </c>
      <c r="B1159">
        <v>2</v>
      </c>
      <c r="C1159">
        <f t="shared" ref="C1159:C1222" si="91">$A$3+$B$3*B1159</f>
        <v>-0.5564740839982395</v>
      </c>
      <c r="D1159">
        <f t="shared" ref="D1159:D1222" si="92">EXP(C1159)</f>
        <v>0.57322665386361227</v>
      </c>
      <c r="E1159">
        <f t="shared" ref="E1159:E1222" si="93">D1159/(1+D1159)</f>
        <v>0.3643636805007418</v>
      </c>
      <c r="F1159">
        <f t="shared" ref="F1159:F1222" si="94">IF(A1159=1,E1159,1-E1159)</f>
        <v>0.63563631949925825</v>
      </c>
      <c r="G1159">
        <f t="shared" ref="G1159:G1222" si="95">LN(F1159)</f>
        <v>-0.45312870388280441</v>
      </c>
    </row>
    <row r="1160" spans="1:7" x14ac:dyDescent="0.2">
      <c r="A1160">
        <v>0</v>
      </c>
      <c r="B1160">
        <v>4</v>
      </c>
      <c r="C1160">
        <f t="shared" si="91"/>
        <v>-1.9059684165688808</v>
      </c>
      <c r="D1160">
        <f t="shared" si="92"/>
        <v>0.14867859007189677</v>
      </c>
      <c r="E1160">
        <f t="shared" si="93"/>
        <v>0.12943445743390311</v>
      </c>
      <c r="F1160">
        <f t="shared" si="94"/>
        <v>0.87056554256609686</v>
      </c>
      <c r="G1160">
        <f t="shared" si="95"/>
        <v>-0.13861222959724526</v>
      </c>
    </row>
    <row r="1161" spans="1:7" x14ac:dyDescent="0.2">
      <c r="A1161">
        <v>0</v>
      </c>
      <c r="B1161">
        <v>2</v>
      </c>
      <c r="C1161">
        <f t="shared" si="91"/>
        <v>-0.5564740839982395</v>
      </c>
      <c r="D1161">
        <f t="shared" si="92"/>
        <v>0.57322665386361227</v>
      </c>
      <c r="E1161">
        <f t="shared" si="93"/>
        <v>0.3643636805007418</v>
      </c>
      <c r="F1161">
        <f t="shared" si="94"/>
        <v>0.63563631949925825</v>
      </c>
      <c r="G1161">
        <f t="shared" si="95"/>
        <v>-0.45312870388280441</v>
      </c>
    </row>
    <row r="1162" spans="1:7" x14ac:dyDescent="0.2">
      <c r="A1162">
        <v>1</v>
      </c>
      <c r="B1162">
        <v>2</v>
      </c>
      <c r="C1162">
        <f t="shared" si="91"/>
        <v>-0.5564740839982395</v>
      </c>
      <c r="D1162">
        <f t="shared" si="92"/>
        <v>0.57322665386361227</v>
      </c>
      <c r="E1162">
        <f t="shared" si="93"/>
        <v>0.3643636805007418</v>
      </c>
      <c r="F1162">
        <f t="shared" si="94"/>
        <v>0.3643636805007418</v>
      </c>
      <c r="G1162">
        <f t="shared" si="95"/>
        <v>-1.0096027878810439</v>
      </c>
    </row>
    <row r="1163" spans="1:7" x14ac:dyDescent="0.2">
      <c r="A1163">
        <v>0</v>
      </c>
      <c r="B1163">
        <v>4</v>
      </c>
      <c r="C1163">
        <f t="shared" si="91"/>
        <v>-1.9059684165688808</v>
      </c>
      <c r="D1163">
        <f t="shared" si="92"/>
        <v>0.14867859007189677</v>
      </c>
      <c r="E1163">
        <f t="shared" si="93"/>
        <v>0.12943445743390311</v>
      </c>
      <c r="F1163">
        <f t="shared" si="94"/>
        <v>0.87056554256609686</v>
      </c>
      <c r="G1163">
        <f t="shared" si="95"/>
        <v>-0.13861222959724526</v>
      </c>
    </row>
    <row r="1164" spans="1:7" x14ac:dyDescent="0.2">
      <c r="A1164">
        <v>1</v>
      </c>
      <c r="B1164">
        <v>3</v>
      </c>
      <c r="C1164">
        <f t="shared" si="91"/>
        <v>-1.2312212502835602</v>
      </c>
      <c r="D1164">
        <f t="shared" si="92"/>
        <v>0.29193583316899119</v>
      </c>
      <c r="E1164">
        <f t="shared" si="93"/>
        <v>0.22596774984783988</v>
      </c>
      <c r="F1164">
        <f t="shared" si="94"/>
        <v>0.22596774984783988</v>
      </c>
      <c r="G1164">
        <f t="shared" si="95"/>
        <v>-1.4873629896807539</v>
      </c>
    </row>
    <row r="1165" spans="1:7" x14ac:dyDescent="0.2">
      <c r="A1165">
        <v>0</v>
      </c>
      <c r="B1165">
        <v>2</v>
      </c>
      <c r="C1165">
        <f t="shared" si="91"/>
        <v>-0.5564740839982395</v>
      </c>
      <c r="D1165">
        <f t="shared" si="92"/>
        <v>0.57322665386361227</v>
      </c>
      <c r="E1165">
        <f t="shared" si="93"/>
        <v>0.3643636805007418</v>
      </c>
      <c r="F1165">
        <f t="shared" si="94"/>
        <v>0.63563631949925825</v>
      </c>
      <c r="G1165">
        <f t="shared" si="95"/>
        <v>-0.45312870388280441</v>
      </c>
    </row>
    <row r="1166" spans="1:7" x14ac:dyDescent="0.2">
      <c r="A1166">
        <v>0</v>
      </c>
      <c r="B1166">
        <v>3</v>
      </c>
      <c r="C1166">
        <f t="shared" si="91"/>
        <v>-1.2312212502835602</v>
      </c>
      <c r="D1166">
        <f t="shared" si="92"/>
        <v>0.29193583316899119</v>
      </c>
      <c r="E1166">
        <f t="shared" si="93"/>
        <v>0.22596774984783988</v>
      </c>
      <c r="F1166">
        <f t="shared" si="94"/>
        <v>0.77403225015216015</v>
      </c>
      <c r="G1166">
        <f t="shared" si="95"/>
        <v>-0.25614173939719354</v>
      </c>
    </row>
    <row r="1167" spans="1:7" x14ac:dyDescent="0.2">
      <c r="A1167">
        <v>0</v>
      </c>
      <c r="B1167">
        <v>2</v>
      </c>
      <c r="C1167">
        <f t="shared" si="91"/>
        <v>-0.5564740839982395</v>
      </c>
      <c r="D1167">
        <f t="shared" si="92"/>
        <v>0.57322665386361227</v>
      </c>
      <c r="E1167">
        <f t="shared" si="93"/>
        <v>0.3643636805007418</v>
      </c>
      <c r="F1167">
        <f t="shared" si="94"/>
        <v>0.63563631949925825</v>
      </c>
      <c r="G1167">
        <f t="shared" si="95"/>
        <v>-0.45312870388280441</v>
      </c>
    </row>
    <row r="1168" spans="1:7" x14ac:dyDescent="0.2">
      <c r="A1168">
        <v>0</v>
      </c>
      <c r="B1168">
        <v>2</v>
      </c>
      <c r="C1168">
        <f t="shared" si="91"/>
        <v>-0.5564740839982395</v>
      </c>
      <c r="D1168">
        <f t="shared" si="92"/>
        <v>0.57322665386361227</v>
      </c>
      <c r="E1168">
        <f t="shared" si="93"/>
        <v>0.3643636805007418</v>
      </c>
      <c r="F1168">
        <f t="shared" si="94"/>
        <v>0.63563631949925825</v>
      </c>
      <c r="G1168">
        <f t="shared" si="95"/>
        <v>-0.45312870388280441</v>
      </c>
    </row>
    <row r="1169" spans="1:7" x14ac:dyDescent="0.2">
      <c r="A1169">
        <v>0</v>
      </c>
      <c r="B1169">
        <v>2</v>
      </c>
      <c r="C1169">
        <f t="shared" si="91"/>
        <v>-0.5564740839982395</v>
      </c>
      <c r="D1169">
        <f t="shared" si="92"/>
        <v>0.57322665386361227</v>
      </c>
      <c r="E1169">
        <f t="shared" si="93"/>
        <v>0.3643636805007418</v>
      </c>
      <c r="F1169">
        <f t="shared" si="94"/>
        <v>0.63563631949925825</v>
      </c>
      <c r="G1169">
        <f t="shared" si="95"/>
        <v>-0.45312870388280441</v>
      </c>
    </row>
    <row r="1170" spans="1:7" x14ac:dyDescent="0.2">
      <c r="A1170">
        <v>0</v>
      </c>
      <c r="B1170">
        <v>3</v>
      </c>
      <c r="C1170">
        <f t="shared" si="91"/>
        <v>-1.2312212502835602</v>
      </c>
      <c r="D1170">
        <f t="shared" si="92"/>
        <v>0.29193583316899119</v>
      </c>
      <c r="E1170">
        <f t="shared" si="93"/>
        <v>0.22596774984783988</v>
      </c>
      <c r="F1170">
        <f t="shared" si="94"/>
        <v>0.77403225015216015</v>
      </c>
      <c r="G1170">
        <f t="shared" si="95"/>
        <v>-0.25614173939719354</v>
      </c>
    </row>
    <row r="1171" spans="1:7" x14ac:dyDescent="0.2">
      <c r="A1171">
        <v>0</v>
      </c>
      <c r="B1171">
        <v>1</v>
      </c>
      <c r="C1171">
        <f t="shared" si="91"/>
        <v>0.11827308228708111</v>
      </c>
      <c r="D1171">
        <f t="shared" si="92"/>
        <v>1.1255514375635594</v>
      </c>
      <c r="E1171">
        <f t="shared" si="93"/>
        <v>0.52953385068570114</v>
      </c>
      <c r="F1171">
        <f t="shared" si="94"/>
        <v>0.47046614931429886</v>
      </c>
      <c r="G1171">
        <f t="shared" si="95"/>
        <v>-0.75403126874198134</v>
      </c>
    </row>
    <row r="1172" spans="1:7" x14ac:dyDescent="0.2">
      <c r="A1172">
        <v>0</v>
      </c>
      <c r="B1172">
        <v>2</v>
      </c>
      <c r="C1172">
        <f t="shared" si="91"/>
        <v>-0.5564740839982395</v>
      </c>
      <c r="D1172">
        <f t="shared" si="92"/>
        <v>0.57322665386361227</v>
      </c>
      <c r="E1172">
        <f t="shared" si="93"/>
        <v>0.3643636805007418</v>
      </c>
      <c r="F1172">
        <f t="shared" si="94"/>
        <v>0.63563631949925825</v>
      </c>
      <c r="G1172">
        <f t="shared" si="95"/>
        <v>-0.45312870388280441</v>
      </c>
    </row>
    <row r="1173" spans="1:7" x14ac:dyDescent="0.2">
      <c r="A1173">
        <v>0</v>
      </c>
      <c r="B1173">
        <v>4</v>
      </c>
      <c r="C1173">
        <f t="shared" si="91"/>
        <v>-1.9059684165688808</v>
      </c>
      <c r="D1173">
        <f t="shared" si="92"/>
        <v>0.14867859007189677</v>
      </c>
      <c r="E1173">
        <f t="shared" si="93"/>
        <v>0.12943445743390311</v>
      </c>
      <c r="F1173">
        <f t="shared" si="94"/>
        <v>0.87056554256609686</v>
      </c>
      <c r="G1173">
        <f t="shared" si="95"/>
        <v>-0.13861222959724526</v>
      </c>
    </row>
    <row r="1174" spans="1:7" x14ac:dyDescent="0.2">
      <c r="A1174">
        <v>0</v>
      </c>
      <c r="B1174">
        <v>4</v>
      </c>
      <c r="C1174">
        <f t="shared" si="91"/>
        <v>-1.9059684165688808</v>
      </c>
      <c r="D1174">
        <f t="shared" si="92"/>
        <v>0.14867859007189677</v>
      </c>
      <c r="E1174">
        <f t="shared" si="93"/>
        <v>0.12943445743390311</v>
      </c>
      <c r="F1174">
        <f t="shared" si="94"/>
        <v>0.87056554256609686</v>
      </c>
      <c r="G1174">
        <f t="shared" si="95"/>
        <v>-0.13861222959724526</v>
      </c>
    </row>
    <row r="1175" spans="1:7" x14ac:dyDescent="0.2">
      <c r="A1175">
        <v>0</v>
      </c>
      <c r="B1175">
        <v>4</v>
      </c>
      <c r="C1175">
        <f t="shared" si="91"/>
        <v>-1.9059684165688808</v>
      </c>
      <c r="D1175">
        <f t="shared" si="92"/>
        <v>0.14867859007189677</v>
      </c>
      <c r="E1175">
        <f t="shared" si="93"/>
        <v>0.12943445743390311</v>
      </c>
      <c r="F1175">
        <f t="shared" si="94"/>
        <v>0.87056554256609686</v>
      </c>
      <c r="G1175">
        <f t="shared" si="95"/>
        <v>-0.13861222959724526</v>
      </c>
    </row>
    <row r="1176" spans="1:7" x14ac:dyDescent="0.2">
      <c r="A1176">
        <v>1</v>
      </c>
      <c r="B1176">
        <v>2</v>
      </c>
      <c r="C1176">
        <f t="shared" si="91"/>
        <v>-0.5564740839982395</v>
      </c>
      <c r="D1176">
        <f t="shared" si="92"/>
        <v>0.57322665386361227</v>
      </c>
      <c r="E1176">
        <f t="shared" si="93"/>
        <v>0.3643636805007418</v>
      </c>
      <c r="F1176">
        <f t="shared" si="94"/>
        <v>0.3643636805007418</v>
      </c>
      <c r="G1176">
        <f t="shared" si="95"/>
        <v>-1.0096027878810439</v>
      </c>
    </row>
    <row r="1177" spans="1:7" x14ac:dyDescent="0.2">
      <c r="A1177">
        <v>1</v>
      </c>
      <c r="B1177">
        <v>2</v>
      </c>
      <c r="C1177">
        <f t="shared" si="91"/>
        <v>-0.5564740839982395</v>
      </c>
      <c r="D1177">
        <f t="shared" si="92"/>
        <v>0.57322665386361227</v>
      </c>
      <c r="E1177">
        <f t="shared" si="93"/>
        <v>0.3643636805007418</v>
      </c>
      <c r="F1177">
        <f t="shared" si="94"/>
        <v>0.3643636805007418</v>
      </c>
      <c r="G1177">
        <f t="shared" si="95"/>
        <v>-1.0096027878810439</v>
      </c>
    </row>
    <row r="1178" spans="1:7" x14ac:dyDescent="0.2">
      <c r="A1178">
        <v>0</v>
      </c>
      <c r="B1178">
        <v>2</v>
      </c>
      <c r="C1178">
        <f t="shared" si="91"/>
        <v>-0.5564740839982395</v>
      </c>
      <c r="D1178">
        <f t="shared" si="92"/>
        <v>0.57322665386361227</v>
      </c>
      <c r="E1178">
        <f t="shared" si="93"/>
        <v>0.3643636805007418</v>
      </c>
      <c r="F1178">
        <f t="shared" si="94"/>
        <v>0.63563631949925825</v>
      </c>
      <c r="G1178">
        <f t="shared" si="95"/>
        <v>-0.45312870388280441</v>
      </c>
    </row>
    <row r="1179" spans="1:7" x14ac:dyDescent="0.2">
      <c r="A1179">
        <v>0</v>
      </c>
      <c r="B1179">
        <v>3</v>
      </c>
      <c r="C1179">
        <f t="shared" si="91"/>
        <v>-1.2312212502835602</v>
      </c>
      <c r="D1179">
        <f t="shared" si="92"/>
        <v>0.29193583316899119</v>
      </c>
      <c r="E1179">
        <f t="shared" si="93"/>
        <v>0.22596774984783988</v>
      </c>
      <c r="F1179">
        <f t="shared" si="94"/>
        <v>0.77403225015216015</v>
      </c>
      <c r="G1179">
        <f t="shared" si="95"/>
        <v>-0.25614173939719354</v>
      </c>
    </row>
    <row r="1180" spans="1:7" x14ac:dyDescent="0.2">
      <c r="A1180">
        <v>0</v>
      </c>
      <c r="B1180">
        <v>3</v>
      </c>
      <c r="C1180">
        <f t="shared" si="91"/>
        <v>-1.2312212502835602</v>
      </c>
      <c r="D1180">
        <f t="shared" si="92"/>
        <v>0.29193583316899119</v>
      </c>
      <c r="E1180">
        <f t="shared" si="93"/>
        <v>0.22596774984783988</v>
      </c>
      <c r="F1180">
        <f t="shared" si="94"/>
        <v>0.77403225015216015</v>
      </c>
      <c r="G1180">
        <f t="shared" si="95"/>
        <v>-0.25614173939719354</v>
      </c>
    </row>
    <row r="1181" spans="1:7" x14ac:dyDescent="0.2">
      <c r="A1181">
        <v>0</v>
      </c>
      <c r="B1181">
        <v>4</v>
      </c>
      <c r="C1181">
        <f t="shared" si="91"/>
        <v>-1.9059684165688808</v>
      </c>
      <c r="D1181">
        <f t="shared" si="92"/>
        <v>0.14867859007189677</v>
      </c>
      <c r="E1181">
        <f t="shared" si="93"/>
        <v>0.12943445743390311</v>
      </c>
      <c r="F1181">
        <f t="shared" si="94"/>
        <v>0.87056554256609686</v>
      </c>
      <c r="G1181">
        <f t="shared" si="95"/>
        <v>-0.13861222959724526</v>
      </c>
    </row>
    <row r="1182" spans="1:7" x14ac:dyDescent="0.2">
      <c r="A1182">
        <v>1</v>
      </c>
      <c r="B1182">
        <v>2</v>
      </c>
      <c r="C1182">
        <f t="shared" si="91"/>
        <v>-0.5564740839982395</v>
      </c>
      <c r="D1182">
        <f t="shared" si="92"/>
        <v>0.57322665386361227</v>
      </c>
      <c r="E1182">
        <f t="shared" si="93"/>
        <v>0.3643636805007418</v>
      </c>
      <c r="F1182">
        <f t="shared" si="94"/>
        <v>0.3643636805007418</v>
      </c>
      <c r="G1182">
        <f t="shared" si="95"/>
        <v>-1.0096027878810439</v>
      </c>
    </row>
    <row r="1183" spans="1:7" x14ac:dyDescent="0.2">
      <c r="A1183">
        <v>0</v>
      </c>
      <c r="B1183">
        <v>2</v>
      </c>
      <c r="C1183">
        <f t="shared" si="91"/>
        <v>-0.5564740839982395</v>
      </c>
      <c r="D1183">
        <f t="shared" si="92"/>
        <v>0.57322665386361227</v>
      </c>
      <c r="E1183">
        <f t="shared" si="93"/>
        <v>0.3643636805007418</v>
      </c>
      <c r="F1183">
        <f t="shared" si="94"/>
        <v>0.63563631949925825</v>
      </c>
      <c r="G1183">
        <f t="shared" si="95"/>
        <v>-0.45312870388280441</v>
      </c>
    </row>
    <row r="1184" spans="1:7" x14ac:dyDescent="0.2">
      <c r="A1184">
        <v>1</v>
      </c>
      <c r="B1184">
        <v>3</v>
      </c>
      <c r="C1184">
        <f t="shared" si="91"/>
        <v>-1.2312212502835602</v>
      </c>
      <c r="D1184">
        <f t="shared" si="92"/>
        <v>0.29193583316899119</v>
      </c>
      <c r="E1184">
        <f t="shared" si="93"/>
        <v>0.22596774984783988</v>
      </c>
      <c r="F1184">
        <f t="shared" si="94"/>
        <v>0.22596774984783988</v>
      </c>
      <c r="G1184">
        <f t="shared" si="95"/>
        <v>-1.4873629896807539</v>
      </c>
    </row>
    <row r="1185" spans="1:7" x14ac:dyDescent="0.2">
      <c r="A1185">
        <v>1</v>
      </c>
      <c r="B1185">
        <v>2</v>
      </c>
      <c r="C1185">
        <f t="shared" si="91"/>
        <v>-0.5564740839982395</v>
      </c>
      <c r="D1185">
        <f t="shared" si="92"/>
        <v>0.57322665386361227</v>
      </c>
      <c r="E1185">
        <f t="shared" si="93"/>
        <v>0.3643636805007418</v>
      </c>
      <c r="F1185">
        <f t="shared" si="94"/>
        <v>0.3643636805007418</v>
      </c>
      <c r="G1185">
        <f t="shared" si="95"/>
        <v>-1.0096027878810439</v>
      </c>
    </row>
    <row r="1186" spans="1:7" x14ac:dyDescent="0.2">
      <c r="A1186">
        <v>0</v>
      </c>
      <c r="B1186">
        <v>1</v>
      </c>
      <c r="C1186">
        <f t="shared" si="91"/>
        <v>0.11827308228708111</v>
      </c>
      <c r="D1186">
        <f t="shared" si="92"/>
        <v>1.1255514375635594</v>
      </c>
      <c r="E1186">
        <f t="shared" si="93"/>
        <v>0.52953385068570114</v>
      </c>
      <c r="F1186">
        <f t="shared" si="94"/>
        <v>0.47046614931429886</v>
      </c>
      <c r="G1186">
        <f t="shared" si="95"/>
        <v>-0.75403126874198134</v>
      </c>
    </row>
    <row r="1187" spans="1:7" x14ac:dyDescent="0.2">
      <c r="A1187">
        <v>0</v>
      </c>
      <c r="B1187">
        <v>3</v>
      </c>
      <c r="C1187">
        <f t="shared" si="91"/>
        <v>-1.2312212502835602</v>
      </c>
      <c r="D1187">
        <f t="shared" si="92"/>
        <v>0.29193583316899119</v>
      </c>
      <c r="E1187">
        <f t="shared" si="93"/>
        <v>0.22596774984783988</v>
      </c>
      <c r="F1187">
        <f t="shared" si="94"/>
        <v>0.77403225015216015</v>
      </c>
      <c r="G1187">
        <f t="shared" si="95"/>
        <v>-0.25614173939719354</v>
      </c>
    </row>
    <row r="1188" spans="1:7" x14ac:dyDescent="0.2">
      <c r="A1188">
        <v>0</v>
      </c>
      <c r="B1188">
        <v>4</v>
      </c>
      <c r="C1188">
        <f t="shared" si="91"/>
        <v>-1.9059684165688808</v>
      </c>
      <c r="D1188">
        <f t="shared" si="92"/>
        <v>0.14867859007189677</v>
      </c>
      <c r="E1188">
        <f t="shared" si="93"/>
        <v>0.12943445743390311</v>
      </c>
      <c r="F1188">
        <f t="shared" si="94"/>
        <v>0.87056554256609686</v>
      </c>
      <c r="G1188">
        <f t="shared" si="95"/>
        <v>-0.13861222959724526</v>
      </c>
    </row>
    <row r="1189" spans="1:7" x14ac:dyDescent="0.2">
      <c r="A1189">
        <v>0</v>
      </c>
      <c r="B1189">
        <v>1</v>
      </c>
      <c r="C1189">
        <f t="shared" si="91"/>
        <v>0.11827308228708111</v>
      </c>
      <c r="D1189">
        <f t="shared" si="92"/>
        <v>1.1255514375635594</v>
      </c>
      <c r="E1189">
        <f t="shared" si="93"/>
        <v>0.52953385068570114</v>
      </c>
      <c r="F1189">
        <f t="shared" si="94"/>
        <v>0.47046614931429886</v>
      </c>
      <c r="G1189">
        <f t="shared" si="95"/>
        <v>-0.75403126874198134</v>
      </c>
    </row>
    <row r="1190" spans="1:7" x14ac:dyDescent="0.2">
      <c r="A1190">
        <v>1</v>
      </c>
      <c r="B1190">
        <v>1</v>
      </c>
      <c r="C1190">
        <f t="shared" si="91"/>
        <v>0.11827308228708111</v>
      </c>
      <c r="D1190">
        <f t="shared" si="92"/>
        <v>1.1255514375635594</v>
      </c>
      <c r="E1190">
        <f t="shared" si="93"/>
        <v>0.52953385068570114</v>
      </c>
      <c r="F1190">
        <f t="shared" si="94"/>
        <v>0.52953385068570114</v>
      </c>
      <c r="G1190">
        <f t="shared" si="95"/>
        <v>-0.63575818645490056</v>
      </c>
    </row>
    <row r="1191" spans="1:7" x14ac:dyDescent="0.2">
      <c r="A1191">
        <v>1</v>
      </c>
      <c r="B1191">
        <v>2</v>
      </c>
      <c r="C1191">
        <f t="shared" si="91"/>
        <v>-0.5564740839982395</v>
      </c>
      <c r="D1191">
        <f t="shared" si="92"/>
        <v>0.57322665386361227</v>
      </c>
      <c r="E1191">
        <f t="shared" si="93"/>
        <v>0.3643636805007418</v>
      </c>
      <c r="F1191">
        <f t="shared" si="94"/>
        <v>0.3643636805007418</v>
      </c>
      <c r="G1191">
        <f t="shared" si="95"/>
        <v>-1.0096027878810439</v>
      </c>
    </row>
    <row r="1192" spans="1:7" x14ac:dyDescent="0.2">
      <c r="A1192">
        <v>1</v>
      </c>
      <c r="B1192">
        <v>1</v>
      </c>
      <c r="C1192">
        <f t="shared" si="91"/>
        <v>0.11827308228708111</v>
      </c>
      <c r="D1192">
        <f t="shared" si="92"/>
        <v>1.1255514375635594</v>
      </c>
      <c r="E1192">
        <f t="shared" si="93"/>
        <v>0.52953385068570114</v>
      </c>
      <c r="F1192">
        <f t="shared" si="94"/>
        <v>0.52953385068570114</v>
      </c>
      <c r="G1192">
        <f t="shared" si="95"/>
        <v>-0.63575818645490056</v>
      </c>
    </row>
    <row r="1193" spans="1:7" x14ac:dyDescent="0.2">
      <c r="A1193">
        <v>0</v>
      </c>
      <c r="B1193">
        <v>2</v>
      </c>
      <c r="C1193">
        <f t="shared" si="91"/>
        <v>-0.5564740839982395</v>
      </c>
      <c r="D1193">
        <f t="shared" si="92"/>
        <v>0.57322665386361227</v>
      </c>
      <c r="E1193">
        <f t="shared" si="93"/>
        <v>0.3643636805007418</v>
      </c>
      <c r="F1193">
        <f t="shared" si="94"/>
        <v>0.63563631949925825</v>
      </c>
      <c r="G1193">
        <f t="shared" si="95"/>
        <v>-0.45312870388280441</v>
      </c>
    </row>
    <row r="1194" spans="1:7" x14ac:dyDescent="0.2">
      <c r="A1194">
        <v>1</v>
      </c>
      <c r="B1194">
        <v>2</v>
      </c>
      <c r="C1194">
        <f t="shared" si="91"/>
        <v>-0.5564740839982395</v>
      </c>
      <c r="D1194">
        <f t="shared" si="92"/>
        <v>0.57322665386361227</v>
      </c>
      <c r="E1194">
        <f t="shared" si="93"/>
        <v>0.3643636805007418</v>
      </c>
      <c r="F1194">
        <f t="shared" si="94"/>
        <v>0.3643636805007418</v>
      </c>
      <c r="G1194">
        <f t="shared" si="95"/>
        <v>-1.0096027878810439</v>
      </c>
    </row>
    <row r="1195" spans="1:7" x14ac:dyDescent="0.2">
      <c r="A1195">
        <v>0</v>
      </c>
      <c r="B1195">
        <v>3</v>
      </c>
      <c r="C1195">
        <f t="shared" si="91"/>
        <v>-1.2312212502835602</v>
      </c>
      <c r="D1195">
        <f t="shared" si="92"/>
        <v>0.29193583316899119</v>
      </c>
      <c r="E1195">
        <f t="shared" si="93"/>
        <v>0.22596774984783988</v>
      </c>
      <c r="F1195">
        <f t="shared" si="94"/>
        <v>0.77403225015216015</v>
      </c>
      <c r="G1195">
        <f t="shared" si="95"/>
        <v>-0.25614173939719354</v>
      </c>
    </row>
    <row r="1196" spans="1:7" x14ac:dyDescent="0.2">
      <c r="A1196">
        <v>1</v>
      </c>
      <c r="B1196">
        <v>3</v>
      </c>
      <c r="C1196">
        <f t="shared" si="91"/>
        <v>-1.2312212502835602</v>
      </c>
      <c r="D1196">
        <f t="shared" si="92"/>
        <v>0.29193583316899119</v>
      </c>
      <c r="E1196">
        <f t="shared" si="93"/>
        <v>0.22596774984783988</v>
      </c>
      <c r="F1196">
        <f t="shared" si="94"/>
        <v>0.22596774984783988</v>
      </c>
      <c r="G1196">
        <f t="shared" si="95"/>
        <v>-1.4873629896807539</v>
      </c>
    </row>
    <row r="1197" spans="1:7" x14ac:dyDescent="0.2">
      <c r="A1197">
        <v>0</v>
      </c>
      <c r="B1197">
        <v>2</v>
      </c>
      <c r="C1197">
        <f t="shared" si="91"/>
        <v>-0.5564740839982395</v>
      </c>
      <c r="D1197">
        <f t="shared" si="92"/>
        <v>0.57322665386361227</v>
      </c>
      <c r="E1197">
        <f t="shared" si="93"/>
        <v>0.3643636805007418</v>
      </c>
      <c r="F1197">
        <f t="shared" si="94"/>
        <v>0.63563631949925825</v>
      </c>
      <c r="G1197">
        <f t="shared" si="95"/>
        <v>-0.45312870388280441</v>
      </c>
    </row>
    <row r="1198" spans="1:7" x14ac:dyDescent="0.2">
      <c r="A1198">
        <v>0</v>
      </c>
      <c r="B1198">
        <v>3</v>
      </c>
      <c r="C1198">
        <f t="shared" si="91"/>
        <v>-1.2312212502835602</v>
      </c>
      <c r="D1198">
        <f t="shared" si="92"/>
        <v>0.29193583316899119</v>
      </c>
      <c r="E1198">
        <f t="shared" si="93"/>
        <v>0.22596774984783988</v>
      </c>
      <c r="F1198">
        <f t="shared" si="94"/>
        <v>0.77403225015216015</v>
      </c>
      <c r="G1198">
        <f t="shared" si="95"/>
        <v>-0.25614173939719354</v>
      </c>
    </row>
    <row r="1199" spans="1:7" x14ac:dyDescent="0.2">
      <c r="A1199">
        <v>0</v>
      </c>
      <c r="B1199">
        <v>3</v>
      </c>
      <c r="C1199">
        <f t="shared" si="91"/>
        <v>-1.2312212502835602</v>
      </c>
      <c r="D1199">
        <f t="shared" si="92"/>
        <v>0.29193583316899119</v>
      </c>
      <c r="E1199">
        <f t="shared" si="93"/>
        <v>0.22596774984783988</v>
      </c>
      <c r="F1199">
        <f t="shared" si="94"/>
        <v>0.77403225015216015</v>
      </c>
      <c r="G1199">
        <f t="shared" si="95"/>
        <v>-0.25614173939719354</v>
      </c>
    </row>
    <row r="1200" spans="1:7" x14ac:dyDescent="0.2">
      <c r="A1200">
        <v>0</v>
      </c>
      <c r="B1200">
        <v>3</v>
      </c>
      <c r="C1200">
        <f t="shared" si="91"/>
        <v>-1.2312212502835602</v>
      </c>
      <c r="D1200">
        <f t="shared" si="92"/>
        <v>0.29193583316899119</v>
      </c>
      <c r="E1200">
        <f t="shared" si="93"/>
        <v>0.22596774984783988</v>
      </c>
      <c r="F1200">
        <f t="shared" si="94"/>
        <v>0.77403225015216015</v>
      </c>
      <c r="G1200">
        <f t="shared" si="95"/>
        <v>-0.25614173939719354</v>
      </c>
    </row>
    <row r="1201" spans="1:7" x14ac:dyDescent="0.2">
      <c r="A1201">
        <v>0</v>
      </c>
      <c r="B1201">
        <v>2</v>
      </c>
      <c r="C1201">
        <f t="shared" si="91"/>
        <v>-0.5564740839982395</v>
      </c>
      <c r="D1201">
        <f t="shared" si="92"/>
        <v>0.57322665386361227</v>
      </c>
      <c r="E1201">
        <f t="shared" si="93"/>
        <v>0.3643636805007418</v>
      </c>
      <c r="F1201">
        <f t="shared" si="94"/>
        <v>0.63563631949925825</v>
      </c>
      <c r="G1201">
        <f t="shared" si="95"/>
        <v>-0.45312870388280441</v>
      </c>
    </row>
    <row r="1202" spans="1:7" x14ac:dyDescent="0.2">
      <c r="A1202">
        <v>1</v>
      </c>
      <c r="B1202">
        <v>2</v>
      </c>
      <c r="C1202">
        <f t="shared" si="91"/>
        <v>-0.5564740839982395</v>
      </c>
      <c r="D1202">
        <f t="shared" si="92"/>
        <v>0.57322665386361227</v>
      </c>
      <c r="E1202">
        <f t="shared" si="93"/>
        <v>0.3643636805007418</v>
      </c>
      <c r="F1202">
        <f t="shared" si="94"/>
        <v>0.3643636805007418</v>
      </c>
      <c r="G1202">
        <f t="shared" si="95"/>
        <v>-1.0096027878810439</v>
      </c>
    </row>
    <row r="1203" spans="1:7" x14ac:dyDescent="0.2">
      <c r="A1203">
        <v>0</v>
      </c>
      <c r="B1203">
        <v>2</v>
      </c>
      <c r="C1203">
        <f t="shared" si="91"/>
        <v>-0.5564740839982395</v>
      </c>
      <c r="D1203">
        <f t="shared" si="92"/>
        <v>0.57322665386361227</v>
      </c>
      <c r="E1203">
        <f t="shared" si="93"/>
        <v>0.3643636805007418</v>
      </c>
      <c r="F1203">
        <f t="shared" si="94"/>
        <v>0.63563631949925825</v>
      </c>
      <c r="G1203">
        <f t="shared" si="95"/>
        <v>-0.45312870388280441</v>
      </c>
    </row>
    <row r="1204" spans="1:7" x14ac:dyDescent="0.2">
      <c r="A1204">
        <v>0</v>
      </c>
      <c r="B1204">
        <v>3</v>
      </c>
      <c r="C1204">
        <f t="shared" si="91"/>
        <v>-1.2312212502835602</v>
      </c>
      <c r="D1204">
        <f t="shared" si="92"/>
        <v>0.29193583316899119</v>
      </c>
      <c r="E1204">
        <f t="shared" si="93"/>
        <v>0.22596774984783988</v>
      </c>
      <c r="F1204">
        <f t="shared" si="94"/>
        <v>0.77403225015216015</v>
      </c>
      <c r="G1204">
        <f t="shared" si="95"/>
        <v>-0.25614173939719354</v>
      </c>
    </row>
    <row r="1205" spans="1:7" x14ac:dyDescent="0.2">
      <c r="A1205">
        <v>1</v>
      </c>
      <c r="B1205">
        <v>4</v>
      </c>
      <c r="C1205">
        <f t="shared" si="91"/>
        <v>-1.9059684165688808</v>
      </c>
      <c r="D1205">
        <f t="shared" si="92"/>
        <v>0.14867859007189677</v>
      </c>
      <c r="E1205">
        <f t="shared" si="93"/>
        <v>0.12943445743390311</v>
      </c>
      <c r="F1205">
        <f t="shared" si="94"/>
        <v>0.12943445743390311</v>
      </c>
      <c r="G1205">
        <f t="shared" si="95"/>
        <v>-2.0445806461661262</v>
      </c>
    </row>
    <row r="1206" spans="1:7" x14ac:dyDescent="0.2">
      <c r="A1206">
        <v>1</v>
      </c>
      <c r="B1206">
        <v>3</v>
      </c>
      <c r="C1206">
        <f t="shared" si="91"/>
        <v>-1.2312212502835602</v>
      </c>
      <c r="D1206">
        <f t="shared" si="92"/>
        <v>0.29193583316899119</v>
      </c>
      <c r="E1206">
        <f t="shared" si="93"/>
        <v>0.22596774984783988</v>
      </c>
      <c r="F1206">
        <f t="shared" si="94"/>
        <v>0.22596774984783988</v>
      </c>
      <c r="G1206">
        <f t="shared" si="95"/>
        <v>-1.4873629896807539</v>
      </c>
    </row>
    <row r="1207" spans="1:7" x14ac:dyDescent="0.2">
      <c r="A1207">
        <v>0</v>
      </c>
      <c r="B1207">
        <v>3</v>
      </c>
      <c r="C1207">
        <f t="shared" si="91"/>
        <v>-1.2312212502835602</v>
      </c>
      <c r="D1207">
        <f t="shared" si="92"/>
        <v>0.29193583316899119</v>
      </c>
      <c r="E1207">
        <f t="shared" si="93"/>
        <v>0.22596774984783988</v>
      </c>
      <c r="F1207">
        <f t="shared" si="94"/>
        <v>0.77403225015216015</v>
      </c>
      <c r="G1207">
        <f t="shared" si="95"/>
        <v>-0.25614173939719354</v>
      </c>
    </row>
    <row r="1208" spans="1:7" x14ac:dyDescent="0.2">
      <c r="A1208">
        <v>0</v>
      </c>
      <c r="B1208">
        <v>3</v>
      </c>
      <c r="C1208">
        <f t="shared" si="91"/>
        <v>-1.2312212502835602</v>
      </c>
      <c r="D1208">
        <f t="shared" si="92"/>
        <v>0.29193583316899119</v>
      </c>
      <c r="E1208">
        <f t="shared" si="93"/>
        <v>0.22596774984783988</v>
      </c>
      <c r="F1208">
        <f t="shared" si="94"/>
        <v>0.77403225015216015</v>
      </c>
      <c r="G1208">
        <f t="shared" si="95"/>
        <v>-0.25614173939719354</v>
      </c>
    </row>
    <row r="1209" spans="1:7" x14ac:dyDescent="0.2">
      <c r="A1209">
        <v>0</v>
      </c>
      <c r="B1209">
        <v>2</v>
      </c>
      <c r="C1209">
        <f t="shared" si="91"/>
        <v>-0.5564740839982395</v>
      </c>
      <c r="D1209">
        <f t="shared" si="92"/>
        <v>0.57322665386361227</v>
      </c>
      <c r="E1209">
        <f t="shared" si="93"/>
        <v>0.3643636805007418</v>
      </c>
      <c r="F1209">
        <f t="shared" si="94"/>
        <v>0.63563631949925825</v>
      </c>
      <c r="G1209">
        <f t="shared" si="95"/>
        <v>-0.45312870388280441</v>
      </c>
    </row>
    <row r="1210" spans="1:7" x14ac:dyDescent="0.2">
      <c r="A1210">
        <v>1</v>
      </c>
      <c r="B1210">
        <v>2</v>
      </c>
      <c r="C1210">
        <f t="shared" si="91"/>
        <v>-0.5564740839982395</v>
      </c>
      <c r="D1210">
        <f t="shared" si="92"/>
        <v>0.57322665386361227</v>
      </c>
      <c r="E1210">
        <f t="shared" si="93"/>
        <v>0.3643636805007418</v>
      </c>
      <c r="F1210">
        <f t="shared" si="94"/>
        <v>0.3643636805007418</v>
      </c>
      <c r="G1210">
        <f t="shared" si="95"/>
        <v>-1.0096027878810439</v>
      </c>
    </row>
    <row r="1211" spans="1:7" x14ac:dyDescent="0.2">
      <c r="A1211">
        <v>0</v>
      </c>
      <c r="B1211">
        <v>3</v>
      </c>
      <c r="C1211">
        <f t="shared" si="91"/>
        <v>-1.2312212502835602</v>
      </c>
      <c r="D1211">
        <f t="shared" si="92"/>
        <v>0.29193583316899119</v>
      </c>
      <c r="E1211">
        <f t="shared" si="93"/>
        <v>0.22596774984783988</v>
      </c>
      <c r="F1211">
        <f t="shared" si="94"/>
        <v>0.77403225015216015</v>
      </c>
      <c r="G1211">
        <f t="shared" si="95"/>
        <v>-0.25614173939719354</v>
      </c>
    </row>
    <row r="1212" spans="1:7" x14ac:dyDescent="0.2">
      <c r="A1212">
        <v>0</v>
      </c>
      <c r="B1212">
        <v>2</v>
      </c>
      <c r="C1212">
        <f t="shared" si="91"/>
        <v>-0.5564740839982395</v>
      </c>
      <c r="D1212">
        <f t="shared" si="92"/>
        <v>0.57322665386361227</v>
      </c>
      <c r="E1212">
        <f t="shared" si="93"/>
        <v>0.3643636805007418</v>
      </c>
      <c r="F1212">
        <f t="shared" si="94"/>
        <v>0.63563631949925825</v>
      </c>
      <c r="G1212">
        <f t="shared" si="95"/>
        <v>-0.45312870388280441</v>
      </c>
    </row>
    <row r="1213" spans="1:7" x14ac:dyDescent="0.2">
      <c r="A1213">
        <v>1</v>
      </c>
      <c r="B1213">
        <v>1</v>
      </c>
      <c r="C1213">
        <f t="shared" si="91"/>
        <v>0.11827308228708111</v>
      </c>
      <c r="D1213">
        <f t="shared" si="92"/>
        <v>1.1255514375635594</v>
      </c>
      <c r="E1213">
        <f t="shared" si="93"/>
        <v>0.52953385068570114</v>
      </c>
      <c r="F1213">
        <f t="shared" si="94"/>
        <v>0.52953385068570114</v>
      </c>
      <c r="G1213">
        <f t="shared" si="95"/>
        <v>-0.63575818645490056</v>
      </c>
    </row>
    <row r="1214" spans="1:7" x14ac:dyDescent="0.2">
      <c r="A1214">
        <v>1</v>
      </c>
      <c r="B1214">
        <v>2</v>
      </c>
      <c r="C1214">
        <f t="shared" si="91"/>
        <v>-0.5564740839982395</v>
      </c>
      <c r="D1214">
        <f t="shared" si="92"/>
        <v>0.57322665386361227</v>
      </c>
      <c r="E1214">
        <f t="shared" si="93"/>
        <v>0.3643636805007418</v>
      </c>
      <c r="F1214">
        <f t="shared" si="94"/>
        <v>0.3643636805007418</v>
      </c>
      <c r="G1214">
        <f t="shared" si="95"/>
        <v>-1.0096027878810439</v>
      </c>
    </row>
    <row r="1215" spans="1:7" x14ac:dyDescent="0.2">
      <c r="A1215">
        <v>0</v>
      </c>
      <c r="B1215">
        <v>3</v>
      </c>
      <c r="C1215">
        <f t="shared" si="91"/>
        <v>-1.2312212502835602</v>
      </c>
      <c r="D1215">
        <f t="shared" si="92"/>
        <v>0.29193583316899119</v>
      </c>
      <c r="E1215">
        <f t="shared" si="93"/>
        <v>0.22596774984783988</v>
      </c>
      <c r="F1215">
        <f t="shared" si="94"/>
        <v>0.77403225015216015</v>
      </c>
      <c r="G1215">
        <f t="shared" si="95"/>
        <v>-0.25614173939719354</v>
      </c>
    </row>
    <row r="1216" spans="1:7" x14ac:dyDescent="0.2">
      <c r="A1216">
        <v>0</v>
      </c>
      <c r="B1216">
        <v>3</v>
      </c>
      <c r="C1216">
        <f t="shared" si="91"/>
        <v>-1.2312212502835602</v>
      </c>
      <c r="D1216">
        <f t="shared" si="92"/>
        <v>0.29193583316899119</v>
      </c>
      <c r="E1216">
        <f t="shared" si="93"/>
        <v>0.22596774984783988</v>
      </c>
      <c r="F1216">
        <f t="shared" si="94"/>
        <v>0.77403225015216015</v>
      </c>
      <c r="G1216">
        <f t="shared" si="95"/>
        <v>-0.25614173939719354</v>
      </c>
    </row>
    <row r="1217" spans="1:7" x14ac:dyDescent="0.2">
      <c r="A1217">
        <v>0</v>
      </c>
      <c r="B1217">
        <v>3</v>
      </c>
      <c r="C1217">
        <f t="shared" si="91"/>
        <v>-1.2312212502835602</v>
      </c>
      <c r="D1217">
        <f t="shared" si="92"/>
        <v>0.29193583316899119</v>
      </c>
      <c r="E1217">
        <f t="shared" si="93"/>
        <v>0.22596774984783988</v>
      </c>
      <c r="F1217">
        <f t="shared" si="94"/>
        <v>0.77403225015216015</v>
      </c>
      <c r="G1217">
        <f t="shared" si="95"/>
        <v>-0.25614173939719354</v>
      </c>
    </row>
    <row r="1218" spans="1:7" x14ac:dyDescent="0.2">
      <c r="A1218">
        <v>0</v>
      </c>
      <c r="B1218">
        <v>1</v>
      </c>
      <c r="C1218">
        <f t="shared" si="91"/>
        <v>0.11827308228708111</v>
      </c>
      <c r="D1218">
        <f t="shared" si="92"/>
        <v>1.1255514375635594</v>
      </c>
      <c r="E1218">
        <f t="shared" si="93"/>
        <v>0.52953385068570114</v>
      </c>
      <c r="F1218">
        <f t="shared" si="94"/>
        <v>0.47046614931429886</v>
      </c>
      <c r="G1218">
        <f t="shared" si="95"/>
        <v>-0.75403126874198134</v>
      </c>
    </row>
    <row r="1219" spans="1:7" x14ac:dyDescent="0.2">
      <c r="A1219">
        <v>0</v>
      </c>
      <c r="B1219">
        <v>4</v>
      </c>
      <c r="C1219">
        <f t="shared" si="91"/>
        <v>-1.9059684165688808</v>
      </c>
      <c r="D1219">
        <f t="shared" si="92"/>
        <v>0.14867859007189677</v>
      </c>
      <c r="E1219">
        <f t="shared" si="93"/>
        <v>0.12943445743390311</v>
      </c>
      <c r="F1219">
        <f t="shared" si="94"/>
        <v>0.87056554256609686</v>
      </c>
      <c r="G1219">
        <f t="shared" si="95"/>
        <v>-0.13861222959724526</v>
      </c>
    </row>
    <row r="1220" spans="1:7" x14ac:dyDescent="0.2">
      <c r="A1220">
        <v>0</v>
      </c>
      <c r="B1220">
        <v>2</v>
      </c>
      <c r="C1220">
        <f t="shared" si="91"/>
        <v>-0.5564740839982395</v>
      </c>
      <c r="D1220">
        <f t="shared" si="92"/>
        <v>0.57322665386361227</v>
      </c>
      <c r="E1220">
        <f t="shared" si="93"/>
        <v>0.3643636805007418</v>
      </c>
      <c r="F1220">
        <f t="shared" si="94"/>
        <v>0.63563631949925825</v>
      </c>
      <c r="G1220">
        <f t="shared" si="95"/>
        <v>-0.45312870388280441</v>
      </c>
    </row>
    <row r="1221" spans="1:7" x14ac:dyDescent="0.2">
      <c r="A1221">
        <v>0</v>
      </c>
      <c r="B1221">
        <v>3</v>
      </c>
      <c r="C1221">
        <f t="shared" si="91"/>
        <v>-1.2312212502835602</v>
      </c>
      <c r="D1221">
        <f t="shared" si="92"/>
        <v>0.29193583316899119</v>
      </c>
      <c r="E1221">
        <f t="shared" si="93"/>
        <v>0.22596774984783988</v>
      </c>
      <c r="F1221">
        <f t="shared" si="94"/>
        <v>0.77403225015216015</v>
      </c>
      <c r="G1221">
        <f t="shared" si="95"/>
        <v>-0.25614173939719354</v>
      </c>
    </row>
    <row r="1222" spans="1:7" x14ac:dyDescent="0.2">
      <c r="A1222">
        <v>0</v>
      </c>
      <c r="B1222">
        <v>1</v>
      </c>
      <c r="C1222">
        <f t="shared" si="91"/>
        <v>0.11827308228708111</v>
      </c>
      <c r="D1222">
        <f t="shared" si="92"/>
        <v>1.1255514375635594</v>
      </c>
      <c r="E1222">
        <f t="shared" si="93"/>
        <v>0.52953385068570114</v>
      </c>
      <c r="F1222">
        <f t="shared" si="94"/>
        <v>0.47046614931429886</v>
      </c>
      <c r="G1222">
        <f t="shared" si="95"/>
        <v>-0.75403126874198134</v>
      </c>
    </row>
    <row r="1223" spans="1:7" x14ac:dyDescent="0.2">
      <c r="A1223">
        <v>0</v>
      </c>
      <c r="B1223">
        <v>1</v>
      </c>
      <c r="C1223">
        <f t="shared" ref="C1223:C1286" si="96">$A$3+$B$3*B1223</f>
        <v>0.11827308228708111</v>
      </c>
      <c r="D1223">
        <f t="shared" ref="D1223:D1286" si="97">EXP(C1223)</f>
        <v>1.1255514375635594</v>
      </c>
      <c r="E1223">
        <f t="shared" ref="E1223:E1286" si="98">D1223/(1+D1223)</f>
        <v>0.52953385068570114</v>
      </c>
      <c r="F1223">
        <f t="shared" ref="F1223:F1286" si="99">IF(A1223=1,E1223,1-E1223)</f>
        <v>0.47046614931429886</v>
      </c>
      <c r="G1223">
        <f t="shared" ref="G1223:G1286" si="100">LN(F1223)</f>
        <v>-0.75403126874198134</v>
      </c>
    </row>
    <row r="1224" spans="1:7" x14ac:dyDescent="0.2">
      <c r="A1224">
        <v>1</v>
      </c>
      <c r="B1224">
        <v>2</v>
      </c>
      <c r="C1224">
        <f t="shared" si="96"/>
        <v>-0.5564740839982395</v>
      </c>
      <c r="D1224">
        <f t="shared" si="97"/>
        <v>0.57322665386361227</v>
      </c>
      <c r="E1224">
        <f t="shared" si="98"/>
        <v>0.3643636805007418</v>
      </c>
      <c r="F1224">
        <f t="shared" si="99"/>
        <v>0.3643636805007418</v>
      </c>
      <c r="G1224">
        <f t="shared" si="100"/>
        <v>-1.0096027878810439</v>
      </c>
    </row>
    <row r="1225" spans="1:7" x14ac:dyDescent="0.2">
      <c r="A1225">
        <v>0</v>
      </c>
      <c r="B1225">
        <v>1</v>
      </c>
      <c r="C1225">
        <f t="shared" si="96"/>
        <v>0.11827308228708111</v>
      </c>
      <c r="D1225">
        <f t="shared" si="97"/>
        <v>1.1255514375635594</v>
      </c>
      <c r="E1225">
        <f t="shared" si="98"/>
        <v>0.52953385068570114</v>
      </c>
      <c r="F1225">
        <f t="shared" si="99"/>
        <v>0.47046614931429886</v>
      </c>
      <c r="G1225">
        <f t="shared" si="100"/>
        <v>-0.75403126874198134</v>
      </c>
    </row>
    <row r="1226" spans="1:7" x14ac:dyDescent="0.2">
      <c r="A1226">
        <v>0</v>
      </c>
      <c r="B1226">
        <v>2</v>
      </c>
      <c r="C1226">
        <f t="shared" si="96"/>
        <v>-0.5564740839982395</v>
      </c>
      <c r="D1226">
        <f t="shared" si="97"/>
        <v>0.57322665386361227</v>
      </c>
      <c r="E1226">
        <f t="shared" si="98"/>
        <v>0.3643636805007418</v>
      </c>
      <c r="F1226">
        <f t="shared" si="99"/>
        <v>0.63563631949925825</v>
      </c>
      <c r="G1226">
        <f t="shared" si="100"/>
        <v>-0.45312870388280441</v>
      </c>
    </row>
    <row r="1227" spans="1:7" x14ac:dyDescent="0.2">
      <c r="A1227">
        <v>0</v>
      </c>
      <c r="B1227">
        <v>4</v>
      </c>
      <c r="C1227">
        <f t="shared" si="96"/>
        <v>-1.9059684165688808</v>
      </c>
      <c r="D1227">
        <f t="shared" si="97"/>
        <v>0.14867859007189677</v>
      </c>
      <c r="E1227">
        <f t="shared" si="98"/>
        <v>0.12943445743390311</v>
      </c>
      <c r="F1227">
        <f t="shared" si="99"/>
        <v>0.87056554256609686</v>
      </c>
      <c r="G1227">
        <f t="shared" si="100"/>
        <v>-0.13861222959724526</v>
      </c>
    </row>
    <row r="1228" spans="1:7" x14ac:dyDescent="0.2">
      <c r="A1228">
        <v>0</v>
      </c>
      <c r="B1228">
        <v>2</v>
      </c>
      <c r="C1228">
        <f t="shared" si="96"/>
        <v>-0.5564740839982395</v>
      </c>
      <c r="D1228">
        <f t="shared" si="97"/>
        <v>0.57322665386361227</v>
      </c>
      <c r="E1228">
        <f t="shared" si="98"/>
        <v>0.3643636805007418</v>
      </c>
      <c r="F1228">
        <f t="shared" si="99"/>
        <v>0.63563631949925825</v>
      </c>
      <c r="G1228">
        <f t="shared" si="100"/>
        <v>-0.45312870388280441</v>
      </c>
    </row>
    <row r="1229" spans="1:7" x14ac:dyDescent="0.2">
      <c r="A1229">
        <v>1</v>
      </c>
      <c r="B1229">
        <v>2</v>
      </c>
      <c r="C1229">
        <f t="shared" si="96"/>
        <v>-0.5564740839982395</v>
      </c>
      <c r="D1229">
        <f t="shared" si="97"/>
        <v>0.57322665386361227</v>
      </c>
      <c r="E1229">
        <f t="shared" si="98"/>
        <v>0.3643636805007418</v>
      </c>
      <c r="F1229">
        <f t="shared" si="99"/>
        <v>0.3643636805007418</v>
      </c>
      <c r="G1229">
        <f t="shared" si="100"/>
        <v>-1.0096027878810439</v>
      </c>
    </row>
    <row r="1230" spans="1:7" x14ac:dyDescent="0.2">
      <c r="A1230">
        <v>0</v>
      </c>
      <c r="B1230">
        <v>2</v>
      </c>
      <c r="C1230">
        <f t="shared" si="96"/>
        <v>-0.5564740839982395</v>
      </c>
      <c r="D1230">
        <f t="shared" si="97"/>
        <v>0.57322665386361227</v>
      </c>
      <c r="E1230">
        <f t="shared" si="98"/>
        <v>0.3643636805007418</v>
      </c>
      <c r="F1230">
        <f t="shared" si="99"/>
        <v>0.63563631949925825</v>
      </c>
      <c r="G1230">
        <f t="shared" si="100"/>
        <v>-0.45312870388280441</v>
      </c>
    </row>
    <row r="1231" spans="1:7" x14ac:dyDescent="0.2">
      <c r="A1231">
        <v>0</v>
      </c>
      <c r="B1231">
        <v>3</v>
      </c>
      <c r="C1231">
        <f t="shared" si="96"/>
        <v>-1.2312212502835602</v>
      </c>
      <c r="D1231">
        <f t="shared" si="97"/>
        <v>0.29193583316899119</v>
      </c>
      <c r="E1231">
        <f t="shared" si="98"/>
        <v>0.22596774984783988</v>
      </c>
      <c r="F1231">
        <f t="shared" si="99"/>
        <v>0.77403225015216015</v>
      </c>
      <c r="G1231">
        <f t="shared" si="100"/>
        <v>-0.25614173939719354</v>
      </c>
    </row>
    <row r="1232" spans="1:7" x14ac:dyDescent="0.2">
      <c r="A1232">
        <v>0</v>
      </c>
      <c r="B1232">
        <v>3</v>
      </c>
      <c r="C1232">
        <f t="shared" si="96"/>
        <v>-1.2312212502835602</v>
      </c>
      <c r="D1232">
        <f t="shared" si="97"/>
        <v>0.29193583316899119</v>
      </c>
      <c r="E1232">
        <f t="shared" si="98"/>
        <v>0.22596774984783988</v>
      </c>
      <c r="F1232">
        <f t="shared" si="99"/>
        <v>0.77403225015216015</v>
      </c>
      <c r="G1232">
        <f t="shared" si="100"/>
        <v>-0.25614173939719354</v>
      </c>
    </row>
    <row r="1233" spans="1:7" x14ac:dyDescent="0.2">
      <c r="A1233">
        <v>0</v>
      </c>
      <c r="B1233">
        <v>3</v>
      </c>
      <c r="C1233">
        <f t="shared" si="96"/>
        <v>-1.2312212502835602</v>
      </c>
      <c r="D1233">
        <f t="shared" si="97"/>
        <v>0.29193583316899119</v>
      </c>
      <c r="E1233">
        <f t="shared" si="98"/>
        <v>0.22596774984783988</v>
      </c>
      <c r="F1233">
        <f t="shared" si="99"/>
        <v>0.77403225015216015</v>
      </c>
      <c r="G1233">
        <f t="shared" si="100"/>
        <v>-0.25614173939719354</v>
      </c>
    </row>
    <row r="1234" spans="1:7" x14ac:dyDescent="0.2">
      <c r="A1234">
        <v>1</v>
      </c>
      <c r="B1234">
        <v>2</v>
      </c>
      <c r="C1234">
        <f t="shared" si="96"/>
        <v>-0.5564740839982395</v>
      </c>
      <c r="D1234">
        <f t="shared" si="97"/>
        <v>0.57322665386361227</v>
      </c>
      <c r="E1234">
        <f t="shared" si="98"/>
        <v>0.3643636805007418</v>
      </c>
      <c r="F1234">
        <f t="shared" si="99"/>
        <v>0.3643636805007418</v>
      </c>
      <c r="G1234">
        <f t="shared" si="100"/>
        <v>-1.0096027878810439</v>
      </c>
    </row>
    <row r="1235" spans="1:7" x14ac:dyDescent="0.2">
      <c r="A1235">
        <v>0</v>
      </c>
      <c r="B1235">
        <v>2</v>
      </c>
      <c r="C1235">
        <f t="shared" si="96"/>
        <v>-0.5564740839982395</v>
      </c>
      <c r="D1235">
        <f t="shared" si="97"/>
        <v>0.57322665386361227</v>
      </c>
      <c r="E1235">
        <f t="shared" si="98"/>
        <v>0.3643636805007418</v>
      </c>
      <c r="F1235">
        <f t="shared" si="99"/>
        <v>0.63563631949925825</v>
      </c>
      <c r="G1235">
        <f t="shared" si="100"/>
        <v>-0.45312870388280441</v>
      </c>
    </row>
    <row r="1236" spans="1:7" x14ac:dyDescent="0.2">
      <c r="A1236">
        <v>1</v>
      </c>
      <c r="B1236">
        <v>1</v>
      </c>
      <c r="C1236">
        <f t="shared" si="96"/>
        <v>0.11827308228708111</v>
      </c>
      <c r="D1236">
        <f t="shared" si="97"/>
        <v>1.1255514375635594</v>
      </c>
      <c r="E1236">
        <f t="shared" si="98"/>
        <v>0.52953385068570114</v>
      </c>
      <c r="F1236">
        <f t="shared" si="99"/>
        <v>0.52953385068570114</v>
      </c>
      <c r="G1236">
        <f t="shared" si="100"/>
        <v>-0.63575818645490056</v>
      </c>
    </row>
    <row r="1237" spans="1:7" x14ac:dyDescent="0.2">
      <c r="A1237">
        <v>1</v>
      </c>
      <c r="B1237">
        <v>2</v>
      </c>
      <c r="C1237">
        <f t="shared" si="96"/>
        <v>-0.5564740839982395</v>
      </c>
      <c r="D1237">
        <f t="shared" si="97"/>
        <v>0.57322665386361227</v>
      </c>
      <c r="E1237">
        <f t="shared" si="98"/>
        <v>0.3643636805007418</v>
      </c>
      <c r="F1237">
        <f t="shared" si="99"/>
        <v>0.3643636805007418</v>
      </c>
      <c r="G1237">
        <f t="shared" si="100"/>
        <v>-1.0096027878810439</v>
      </c>
    </row>
    <row r="1238" spans="1:7" x14ac:dyDescent="0.2">
      <c r="A1238">
        <v>1</v>
      </c>
      <c r="B1238">
        <v>2</v>
      </c>
      <c r="C1238">
        <f t="shared" si="96"/>
        <v>-0.5564740839982395</v>
      </c>
      <c r="D1238">
        <f t="shared" si="97"/>
        <v>0.57322665386361227</v>
      </c>
      <c r="E1238">
        <f t="shared" si="98"/>
        <v>0.3643636805007418</v>
      </c>
      <c r="F1238">
        <f t="shared" si="99"/>
        <v>0.3643636805007418</v>
      </c>
      <c r="G1238">
        <f t="shared" si="100"/>
        <v>-1.0096027878810439</v>
      </c>
    </row>
    <row r="1239" spans="1:7" x14ac:dyDescent="0.2">
      <c r="A1239">
        <v>0</v>
      </c>
      <c r="B1239">
        <v>2</v>
      </c>
      <c r="C1239">
        <f t="shared" si="96"/>
        <v>-0.5564740839982395</v>
      </c>
      <c r="D1239">
        <f t="shared" si="97"/>
        <v>0.57322665386361227</v>
      </c>
      <c r="E1239">
        <f t="shared" si="98"/>
        <v>0.3643636805007418</v>
      </c>
      <c r="F1239">
        <f t="shared" si="99"/>
        <v>0.63563631949925825</v>
      </c>
      <c r="G1239">
        <f t="shared" si="100"/>
        <v>-0.45312870388280441</v>
      </c>
    </row>
    <row r="1240" spans="1:7" x14ac:dyDescent="0.2">
      <c r="A1240">
        <v>0</v>
      </c>
      <c r="B1240">
        <v>3</v>
      </c>
      <c r="C1240">
        <f t="shared" si="96"/>
        <v>-1.2312212502835602</v>
      </c>
      <c r="D1240">
        <f t="shared" si="97"/>
        <v>0.29193583316899119</v>
      </c>
      <c r="E1240">
        <f t="shared" si="98"/>
        <v>0.22596774984783988</v>
      </c>
      <c r="F1240">
        <f t="shared" si="99"/>
        <v>0.77403225015216015</v>
      </c>
      <c r="G1240">
        <f t="shared" si="100"/>
        <v>-0.25614173939719354</v>
      </c>
    </row>
    <row r="1241" spans="1:7" x14ac:dyDescent="0.2">
      <c r="A1241">
        <v>1</v>
      </c>
      <c r="B1241">
        <v>3</v>
      </c>
      <c r="C1241">
        <f t="shared" si="96"/>
        <v>-1.2312212502835602</v>
      </c>
      <c r="D1241">
        <f t="shared" si="97"/>
        <v>0.29193583316899119</v>
      </c>
      <c r="E1241">
        <f t="shared" si="98"/>
        <v>0.22596774984783988</v>
      </c>
      <c r="F1241">
        <f t="shared" si="99"/>
        <v>0.22596774984783988</v>
      </c>
      <c r="G1241">
        <f t="shared" si="100"/>
        <v>-1.4873629896807539</v>
      </c>
    </row>
    <row r="1242" spans="1:7" x14ac:dyDescent="0.2">
      <c r="A1242">
        <v>0</v>
      </c>
      <c r="B1242">
        <v>2</v>
      </c>
      <c r="C1242">
        <f t="shared" si="96"/>
        <v>-0.5564740839982395</v>
      </c>
      <c r="D1242">
        <f t="shared" si="97"/>
        <v>0.57322665386361227</v>
      </c>
      <c r="E1242">
        <f t="shared" si="98"/>
        <v>0.3643636805007418</v>
      </c>
      <c r="F1242">
        <f t="shared" si="99"/>
        <v>0.63563631949925825</v>
      </c>
      <c r="G1242">
        <f t="shared" si="100"/>
        <v>-0.45312870388280441</v>
      </c>
    </row>
    <row r="1243" spans="1:7" x14ac:dyDescent="0.2">
      <c r="A1243">
        <v>0</v>
      </c>
      <c r="B1243">
        <v>2</v>
      </c>
      <c r="C1243">
        <f t="shared" si="96"/>
        <v>-0.5564740839982395</v>
      </c>
      <c r="D1243">
        <f t="shared" si="97"/>
        <v>0.57322665386361227</v>
      </c>
      <c r="E1243">
        <f t="shared" si="98"/>
        <v>0.3643636805007418</v>
      </c>
      <c r="F1243">
        <f t="shared" si="99"/>
        <v>0.63563631949925825</v>
      </c>
      <c r="G1243">
        <f t="shared" si="100"/>
        <v>-0.45312870388280441</v>
      </c>
    </row>
    <row r="1244" spans="1:7" x14ac:dyDescent="0.2">
      <c r="A1244">
        <v>0</v>
      </c>
      <c r="B1244">
        <v>2</v>
      </c>
      <c r="C1244">
        <f t="shared" si="96"/>
        <v>-0.5564740839982395</v>
      </c>
      <c r="D1244">
        <f t="shared" si="97"/>
        <v>0.57322665386361227</v>
      </c>
      <c r="E1244">
        <f t="shared" si="98"/>
        <v>0.3643636805007418</v>
      </c>
      <c r="F1244">
        <f t="shared" si="99"/>
        <v>0.63563631949925825</v>
      </c>
      <c r="G1244">
        <f t="shared" si="100"/>
        <v>-0.45312870388280441</v>
      </c>
    </row>
    <row r="1245" spans="1:7" x14ac:dyDescent="0.2">
      <c r="A1245">
        <v>1</v>
      </c>
      <c r="B1245">
        <v>4</v>
      </c>
      <c r="C1245">
        <f t="shared" si="96"/>
        <v>-1.9059684165688808</v>
      </c>
      <c r="D1245">
        <f t="shared" si="97"/>
        <v>0.14867859007189677</v>
      </c>
      <c r="E1245">
        <f t="shared" si="98"/>
        <v>0.12943445743390311</v>
      </c>
      <c r="F1245">
        <f t="shared" si="99"/>
        <v>0.12943445743390311</v>
      </c>
      <c r="G1245">
        <f t="shared" si="100"/>
        <v>-2.0445806461661262</v>
      </c>
    </row>
    <row r="1246" spans="1:7" x14ac:dyDescent="0.2">
      <c r="A1246">
        <v>1</v>
      </c>
      <c r="B1246">
        <v>1</v>
      </c>
      <c r="C1246">
        <f t="shared" si="96"/>
        <v>0.11827308228708111</v>
      </c>
      <c r="D1246">
        <f t="shared" si="97"/>
        <v>1.1255514375635594</v>
      </c>
      <c r="E1246">
        <f t="shared" si="98"/>
        <v>0.52953385068570114</v>
      </c>
      <c r="F1246">
        <f t="shared" si="99"/>
        <v>0.52953385068570114</v>
      </c>
      <c r="G1246">
        <f t="shared" si="100"/>
        <v>-0.63575818645490056</v>
      </c>
    </row>
    <row r="1247" spans="1:7" x14ac:dyDescent="0.2">
      <c r="A1247">
        <v>1</v>
      </c>
      <c r="B1247">
        <v>1</v>
      </c>
      <c r="C1247">
        <f t="shared" si="96"/>
        <v>0.11827308228708111</v>
      </c>
      <c r="D1247">
        <f t="shared" si="97"/>
        <v>1.1255514375635594</v>
      </c>
      <c r="E1247">
        <f t="shared" si="98"/>
        <v>0.52953385068570114</v>
      </c>
      <c r="F1247">
        <f t="shared" si="99"/>
        <v>0.52953385068570114</v>
      </c>
      <c r="G1247">
        <f t="shared" si="100"/>
        <v>-0.63575818645490056</v>
      </c>
    </row>
    <row r="1248" spans="1:7" x14ac:dyDescent="0.2">
      <c r="A1248">
        <v>0</v>
      </c>
      <c r="B1248">
        <v>2</v>
      </c>
      <c r="C1248">
        <f t="shared" si="96"/>
        <v>-0.5564740839982395</v>
      </c>
      <c r="D1248">
        <f t="shared" si="97"/>
        <v>0.57322665386361227</v>
      </c>
      <c r="E1248">
        <f t="shared" si="98"/>
        <v>0.3643636805007418</v>
      </c>
      <c r="F1248">
        <f t="shared" si="99"/>
        <v>0.63563631949925825</v>
      </c>
      <c r="G1248">
        <f t="shared" si="100"/>
        <v>-0.45312870388280441</v>
      </c>
    </row>
    <row r="1249" spans="1:7" x14ac:dyDescent="0.2">
      <c r="A1249">
        <v>0</v>
      </c>
      <c r="B1249">
        <v>3</v>
      </c>
      <c r="C1249">
        <f t="shared" si="96"/>
        <v>-1.2312212502835602</v>
      </c>
      <c r="D1249">
        <f t="shared" si="97"/>
        <v>0.29193583316899119</v>
      </c>
      <c r="E1249">
        <f t="shared" si="98"/>
        <v>0.22596774984783988</v>
      </c>
      <c r="F1249">
        <f t="shared" si="99"/>
        <v>0.77403225015216015</v>
      </c>
      <c r="G1249">
        <f t="shared" si="100"/>
        <v>-0.25614173939719354</v>
      </c>
    </row>
    <row r="1250" spans="1:7" x14ac:dyDescent="0.2">
      <c r="A1250">
        <v>0</v>
      </c>
      <c r="B1250">
        <v>4</v>
      </c>
      <c r="C1250">
        <f t="shared" si="96"/>
        <v>-1.9059684165688808</v>
      </c>
      <c r="D1250">
        <f t="shared" si="97"/>
        <v>0.14867859007189677</v>
      </c>
      <c r="E1250">
        <f t="shared" si="98"/>
        <v>0.12943445743390311</v>
      </c>
      <c r="F1250">
        <f t="shared" si="99"/>
        <v>0.87056554256609686</v>
      </c>
      <c r="G1250">
        <f t="shared" si="100"/>
        <v>-0.13861222959724526</v>
      </c>
    </row>
    <row r="1251" spans="1:7" x14ac:dyDescent="0.2">
      <c r="A1251">
        <v>0</v>
      </c>
      <c r="B1251">
        <v>3</v>
      </c>
      <c r="C1251">
        <f t="shared" si="96"/>
        <v>-1.2312212502835602</v>
      </c>
      <c r="D1251">
        <f t="shared" si="97"/>
        <v>0.29193583316899119</v>
      </c>
      <c r="E1251">
        <f t="shared" si="98"/>
        <v>0.22596774984783988</v>
      </c>
      <c r="F1251">
        <f t="shared" si="99"/>
        <v>0.77403225015216015</v>
      </c>
      <c r="G1251">
        <f t="shared" si="100"/>
        <v>-0.25614173939719354</v>
      </c>
    </row>
    <row r="1252" spans="1:7" x14ac:dyDescent="0.2">
      <c r="A1252">
        <v>0</v>
      </c>
      <c r="B1252">
        <v>2</v>
      </c>
      <c r="C1252">
        <f t="shared" si="96"/>
        <v>-0.5564740839982395</v>
      </c>
      <c r="D1252">
        <f t="shared" si="97"/>
        <v>0.57322665386361227</v>
      </c>
      <c r="E1252">
        <f t="shared" si="98"/>
        <v>0.3643636805007418</v>
      </c>
      <c r="F1252">
        <f t="shared" si="99"/>
        <v>0.63563631949925825</v>
      </c>
      <c r="G1252">
        <f t="shared" si="100"/>
        <v>-0.45312870388280441</v>
      </c>
    </row>
    <row r="1253" spans="1:7" x14ac:dyDescent="0.2">
      <c r="A1253">
        <v>0</v>
      </c>
      <c r="B1253">
        <v>2</v>
      </c>
      <c r="C1253">
        <f t="shared" si="96"/>
        <v>-0.5564740839982395</v>
      </c>
      <c r="D1253">
        <f t="shared" si="97"/>
        <v>0.57322665386361227</v>
      </c>
      <c r="E1253">
        <f t="shared" si="98"/>
        <v>0.3643636805007418</v>
      </c>
      <c r="F1253">
        <f t="shared" si="99"/>
        <v>0.63563631949925825</v>
      </c>
      <c r="G1253">
        <f t="shared" si="100"/>
        <v>-0.45312870388280441</v>
      </c>
    </row>
    <row r="1254" spans="1:7" x14ac:dyDescent="0.2">
      <c r="A1254">
        <v>0</v>
      </c>
      <c r="B1254">
        <v>4</v>
      </c>
      <c r="C1254">
        <f t="shared" si="96"/>
        <v>-1.9059684165688808</v>
      </c>
      <c r="D1254">
        <f t="shared" si="97"/>
        <v>0.14867859007189677</v>
      </c>
      <c r="E1254">
        <f t="shared" si="98"/>
        <v>0.12943445743390311</v>
      </c>
      <c r="F1254">
        <f t="shared" si="99"/>
        <v>0.87056554256609686</v>
      </c>
      <c r="G1254">
        <f t="shared" si="100"/>
        <v>-0.13861222959724526</v>
      </c>
    </row>
    <row r="1255" spans="1:7" x14ac:dyDescent="0.2">
      <c r="A1255">
        <v>1</v>
      </c>
      <c r="B1255">
        <v>2</v>
      </c>
      <c r="C1255">
        <f t="shared" si="96"/>
        <v>-0.5564740839982395</v>
      </c>
      <c r="D1255">
        <f t="shared" si="97"/>
        <v>0.57322665386361227</v>
      </c>
      <c r="E1255">
        <f t="shared" si="98"/>
        <v>0.3643636805007418</v>
      </c>
      <c r="F1255">
        <f t="shared" si="99"/>
        <v>0.3643636805007418</v>
      </c>
      <c r="G1255">
        <f t="shared" si="100"/>
        <v>-1.0096027878810439</v>
      </c>
    </row>
    <row r="1256" spans="1:7" x14ac:dyDescent="0.2">
      <c r="A1256">
        <v>1</v>
      </c>
      <c r="B1256">
        <v>3</v>
      </c>
      <c r="C1256">
        <f t="shared" si="96"/>
        <v>-1.2312212502835602</v>
      </c>
      <c r="D1256">
        <f t="shared" si="97"/>
        <v>0.29193583316899119</v>
      </c>
      <c r="E1256">
        <f t="shared" si="98"/>
        <v>0.22596774984783988</v>
      </c>
      <c r="F1256">
        <f t="shared" si="99"/>
        <v>0.22596774984783988</v>
      </c>
      <c r="G1256">
        <f t="shared" si="100"/>
        <v>-1.4873629896807539</v>
      </c>
    </row>
    <row r="1257" spans="1:7" x14ac:dyDescent="0.2">
      <c r="A1257">
        <v>0</v>
      </c>
      <c r="B1257">
        <v>3</v>
      </c>
      <c r="C1257">
        <f t="shared" si="96"/>
        <v>-1.2312212502835602</v>
      </c>
      <c r="D1257">
        <f t="shared" si="97"/>
        <v>0.29193583316899119</v>
      </c>
      <c r="E1257">
        <f t="shared" si="98"/>
        <v>0.22596774984783988</v>
      </c>
      <c r="F1257">
        <f t="shared" si="99"/>
        <v>0.77403225015216015</v>
      </c>
      <c r="G1257">
        <f t="shared" si="100"/>
        <v>-0.25614173939719354</v>
      </c>
    </row>
    <row r="1258" spans="1:7" x14ac:dyDescent="0.2">
      <c r="A1258">
        <v>1</v>
      </c>
      <c r="B1258">
        <v>2</v>
      </c>
      <c r="C1258">
        <f t="shared" si="96"/>
        <v>-0.5564740839982395</v>
      </c>
      <c r="D1258">
        <f t="shared" si="97"/>
        <v>0.57322665386361227</v>
      </c>
      <c r="E1258">
        <f t="shared" si="98"/>
        <v>0.3643636805007418</v>
      </c>
      <c r="F1258">
        <f t="shared" si="99"/>
        <v>0.3643636805007418</v>
      </c>
      <c r="G1258">
        <f t="shared" si="100"/>
        <v>-1.0096027878810439</v>
      </c>
    </row>
    <row r="1259" spans="1:7" x14ac:dyDescent="0.2">
      <c r="A1259">
        <v>0</v>
      </c>
      <c r="B1259">
        <v>2</v>
      </c>
      <c r="C1259">
        <f t="shared" si="96"/>
        <v>-0.5564740839982395</v>
      </c>
      <c r="D1259">
        <f t="shared" si="97"/>
        <v>0.57322665386361227</v>
      </c>
      <c r="E1259">
        <f t="shared" si="98"/>
        <v>0.3643636805007418</v>
      </c>
      <c r="F1259">
        <f t="shared" si="99"/>
        <v>0.63563631949925825</v>
      </c>
      <c r="G1259">
        <f t="shared" si="100"/>
        <v>-0.45312870388280441</v>
      </c>
    </row>
    <row r="1260" spans="1:7" x14ac:dyDescent="0.2">
      <c r="A1260">
        <v>0</v>
      </c>
      <c r="B1260">
        <v>3</v>
      </c>
      <c r="C1260">
        <f t="shared" si="96"/>
        <v>-1.2312212502835602</v>
      </c>
      <c r="D1260">
        <f t="shared" si="97"/>
        <v>0.29193583316899119</v>
      </c>
      <c r="E1260">
        <f t="shared" si="98"/>
        <v>0.22596774984783988</v>
      </c>
      <c r="F1260">
        <f t="shared" si="99"/>
        <v>0.77403225015216015</v>
      </c>
      <c r="G1260">
        <f t="shared" si="100"/>
        <v>-0.25614173939719354</v>
      </c>
    </row>
    <row r="1261" spans="1:7" x14ac:dyDescent="0.2">
      <c r="A1261">
        <v>0</v>
      </c>
      <c r="B1261">
        <v>3</v>
      </c>
      <c r="C1261">
        <f t="shared" si="96"/>
        <v>-1.2312212502835602</v>
      </c>
      <c r="D1261">
        <f t="shared" si="97"/>
        <v>0.29193583316899119</v>
      </c>
      <c r="E1261">
        <f t="shared" si="98"/>
        <v>0.22596774984783988</v>
      </c>
      <c r="F1261">
        <f t="shared" si="99"/>
        <v>0.77403225015216015</v>
      </c>
      <c r="G1261">
        <f t="shared" si="100"/>
        <v>-0.25614173939719354</v>
      </c>
    </row>
    <row r="1262" spans="1:7" x14ac:dyDescent="0.2">
      <c r="A1262">
        <v>0</v>
      </c>
      <c r="B1262">
        <v>2</v>
      </c>
      <c r="C1262">
        <f t="shared" si="96"/>
        <v>-0.5564740839982395</v>
      </c>
      <c r="D1262">
        <f t="shared" si="97"/>
        <v>0.57322665386361227</v>
      </c>
      <c r="E1262">
        <f t="shared" si="98"/>
        <v>0.3643636805007418</v>
      </c>
      <c r="F1262">
        <f t="shared" si="99"/>
        <v>0.63563631949925825</v>
      </c>
      <c r="G1262">
        <f t="shared" si="100"/>
        <v>-0.45312870388280441</v>
      </c>
    </row>
    <row r="1263" spans="1:7" x14ac:dyDescent="0.2">
      <c r="A1263">
        <v>0</v>
      </c>
      <c r="B1263">
        <v>3</v>
      </c>
      <c r="C1263">
        <f t="shared" si="96"/>
        <v>-1.2312212502835602</v>
      </c>
      <c r="D1263">
        <f t="shared" si="97"/>
        <v>0.29193583316899119</v>
      </c>
      <c r="E1263">
        <f t="shared" si="98"/>
        <v>0.22596774984783988</v>
      </c>
      <c r="F1263">
        <f t="shared" si="99"/>
        <v>0.77403225015216015</v>
      </c>
      <c r="G1263">
        <f t="shared" si="100"/>
        <v>-0.25614173939719354</v>
      </c>
    </row>
    <row r="1264" spans="1:7" x14ac:dyDescent="0.2">
      <c r="A1264">
        <v>0</v>
      </c>
      <c r="B1264">
        <v>2</v>
      </c>
      <c r="C1264">
        <f t="shared" si="96"/>
        <v>-0.5564740839982395</v>
      </c>
      <c r="D1264">
        <f t="shared" si="97"/>
        <v>0.57322665386361227</v>
      </c>
      <c r="E1264">
        <f t="shared" si="98"/>
        <v>0.3643636805007418</v>
      </c>
      <c r="F1264">
        <f t="shared" si="99"/>
        <v>0.63563631949925825</v>
      </c>
      <c r="G1264">
        <f t="shared" si="100"/>
        <v>-0.45312870388280441</v>
      </c>
    </row>
    <row r="1265" spans="1:7" x14ac:dyDescent="0.2">
      <c r="A1265">
        <v>0</v>
      </c>
      <c r="B1265">
        <v>2</v>
      </c>
      <c r="C1265">
        <f t="shared" si="96"/>
        <v>-0.5564740839982395</v>
      </c>
      <c r="D1265">
        <f t="shared" si="97"/>
        <v>0.57322665386361227</v>
      </c>
      <c r="E1265">
        <f t="shared" si="98"/>
        <v>0.3643636805007418</v>
      </c>
      <c r="F1265">
        <f t="shared" si="99"/>
        <v>0.63563631949925825</v>
      </c>
      <c r="G1265">
        <f t="shared" si="100"/>
        <v>-0.45312870388280441</v>
      </c>
    </row>
    <row r="1266" spans="1:7" x14ac:dyDescent="0.2">
      <c r="A1266">
        <v>0</v>
      </c>
      <c r="B1266">
        <v>2</v>
      </c>
      <c r="C1266">
        <f t="shared" si="96"/>
        <v>-0.5564740839982395</v>
      </c>
      <c r="D1266">
        <f t="shared" si="97"/>
        <v>0.57322665386361227</v>
      </c>
      <c r="E1266">
        <f t="shared" si="98"/>
        <v>0.3643636805007418</v>
      </c>
      <c r="F1266">
        <f t="shared" si="99"/>
        <v>0.63563631949925825</v>
      </c>
      <c r="G1266">
        <f t="shared" si="100"/>
        <v>-0.45312870388280441</v>
      </c>
    </row>
    <row r="1267" spans="1:7" x14ac:dyDescent="0.2">
      <c r="A1267">
        <v>1</v>
      </c>
      <c r="B1267">
        <v>3</v>
      </c>
      <c r="C1267">
        <f t="shared" si="96"/>
        <v>-1.2312212502835602</v>
      </c>
      <c r="D1267">
        <f t="shared" si="97"/>
        <v>0.29193583316899119</v>
      </c>
      <c r="E1267">
        <f t="shared" si="98"/>
        <v>0.22596774984783988</v>
      </c>
      <c r="F1267">
        <f t="shared" si="99"/>
        <v>0.22596774984783988</v>
      </c>
      <c r="G1267">
        <f t="shared" si="100"/>
        <v>-1.4873629896807539</v>
      </c>
    </row>
    <row r="1268" spans="1:7" x14ac:dyDescent="0.2">
      <c r="A1268">
        <v>0</v>
      </c>
      <c r="B1268">
        <v>2</v>
      </c>
      <c r="C1268">
        <f t="shared" si="96"/>
        <v>-0.5564740839982395</v>
      </c>
      <c r="D1268">
        <f t="shared" si="97"/>
        <v>0.57322665386361227</v>
      </c>
      <c r="E1268">
        <f t="shared" si="98"/>
        <v>0.3643636805007418</v>
      </c>
      <c r="F1268">
        <f t="shared" si="99"/>
        <v>0.63563631949925825</v>
      </c>
      <c r="G1268">
        <f t="shared" si="100"/>
        <v>-0.45312870388280441</v>
      </c>
    </row>
    <row r="1269" spans="1:7" x14ac:dyDescent="0.2">
      <c r="A1269">
        <v>0</v>
      </c>
      <c r="B1269">
        <v>2</v>
      </c>
      <c r="C1269">
        <f t="shared" si="96"/>
        <v>-0.5564740839982395</v>
      </c>
      <c r="D1269">
        <f t="shared" si="97"/>
        <v>0.57322665386361227</v>
      </c>
      <c r="E1269">
        <f t="shared" si="98"/>
        <v>0.3643636805007418</v>
      </c>
      <c r="F1269">
        <f t="shared" si="99"/>
        <v>0.63563631949925825</v>
      </c>
      <c r="G1269">
        <f t="shared" si="100"/>
        <v>-0.45312870388280441</v>
      </c>
    </row>
    <row r="1270" spans="1:7" x14ac:dyDescent="0.2">
      <c r="A1270">
        <v>0</v>
      </c>
      <c r="B1270">
        <v>3</v>
      </c>
      <c r="C1270">
        <f t="shared" si="96"/>
        <v>-1.2312212502835602</v>
      </c>
      <c r="D1270">
        <f t="shared" si="97"/>
        <v>0.29193583316899119</v>
      </c>
      <c r="E1270">
        <f t="shared" si="98"/>
        <v>0.22596774984783988</v>
      </c>
      <c r="F1270">
        <f t="shared" si="99"/>
        <v>0.77403225015216015</v>
      </c>
      <c r="G1270">
        <f t="shared" si="100"/>
        <v>-0.25614173939719354</v>
      </c>
    </row>
    <row r="1271" spans="1:7" x14ac:dyDescent="0.2">
      <c r="A1271">
        <v>1</v>
      </c>
      <c r="B1271">
        <v>1</v>
      </c>
      <c r="C1271">
        <f t="shared" si="96"/>
        <v>0.11827308228708111</v>
      </c>
      <c r="D1271">
        <f t="shared" si="97"/>
        <v>1.1255514375635594</v>
      </c>
      <c r="E1271">
        <f t="shared" si="98"/>
        <v>0.52953385068570114</v>
      </c>
      <c r="F1271">
        <f t="shared" si="99"/>
        <v>0.52953385068570114</v>
      </c>
      <c r="G1271">
        <f t="shared" si="100"/>
        <v>-0.63575818645490056</v>
      </c>
    </row>
    <row r="1272" spans="1:7" x14ac:dyDescent="0.2">
      <c r="A1272">
        <v>0</v>
      </c>
      <c r="B1272">
        <v>2</v>
      </c>
      <c r="C1272">
        <f t="shared" si="96"/>
        <v>-0.5564740839982395</v>
      </c>
      <c r="D1272">
        <f t="shared" si="97"/>
        <v>0.57322665386361227</v>
      </c>
      <c r="E1272">
        <f t="shared" si="98"/>
        <v>0.3643636805007418</v>
      </c>
      <c r="F1272">
        <f t="shared" si="99"/>
        <v>0.63563631949925825</v>
      </c>
      <c r="G1272">
        <f t="shared" si="100"/>
        <v>-0.45312870388280441</v>
      </c>
    </row>
    <row r="1273" spans="1:7" x14ac:dyDescent="0.2">
      <c r="A1273">
        <v>1</v>
      </c>
      <c r="B1273">
        <v>3</v>
      </c>
      <c r="C1273">
        <f t="shared" si="96"/>
        <v>-1.2312212502835602</v>
      </c>
      <c r="D1273">
        <f t="shared" si="97"/>
        <v>0.29193583316899119</v>
      </c>
      <c r="E1273">
        <f t="shared" si="98"/>
        <v>0.22596774984783988</v>
      </c>
      <c r="F1273">
        <f t="shared" si="99"/>
        <v>0.22596774984783988</v>
      </c>
      <c r="G1273">
        <f t="shared" si="100"/>
        <v>-1.4873629896807539</v>
      </c>
    </row>
    <row r="1274" spans="1:7" x14ac:dyDescent="0.2">
      <c r="A1274">
        <v>1</v>
      </c>
      <c r="B1274">
        <v>4</v>
      </c>
      <c r="C1274">
        <f t="shared" si="96"/>
        <v>-1.9059684165688808</v>
      </c>
      <c r="D1274">
        <f t="shared" si="97"/>
        <v>0.14867859007189677</v>
      </c>
      <c r="E1274">
        <f t="shared" si="98"/>
        <v>0.12943445743390311</v>
      </c>
      <c r="F1274">
        <f t="shared" si="99"/>
        <v>0.12943445743390311</v>
      </c>
      <c r="G1274">
        <f t="shared" si="100"/>
        <v>-2.0445806461661262</v>
      </c>
    </row>
    <row r="1275" spans="1:7" x14ac:dyDescent="0.2">
      <c r="A1275">
        <v>0</v>
      </c>
      <c r="B1275">
        <v>2</v>
      </c>
      <c r="C1275">
        <f t="shared" si="96"/>
        <v>-0.5564740839982395</v>
      </c>
      <c r="D1275">
        <f t="shared" si="97"/>
        <v>0.57322665386361227</v>
      </c>
      <c r="E1275">
        <f t="shared" si="98"/>
        <v>0.3643636805007418</v>
      </c>
      <c r="F1275">
        <f t="shared" si="99"/>
        <v>0.63563631949925825</v>
      </c>
      <c r="G1275">
        <f t="shared" si="100"/>
        <v>-0.45312870388280441</v>
      </c>
    </row>
    <row r="1276" spans="1:7" x14ac:dyDescent="0.2">
      <c r="A1276">
        <v>0</v>
      </c>
      <c r="B1276">
        <v>2</v>
      </c>
      <c r="C1276">
        <f t="shared" si="96"/>
        <v>-0.5564740839982395</v>
      </c>
      <c r="D1276">
        <f t="shared" si="97"/>
        <v>0.57322665386361227</v>
      </c>
      <c r="E1276">
        <f t="shared" si="98"/>
        <v>0.3643636805007418</v>
      </c>
      <c r="F1276">
        <f t="shared" si="99"/>
        <v>0.63563631949925825</v>
      </c>
      <c r="G1276">
        <f t="shared" si="100"/>
        <v>-0.45312870388280441</v>
      </c>
    </row>
    <row r="1277" spans="1:7" x14ac:dyDescent="0.2">
      <c r="A1277">
        <v>0</v>
      </c>
      <c r="B1277">
        <v>2</v>
      </c>
      <c r="C1277">
        <f t="shared" si="96"/>
        <v>-0.5564740839982395</v>
      </c>
      <c r="D1277">
        <f t="shared" si="97"/>
        <v>0.57322665386361227</v>
      </c>
      <c r="E1277">
        <f t="shared" si="98"/>
        <v>0.3643636805007418</v>
      </c>
      <c r="F1277">
        <f t="shared" si="99"/>
        <v>0.63563631949925825</v>
      </c>
      <c r="G1277">
        <f t="shared" si="100"/>
        <v>-0.45312870388280441</v>
      </c>
    </row>
    <row r="1278" spans="1:7" x14ac:dyDescent="0.2">
      <c r="A1278">
        <v>0</v>
      </c>
      <c r="B1278">
        <v>3</v>
      </c>
      <c r="C1278">
        <f t="shared" si="96"/>
        <v>-1.2312212502835602</v>
      </c>
      <c r="D1278">
        <f t="shared" si="97"/>
        <v>0.29193583316899119</v>
      </c>
      <c r="E1278">
        <f t="shared" si="98"/>
        <v>0.22596774984783988</v>
      </c>
      <c r="F1278">
        <f t="shared" si="99"/>
        <v>0.77403225015216015</v>
      </c>
      <c r="G1278">
        <f t="shared" si="100"/>
        <v>-0.25614173939719354</v>
      </c>
    </row>
    <row r="1279" spans="1:7" x14ac:dyDescent="0.2">
      <c r="A1279">
        <v>1</v>
      </c>
      <c r="B1279">
        <v>3</v>
      </c>
      <c r="C1279">
        <f t="shared" si="96"/>
        <v>-1.2312212502835602</v>
      </c>
      <c r="D1279">
        <f t="shared" si="97"/>
        <v>0.29193583316899119</v>
      </c>
      <c r="E1279">
        <f t="shared" si="98"/>
        <v>0.22596774984783988</v>
      </c>
      <c r="F1279">
        <f t="shared" si="99"/>
        <v>0.22596774984783988</v>
      </c>
      <c r="G1279">
        <f t="shared" si="100"/>
        <v>-1.4873629896807539</v>
      </c>
    </row>
    <row r="1280" spans="1:7" x14ac:dyDescent="0.2">
      <c r="A1280">
        <v>1</v>
      </c>
      <c r="B1280">
        <v>2</v>
      </c>
      <c r="C1280">
        <f t="shared" si="96"/>
        <v>-0.5564740839982395</v>
      </c>
      <c r="D1280">
        <f t="shared" si="97"/>
        <v>0.57322665386361227</v>
      </c>
      <c r="E1280">
        <f t="shared" si="98"/>
        <v>0.3643636805007418</v>
      </c>
      <c r="F1280">
        <f t="shared" si="99"/>
        <v>0.3643636805007418</v>
      </c>
      <c r="G1280">
        <f t="shared" si="100"/>
        <v>-1.0096027878810439</v>
      </c>
    </row>
    <row r="1281" spans="1:7" x14ac:dyDescent="0.2">
      <c r="A1281">
        <v>0</v>
      </c>
      <c r="B1281">
        <v>3</v>
      </c>
      <c r="C1281">
        <f t="shared" si="96"/>
        <v>-1.2312212502835602</v>
      </c>
      <c r="D1281">
        <f t="shared" si="97"/>
        <v>0.29193583316899119</v>
      </c>
      <c r="E1281">
        <f t="shared" si="98"/>
        <v>0.22596774984783988</v>
      </c>
      <c r="F1281">
        <f t="shared" si="99"/>
        <v>0.77403225015216015</v>
      </c>
      <c r="G1281">
        <f t="shared" si="100"/>
        <v>-0.25614173939719354</v>
      </c>
    </row>
    <row r="1282" spans="1:7" x14ac:dyDescent="0.2">
      <c r="A1282">
        <v>0</v>
      </c>
      <c r="B1282">
        <v>3</v>
      </c>
      <c r="C1282">
        <f t="shared" si="96"/>
        <v>-1.2312212502835602</v>
      </c>
      <c r="D1282">
        <f t="shared" si="97"/>
        <v>0.29193583316899119</v>
      </c>
      <c r="E1282">
        <f t="shared" si="98"/>
        <v>0.22596774984783988</v>
      </c>
      <c r="F1282">
        <f t="shared" si="99"/>
        <v>0.77403225015216015</v>
      </c>
      <c r="G1282">
        <f t="shared" si="100"/>
        <v>-0.25614173939719354</v>
      </c>
    </row>
    <row r="1283" spans="1:7" x14ac:dyDescent="0.2">
      <c r="A1283">
        <v>0</v>
      </c>
      <c r="B1283">
        <v>4</v>
      </c>
      <c r="C1283">
        <f t="shared" si="96"/>
        <v>-1.9059684165688808</v>
      </c>
      <c r="D1283">
        <f t="shared" si="97"/>
        <v>0.14867859007189677</v>
      </c>
      <c r="E1283">
        <f t="shared" si="98"/>
        <v>0.12943445743390311</v>
      </c>
      <c r="F1283">
        <f t="shared" si="99"/>
        <v>0.87056554256609686</v>
      </c>
      <c r="G1283">
        <f t="shared" si="100"/>
        <v>-0.13861222959724526</v>
      </c>
    </row>
    <row r="1284" spans="1:7" x14ac:dyDescent="0.2">
      <c r="A1284">
        <v>1</v>
      </c>
      <c r="B1284">
        <v>2</v>
      </c>
      <c r="C1284">
        <f t="shared" si="96"/>
        <v>-0.5564740839982395</v>
      </c>
      <c r="D1284">
        <f t="shared" si="97"/>
        <v>0.57322665386361227</v>
      </c>
      <c r="E1284">
        <f t="shared" si="98"/>
        <v>0.3643636805007418</v>
      </c>
      <c r="F1284">
        <f t="shared" si="99"/>
        <v>0.3643636805007418</v>
      </c>
      <c r="G1284">
        <f t="shared" si="100"/>
        <v>-1.0096027878810439</v>
      </c>
    </row>
    <row r="1285" spans="1:7" x14ac:dyDescent="0.2">
      <c r="A1285">
        <v>1</v>
      </c>
      <c r="B1285">
        <v>4</v>
      </c>
      <c r="C1285">
        <f t="shared" si="96"/>
        <v>-1.9059684165688808</v>
      </c>
      <c r="D1285">
        <f t="shared" si="97"/>
        <v>0.14867859007189677</v>
      </c>
      <c r="E1285">
        <f t="shared" si="98"/>
        <v>0.12943445743390311</v>
      </c>
      <c r="F1285">
        <f t="shared" si="99"/>
        <v>0.12943445743390311</v>
      </c>
      <c r="G1285">
        <f t="shared" si="100"/>
        <v>-2.0445806461661262</v>
      </c>
    </row>
    <row r="1286" spans="1:7" x14ac:dyDescent="0.2">
      <c r="A1286">
        <v>0</v>
      </c>
      <c r="B1286">
        <v>3</v>
      </c>
      <c r="C1286">
        <f t="shared" si="96"/>
        <v>-1.2312212502835602</v>
      </c>
      <c r="D1286">
        <f t="shared" si="97"/>
        <v>0.29193583316899119</v>
      </c>
      <c r="E1286">
        <f t="shared" si="98"/>
        <v>0.22596774984783988</v>
      </c>
      <c r="F1286">
        <f t="shared" si="99"/>
        <v>0.77403225015216015</v>
      </c>
      <c r="G1286">
        <f t="shared" si="100"/>
        <v>-0.25614173939719354</v>
      </c>
    </row>
    <row r="1287" spans="1:7" x14ac:dyDescent="0.2">
      <c r="A1287">
        <v>1</v>
      </c>
      <c r="B1287">
        <v>3</v>
      </c>
      <c r="C1287">
        <f t="shared" ref="C1287:C1346" si="101">$A$3+$B$3*B1287</f>
        <v>-1.2312212502835602</v>
      </c>
      <c r="D1287">
        <f t="shared" ref="D1287:D1346" si="102">EXP(C1287)</f>
        <v>0.29193583316899119</v>
      </c>
      <c r="E1287">
        <f t="shared" ref="E1287:E1346" si="103">D1287/(1+D1287)</f>
        <v>0.22596774984783988</v>
      </c>
      <c r="F1287">
        <f t="shared" ref="F1287:F1346" si="104">IF(A1287=1,E1287,1-E1287)</f>
        <v>0.22596774984783988</v>
      </c>
      <c r="G1287">
        <f t="shared" ref="G1287:G1346" si="105">LN(F1287)</f>
        <v>-1.4873629896807539</v>
      </c>
    </row>
    <row r="1288" spans="1:7" x14ac:dyDescent="0.2">
      <c r="A1288">
        <v>1</v>
      </c>
      <c r="B1288">
        <v>2</v>
      </c>
      <c r="C1288">
        <f t="shared" si="101"/>
        <v>-0.5564740839982395</v>
      </c>
      <c r="D1288">
        <f t="shared" si="102"/>
        <v>0.57322665386361227</v>
      </c>
      <c r="E1288">
        <f t="shared" si="103"/>
        <v>0.3643636805007418</v>
      </c>
      <c r="F1288">
        <f t="shared" si="104"/>
        <v>0.3643636805007418</v>
      </c>
      <c r="G1288">
        <f t="shared" si="105"/>
        <v>-1.0096027878810439</v>
      </c>
    </row>
    <row r="1289" spans="1:7" x14ac:dyDescent="0.2">
      <c r="A1289">
        <v>0</v>
      </c>
      <c r="B1289">
        <v>4</v>
      </c>
      <c r="C1289">
        <f t="shared" si="101"/>
        <v>-1.9059684165688808</v>
      </c>
      <c r="D1289">
        <f t="shared" si="102"/>
        <v>0.14867859007189677</v>
      </c>
      <c r="E1289">
        <f t="shared" si="103"/>
        <v>0.12943445743390311</v>
      </c>
      <c r="F1289">
        <f t="shared" si="104"/>
        <v>0.87056554256609686</v>
      </c>
      <c r="G1289">
        <f t="shared" si="105"/>
        <v>-0.13861222959724526</v>
      </c>
    </row>
    <row r="1290" spans="1:7" x14ac:dyDescent="0.2">
      <c r="A1290">
        <v>1</v>
      </c>
      <c r="B1290">
        <v>1</v>
      </c>
      <c r="C1290">
        <f t="shared" si="101"/>
        <v>0.11827308228708111</v>
      </c>
      <c r="D1290">
        <f t="shared" si="102"/>
        <v>1.1255514375635594</v>
      </c>
      <c r="E1290">
        <f t="shared" si="103"/>
        <v>0.52953385068570114</v>
      </c>
      <c r="F1290">
        <f t="shared" si="104"/>
        <v>0.52953385068570114</v>
      </c>
      <c r="G1290">
        <f t="shared" si="105"/>
        <v>-0.63575818645490056</v>
      </c>
    </row>
    <row r="1291" spans="1:7" x14ac:dyDescent="0.2">
      <c r="A1291">
        <v>0</v>
      </c>
      <c r="B1291">
        <v>2</v>
      </c>
      <c r="C1291">
        <f t="shared" si="101"/>
        <v>-0.5564740839982395</v>
      </c>
      <c r="D1291">
        <f t="shared" si="102"/>
        <v>0.57322665386361227</v>
      </c>
      <c r="E1291">
        <f t="shared" si="103"/>
        <v>0.3643636805007418</v>
      </c>
      <c r="F1291">
        <f t="shared" si="104"/>
        <v>0.63563631949925825</v>
      </c>
      <c r="G1291">
        <f t="shared" si="105"/>
        <v>-0.45312870388280441</v>
      </c>
    </row>
    <row r="1292" spans="1:7" x14ac:dyDescent="0.2">
      <c r="A1292">
        <v>0</v>
      </c>
      <c r="B1292">
        <v>2</v>
      </c>
      <c r="C1292">
        <f t="shared" si="101"/>
        <v>-0.5564740839982395</v>
      </c>
      <c r="D1292">
        <f t="shared" si="102"/>
        <v>0.57322665386361227</v>
      </c>
      <c r="E1292">
        <f t="shared" si="103"/>
        <v>0.3643636805007418</v>
      </c>
      <c r="F1292">
        <f t="shared" si="104"/>
        <v>0.63563631949925825</v>
      </c>
      <c r="G1292">
        <f t="shared" si="105"/>
        <v>-0.45312870388280441</v>
      </c>
    </row>
    <row r="1293" spans="1:7" x14ac:dyDescent="0.2">
      <c r="A1293">
        <v>0</v>
      </c>
      <c r="B1293">
        <v>1</v>
      </c>
      <c r="C1293">
        <f t="shared" si="101"/>
        <v>0.11827308228708111</v>
      </c>
      <c r="D1293">
        <f t="shared" si="102"/>
        <v>1.1255514375635594</v>
      </c>
      <c r="E1293">
        <f t="shared" si="103"/>
        <v>0.52953385068570114</v>
      </c>
      <c r="F1293">
        <f t="shared" si="104"/>
        <v>0.47046614931429886</v>
      </c>
      <c r="G1293">
        <f t="shared" si="105"/>
        <v>-0.75403126874198134</v>
      </c>
    </row>
    <row r="1294" spans="1:7" x14ac:dyDescent="0.2">
      <c r="A1294">
        <v>1</v>
      </c>
      <c r="B1294">
        <v>1</v>
      </c>
      <c r="C1294">
        <f t="shared" si="101"/>
        <v>0.11827308228708111</v>
      </c>
      <c r="D1294">
        <f t="shared" si="102"/>
        <v>1.1255514375635594</v>
      </c>
      <c r="E1294">
        <f t="shared" si="103"/>
        <v>0.52953385068570114</v>
      </c>
      <c r="F1294">
        <f t="shared" si="104"/>
        <v>0.52953385068570114</v>
      </c>
      <c r="G1294">
        <f t="shared" si="105"/>
        <v>-0.63575818645490056</v>
      </c>
    </row>
    <row r="1295" spans="1:7" x14ac:dyDescent="0.2">
      <c r="A1295">
        <v>0</v>
      </c>
      <c r="B1295">
        <v>3</v>
      </c>
      <c r="C1295">
        <f t="shared" si="101"/>
        <v>-1.2312212502835602</v>
      </c>
      <c r="D1295">
        <f t="shared" si="102"/>
        <v>0.29193583316899119</v>
      </c>
      <c r="E1295">
        <f t="shared" si="103"/>
        <v>0.22596774984783988</v>
      </c>
      <c r="F1295">
        <f t="shared" si="104"/>
        <v>0.77403225015216015</v>
      </c>
      <c r="G1295">
        <f t="shared" si="105"/>
        <v>-0.25614173939719354</v>
      </c>
    </row>
    <row r="1296" spans="1:7" x14ac:dyDescent="0.2">
      <c r="A1296">
        <v>0</v>
      </c>
      <c r="B1296">
        <v>3</v>
      </c>
      <c r="C1296">
        <f t="shared" si="101"/>
        <v>-1.2312212502835602</v>
      </c>
      <c r="D1296">
        <f t="shared" si="102"/>
        <v>0.29193583316899119</v>
      </c>
      <c r="E1296">
        <f t="shared" si="103"/>
        <v>0.22596774984783988</v>
      </c>
      <c r="F1296">
        <f t="shared" si="104"/>
        <v>0.77403225015216015</v>
      </c>
      <c r="G1296">
        <f t="shared" si="105"/>
        <v>-0.25614173939719354</v>
      </c>
    </row>
    <row r="1297" spans="1:7" x14ac:dyDescent="0.2">
      <c r="A1297">
        <v>1</v>
      </c>
      <c r="B1297">
        <v>2</v>
      </c>
      <c r="C1297">
        <f t="shared" si="101"/>
        <v>-0.5564740839982395</v>
      </c>
      <c r="D1297">
        <f t="shared" si="102"/>
        <v>0.57322665386361227</v>
      </c>
      <c r="E1297">
        <f t="shared" si="103"/>
        <v>0.3643636805007418</v>
      </c>
      <c r="F1297">
        <f t="shared" si="104"/>
        <v>0.3643636805007418</v>
      </c>
      <c r="G1297">
        <f t="shared" si="105"/>
        <v>-1.0096027878810439</v>
      </c>
    </row>
    <row r="1298" spans="1:7" x14ac:dyDescent="0.2">
      <c r="A1298">
        <v>0</v>
      </c>
      <c r="B1298">
        <v>4</v>
      </c>
      <c r="C1298">
        <f t="shared" si="101"/>
        <v>-1.9059684165688808</v>
      </c>
      <c r="D1298">
        <f t="shared" si="102"/>
        <v>0.14867859007189677</v>
      </c>
      <c r="E1298">
        <f t="shared" si="103"/>
        <v>0.12943445743390311</v>
      </c>
      <c r="F1298">
        <f t="shared" si="104"/>
        <v>0.87056554256609686</v>
      </c>
      <c r="G1298">
        <f t="shared" si="105"/>
        <v>-0.13861222959724526</v>
      </c>
    </row>
    <row r="1299" spans="1:7" x14ac:dyDescent="0.2">
      <c r="A1299">
        <v>0</v>
      </c>
      <c r="B1299">
        <v>2</v>
      </c>
      <c r="C1299">
        <f t="shared" si="101"/>
        <v>-0.5564740839982395</v>
      </c>
      <c r="D1299">
        <f t="shared" si="102"/>
        <v>0.57322665386361227</v>
      </c>
      <c r="E1299">
        <f t="shared" si="103"/>
        <v>0.3643636805007418</v>
      </c>
      <c r="F1299">
        <f t="shared" si="104"/>
        <v>0.63563631949925825</v>
      </c>
      <c r="G1299">
        <f t="shared" si="105"/>
        <v>-0.45312870388280441</v>
      </c>
    </row>
    <row r="1300" spans="1:7" x14ac:dyDescent="0.2">
      <c r="A1300">
        <v>0</v>
      </c>
      <c r="B1300">
        <v>2</v>
      </c>
      <c r="C1300">
        <f t="shared" si="101"/>
        <v>-0.5564740839982395</v>
      </c>
      <c r="D1300">
        <f t="shared" si="102"/>
        <v>0.57322665386361227</v>
      </c>
      <c r="E1300">
        <f t="shared" si="103"/>
        <v>0.3643636805007418</v>
      </c>
      <c r="F1300">
        <f t="shared" si="104"/>
        <v>0.63563631949925825</v>
      </c>
      <c r="G1300">
        <f t="shared" si="105"/>
        <v>-0.45312870388280441</v>
      </c>
    </row>
    <row r="1301" spans="1:7" x14ac:dyDescent="0.2">
      <c r="A1301">
        <v>0</v>
      </c>
      <c r="B1301">
        <v>4</v>
      </c>
      <c r="C1301">
        <f t="shared" si="101"/>
        <v>-1.9059684165688808</v>
      </c>
      <c r="D1301">
        <f t="shared" si="102"/>
        <v>0.14867859007189677</v>
      </c>
      <c r="E1301">
        <f t="shared" si="103"/>
        <v>0.12943445743390311</v>
      </c>
      <c r="F1301">
        <f t="shared" si="104"/>
        <v>0.87056554256609686</v>
      </c>
      <c r="G1301">
        <f t="shared" si="105"/>
        <v>-0.13861222959724526</v>
      </c>
    </row>
    <row r="1302" spans="1:7" x14ac:dyDescent="0.2">
      <c r="A1302">
        <v>1</v>
      </c>
      <c r="B1302">
        <v>4</v>
      </c>
      <c r="C1302">
        <f t="shared" si="101"/>
        <v>-1.9059684165688808</v>
      </c>
      <c r="D1302">
        <f t="shared" si="102"/>
        <v>0.14867859007189677</v>
      </c>
      <c r="E1302">
        <f t="shared" si="103"/>
        <v>0.12943445743390311</v>
      </c>
      <c r="F1302">
        <f t="shared" si="104"/>
        <v>0.12943445743390311</v>
      </c>
      <c r="G1302">
        <f t="shared" si="105"/>
        <v>-2.0445806461661262</v>
      </c>
    </row>
    <row r="1303" spans="1:7" x14ac:dyDescent="0.2">
      <c r="A1303">
        <v>0</v>
      </c>
      <c r="B1303">
        <v>1</v>
      </c>
      <c r="C1303">
        <f t="shared" si="101"/>
        <v>0.11827308228708111</v>
      </c>
      <c r="D1303">
        <f t="shared" si="102"/>
        <v>1.1255514375635594</v>
      </c>
      <c r="E1303">
        <f t="shared" si="103"/>
        <v>0.52953385068570114</v>
      </c>
      <c r="F1303">
        <f t="shared" si="104"/>
        <v>0.47046614931429886</v>
      </c>
      <c r="G1303">
        <f t="shared" si="105"/>
        <v>-0.75403126874198134</v>
      </c>
    </row>
    <row r="1304" spans="1:7" x14ac:dyDescent="0.2">
      <c r="A1304">
        <v>0</v>
      </c>
      <c r="B1304">
        <v>4</v>
      </c>
      <c r="C1304">
        <f t="shared" si="101"/>
        <v>-1.9059684165688808</v>
      </c>
      <c r="D1304">
        <f t="shared" si="102"/>
        <v>0.14867859007189677</v>
      </c>
      <c r="E1304">
        <f t="shared" si="103"/>
        <v>0.12943445743390311</v>
      </c>
      <c r="F1304">
        <f t="shared" si="104"/>
        <v>0.87056554256609686</v>
      </c>
      <c r="G1304">
        <f t="shared" si="105"/>
        <v>-0.13861222959724526</v>
      </c>
    </row>
    <row r="1305" spans="1:7" x14ac:dyDescent="0.2">
      <c r="A1305">
        <v>0</v>
      </c>
      <c r="B1305">
        <v>2</v>
      </c>
      <c r="C1305">
        <f t="shared" si="101"/>
        <v>-0.5564740839982395</v>
      </c>
      <c r="D1305">
        <f t="shared" si="102"/>
        <v>0.57322665386361227</v>
      </c>
      <c r="E1305">
        <f t="shared" si="103"/>
        <v>0.3643636805007418</v>
      </c>
      <c r="F1305">
        <f t="shared" si="104"/>
        <v>0.63563631949925825</v>
      </c>
      <c r="G1305">
        <f t="shared" si="105"/>
        <v>-0.45312870388280441</v>
      </c>
    </row>
    <row r="1306" spans="1:7" x14ac:dyDescent="0.2">
      <c r="A1306">
        <v>1</v>
      </c>
      <c r="B1306">
        <v>1</v>
      </c>
      <c r="C1306">
        <f t="shared" si="101"/>
        <v>0.11827308228708111</v>
      </c>
      <c r="D1306">
        <f t="shared" si="102"/>
        <v>1.1255514375635594</v>
      </c>
      <c r="E1306">
        <f t="shared" si="103"/>
        <v>0.52953385068570114</v>
      </c>
      <c r="F1306">
        <f t="shared" si="104"/>
        <v>0.52953385068570114</v>
      </c>
      <c r="G1306">
        <f t="shared" si="105"/>
        <v>-0.63575818645490056</v>
      </c>
    </row>
    <row r="1307" spans="1:7" x14ac:dyDescent="0.2">
      <c r="A1307">
        <v>1</v>
      </c>
      <c r="B1307">
        <v>1</v>
      </c>
      <c r="C1307">
        <f t="shared" si="101"/>
        <v>0.11827308228708111</v>
      </c>
      <c r="D1307">
        <f t="shared" si="102"/>
        <v>1.1255514375635594</v>
      </c>
      <c r="E1307">
        <f t="shared" si="103"/>
        <v>0.52953385068570114</v>
      </c>
      <c r="F1307">
        <f t="shared" si="104"/>
        <v>0.52953385068570114</v>
      </c>
      <c r="G1307">
        <f t="shared" si="105"/>
        <v>-0.63575818645490056</v>
      </c>
    </row>
    <row r="1308" spans="1:7" x14ac:dyDescent="0.2">
      <c r="A1308">
        <v>0</v>
      </c>
      <c r="B1308">
        <v>2</v>
      </c>
      <c r="C1308">
        <f t="shared" si="101"/>
        <v>-0.5564740839982395</v>
      </c>
      <c r="D1308">
        <f t="shared" si="102"/>
        <v>0.57322665386361227</v>
      </c>
      <c r="E1308">
        <f t="shared" si="103"/>
        <v>0.3643636805007418</v>
      </c>
      <c r="F1308">
        <f t="shared" si="104"/>
        <v>0.63563631949925825</v>
      </c>
      <c r="G1308">
        <f t="shared" si="105"/>
        <v>-0.45312870388280441</v>
      </c>
    </row>
    <row r="1309" spans="1:7" x14ac:dyDescent="0.2">
      <c r="A1309">
        <v>1</v>
      </c>
      <c r="B1309">
        <v>2</v>
      </c>
      <c r="C1309">
        <f t="shared" si="101"/>
        <v>-0.5564740839982395</v>
      </c>
      <c r="D1309">
        <f t="shared" si="102"/>
        <v>0.57322665386361227</v>
      </c>
      <c r="E1309">
        <f t="shared" si="103"/>
        <v>0.3643636805007418</v>
      </c>
      <c r="F1309">
        <f t="shared" si="104"/>
        <v>0.3643636805007418</v>
      </c>
      <c r="G1309">
        <f t="shared" si="105"/>
        <v>-1.0096027878810439</v>
      </c>
    </row>
    <row r="1310" spans="1:7" x14ac:dyDescent="0.2">
      <c r="A1310">
        <v>1</v>
      </c>
      <c r="B1310">
        <v>1</v>
      </c>
      <c r="C1310">
        <f t="shared" si="101"/>
        <v>0.11827308228708111</v>
      </c>
      <c r="D1310">
        <f t="shared" si="102"/>
        <v>1.1255514375635594</v>
      </c>
      <c r="E1310">
        <f t="shared" si="103"/>
        <v>0.52953385068570114</v>
      </c>
      <c r="F1310">
        <f t="shared" si="104"/>
        <v>0.52953385068570114</v>
      </c>
      <c r="G1310">
        <f t="shared" si="105"/>
        <v>-0.63575818645490056</v>
      </c>
    </row>
    <row r="1311" spans="1:7" x14ac:dyDescent="0.2">
      <c r="A1311">
        <v>0</v>
      </c>
      <c r="B1311">
        <v>2</v>
      </c>
      <c r="C1311">
        <f t="shared" si="101"/>
        <v>-0.5564740839982395</v>
      </c>
      <c r="D1311">
        <f t="shared" si="102"/>
        <v>0.57322665386361227</v>
      </c>
      <c r="E1311">
        <f t="shared" si="103"/>
        <v>0.3643636805007418</v>
      </c>
      <c r="F1311">
        <f t="shared" si="104"/>
        <v>0.63563631949925825</v>
      </c>
      <c r="G1311">
        <f t="shared" si="105"/>
        <v>-0.45312870388280441</v>
      </c>
    </row>
    <row r="1312" spans="1:7" x14ac:dyDescent="0.2">
      <c r="A1312">
        <v>1</v>
      </c>
      <c r="B1312">
        <v>2</v>
      </c>
      <c r="C1312">
        <f t="shared" si="101"/>
        <v>-0.5564740839982395</v>
      </c>
      <c r="D1312">
        <f t="shared" si="102"/>
        <v>0.57322665386361227</v>
      </c>
      <c r="E1312">
        <f t="shared" si="103"/>
        <v>0.3643636805007418</v>
      </c>
      <c r="F1312">
        <f t="shared" si="104"/>
        <v>0.3643636805007418</v>
      </c>
      <c r="G1312">
        <f t="shared" si="105"/>
        <v>-1.0096027878810439</v>
      </c>
    </row>
    <row r="1313" spans="1:7" x14ac:dyDescent="0.2">
      <c r="A1313">
        <v>1</v>
      </c>
      <c r="B1313">
        <v>1</v>
      </c>
      <c r="C1313">
        <f t="shared" si="101"/>
        <v>0.11827308228708111</v>
      </c>
      <c r="D1313">
        <f t="shared" si="102"/>
        <v>1.1255514375635594</v>
      </c>
      <c r="E1313">
        <f t="shared" si="103"/>
        <v>0.52953385068570114</v>
      </c>
      <c r="F1313">
        <f t="shared" si="104"/>
        <v>0.52953385068570114</v>
      </c>
      <c r="G1313">
        <f t="shared" si="105"/>
        <v>-0.63575818645490056</v>
      </c>
    </row>
    <row r="1314" spans="1:7" x14ac:dyDescent="0.2">
      <c r="A1314">
        <v>1</v>
      </c>
      <c r="B1314">
        <v>2</v>
      </c>
      <c r="C1314">
        <f t="shared" si="101"/>
        <v>-0.5564740839982395</v>
      </c>
      <c r="D1314">
        <f t="shared" si="102"/>
        <v>0.57322665386361227</v>
      </c>
      <c r="E1314">
        <f t="shared" si="103"/>
        <v>0.3643636805007418</v>
      </c>
      <c r="F1314">
        <f t="shared" si="104"/>
        <v>0.3643636805007418</v>
      </c>
      <c r="G1314">
        <f t="shared" si="105"/>
        <v>-1.0096027878810439</v>
      </c>
    </row>
    <row r="1315" spans="1:7" x14ac:dyDescent="0.2">
      <c r="A1315">
        <v>0</v>
      </c>
      <c r="B1315">
        <v>2</v>
      </c>
      <c r="C1315">
        <f t="shared" si="101"/>
        <v>-0.5564740839982395</v>
      </c>
      <c r="D1315">
        <f t="shared" si="102"/>
        <v>0.57322665386361227</v>
      </c>
      <c r="E1315">
        <f t="shared" si="103"/>
        <v>0.3643636805007418</v>
      </c>
      <c r="F1315">
        <f t="shared" si="104"/>
        <v>0.63563631949925825</v>
      </c>
      <c r="G1315">
        <f t="shared" si="105"/>
        <v>-0.45312870388280441</v>
      </c>
    </row>
    <row r="1316" spans="1:7" x14ac:dyDescent="0.2">
      <c r="A1316">
        <v>0</v>
      </c>
      <c r="B1316">
        <v>3</v>
      </c>
      <c r="C1316">
        <f t="shared" si="101"/>
        <v>-1.2312212502835602</v>
      </c>
      <c r="D1316">
        <f t="shared" si="102"/>
        <v>0.29193583316899119</v>
      </c>
      <c r="E1316">
        <f t="shared" si="103"/>
        <v>0.22596774984783988</v>
      </c>
      <c r="F1316">
        <f t="shared" si="104"/>
        <v>0.77403225015216015</v>
      </c>
      <c r="G1316">
        <f t="shared" si="105"/>
        <v>-0.25614173939719354</v>
      </c>
    </row>
    <row r="1317" spans="1:7" x14ac:dyDescent="0.2">
      <c r="A1317">
        <v>0</v>
      </c>
      <c r="B1317">
        <v>4</v>
      </c>
      <c r="C1317">
        <f t="shared" si="101"/>
        <v>-1.9059684165688808</v>
      </c>
      <c r="D1317">
        <f t="shared" si="102"/>
        <v>0.14867859007189677</v>
      </c>
      <c r="E1317">
        <f t="shared" si="103"/>
        <v>0.12943445743390311</v>
      </c>
      <c r="F1317">
        <f t="shared" si="104"/>
        <v>0.87056554256609686</v>
      </c>
      <c r="G1317">
        <f t="shared" si="105"/>
        <v>-0.13861222959724526</v>
      </c>
    </row>
    <row r="1318" spans="1:7" x14ac:dyDescent="0.2">
      <c r="A1318">
        <v>0</v>
      </c>
      <c r="B1318">
        <v>4</v>
      </c>
      <c r="C1318">
        <f t="shared" si="101"/>
        <v>-1.9059684165688808</v>
      </c>
      <c r="D1318">
        <f t="shared" si="102"/>
        <v>0.14867859007189677</v>
      </c>
      <c r="E1318">
        <f t="shared" si="103"/>
        <v>0.12943445743390311</v>
      </c>
      <c r="F1318">
        <f t="shared" si="104"/>
        <v>0.87056554256609686</v>
      </c>
      <c r="G1318">
        <f t="shared" si="105"/>
        <v>-0.13861222959724526</v>
      </c>
    </row>
    <row r="1319" spans="1:7" x14ac:dyDescent="0.2">
      <c r="A1319">
        <v>1</v>
      </c>
      <c r="B1319">
        <v>1</v>
      </c>
      <c r="C1319">
        <f t="shared" si="101"/>
        <v>0.11827308228708111</v>
      </c>
      <c r="D1319">
        <f t="shared" si="102"/>
        <v>1.1255514375635594</v>
      </c>
      <c r="E1319">
        <f t="shared" si="103"/>
        <v>0.52953385068570114</v>
      </c>
      <c r="F1319">
        <f t="shared" si="104"/>
        <v>0.52953385068570114</v>
      </c>
      <c r="G1319">
        <f t="shared" si="105"/>
        <v>-0.63575818645490056</v>
      </c>
    </row>
    <row r="1320" spans="1:7" x14ac:dyDescent="0.2">
      <c r="A1320">
        <v>1</v>
      </c>
      <c r="B1320">
        <v>3</v>
      </c>
      <c r="C1320">
        <f t="shared" si="101"/>
        <v>-1.2312212502835602</v>
      </c>
      <c r="D1320">
        <f t="shared" si="102"/>
        <v>0.29193583316899119</v>
      </c>
      <c r="E1320">
        <f t="shared" si="103"/>
        <v>0.22596774984783988</v>
      </c>
      <c r="F1320">
        <f t="shared" si="104"/>
        <v>0.22596774984783988</v>
      </c>
      <c r="G1320">
        <f t="shared" si="105"/>
        <v>-1.4873629896807539</v>
      </c>
    </row>
    <row r="1321" spans="1:7" x14ac:dyDescent="0.2">
      <c r="A1321">
        <v>0</v>
      </c>
      <c r="B1321">
        <v>1</v>
      </c>
      <c r="C1321">
        <f t="shared" si="101"/>
        <v>0.11827308228708111</v>
      </c>
      <c r="D1321">
        <f t="shared" si="102"/>
        <v>1.1255514375635594</v>
      </c>
      <c r="E1321">
        <f t="shared" si="103"/>
        <v>0.52953385068570114</v>
      </c>
      <c r="F1321">
        <f t="shared" si="104"/>
        <v>0.47046614931429886</v>
      </c>
      <c r="G1321">
        <f t="shared" si="105"/>
        <v>-0.75403126874198134</v>
      </c>
    </row>
    <row r="1322" spans="1:7" x14ac:dyDescent="0.2">
      <c r="A1322">
        <v>0</v>
      </c>
      <c r="B1322">
        <v>4</v>
      </c>
      <c r="C1322">
        <f t="shared" si="101"/>
        <v>-1.9059684165688808</v>
      </c>
      <c r="D1322">
        <f t="shared" si="102"/>
        <v>0.14867859007189677</v>
      </c>
      <c r="E1322">
        <f t="shared" si="103"/>
        <v>0.12943445743390311</v>
      </c>
      <c r="F1322">
        <f t="shared" si="104"/>
        <v>0.87056554256609686</v>
      </c>
      <c r="G1322">
        <f t="shared" si="105"/>
        <v>-0.13861222959724526</v>
      </c>
    </row>
    <row r="1323" spans="1:7" x14ac:dyDescent="0.2">
      <c r="A1323">
        <v>0</v>
      </c>
      <c r="B1323">
        <v>3</v>
      </c>
      <c r="C1323">
        <f t="shared" si="101"/>
        <v>-1.2312212502835602</v>
      </c>
      <c r="D1323">
        <f t="shared" si="102"/>
        <v>0.29193583316899119</v>
      </c>
      <c r="E1323">
        <f t="shared" si="103"/>
        <v>0.22596774984783988</v>
      </c>
      <c r="F1323">
        <f t="shared" si="104"/>
        <v>0.77403225015216015</v>
      </c>
      <c r="G1323">
        <f t="shared" si="105"/>
        <v>-0.25614173939719354</v>
      </c>
    </row>
    <row r="1324" spans="1:7" x14ac:dyDescent="0.2">
      <c r="A1324">
        <v>0</v>
      </c>
      <c r="B1324">
        <v>2</v>
      </c>
      <c r="C1324">
        <f t="shared" si="101"/>
        <v>-0.5564740839982395</v>
      </c>
      <c r="D1324">
        <f t="shared" si="102"/>
        <v>0.57322665386361227</v>
      </c>
      <c r="E1324">
        <f t="shared" si="103"/>
        <v>0.3643636805007418</v>
      </c>
      <c r="F1324">
        <f t="shared" si="104"/>
        <v>0.63563631949925825</v>
      </c>
      <c r="G1324">
        <f t="shared" si="105"/>
        <v>-0.45312870388280441</v>
      </c>
    </row>
    <row r="1325" spans="1:7" x14ac:dyDescent="0.2">
      <c r="A1325">
        <v>1</v>
      </c>
      <c r="B1325">
        <v>2</v>
      </c>
      <c r="C1325">
        <f t="shared" si="101"/>
        <v>-0.5564740839982395</v>
      </c>
      <c r="D1325">
        <f t="shared" si="102"/>
        <v>0.57322665386361227</v>
      </c>
      <c r="E1325">
        <f t="shared" si="103"/>
        <v>0.3643636805007418</v>
      </c>
      <c r="F1325">
        <f t="shared" si="104"/>
        <v>0.3643636805007418</v>
      </c>
      <c r="G1325">
        <f t="shared" si="105"/>
        <v>-1.0096027878810439</v>
      </c>
    </row>
    <row r="1326" spans="1:7" x14ac:dyDescent="0.2">
      <c r="A1326">
        <v>0</v>
      </c>
      <c r="B1326">
        <v>3</v>
      </c>
      <c r="C1326">
        <f t="shared" si="101"/>
        <v>-1.2312212502835602</v>
      </c>
      <c r="D1326">
        <f t="shared" si="102"/>
        <v>0.29193583316899119</v>
      </c>
      <c r="E1326">
        <f t="shared" si="103"/>
        <v>0.22596774984783988</v>
      </c>
      <c r="F1326">
        <f t="shared" si="104"/>
        <v>0.77403225015216015</v>
      </c>
      <c r="G1326">
        <f t="shared" si="105"/>
        <v>-0.25614173939719354</v>
      </c>
    </row>
    <row r="1327" spans="1:7" x14ac:dyDescent="0.2">
      <c r="A1327">
        <v>1</v>
      </c>
      <c r="B1327">
        <v>2</v>
      </c>
      <c r="C1327">
        <f t="shared" si="101"/>
        <v>-0.5564740839982395</v>
      </c>
      <c r="D1327">
        <f t="shared" si="102"/>
        <v>0.57322665386361227</v>
      </c>
      <c r="E1327">
        <f t="shared" si="103"/>
        <v>0.3643636805007418</v>
      </c>
      <c r="F1327">
        <f t="shared" si="104"/>
        <v>0.3643636805007418</v>
      </c>
      <c r="G1327">
        <f t="shared" si="105"/>
        <v>-1.0096027878810439</v>
      </c>
    </row>
    <row r="1328" spans="1:7" x14ac:dyDescent="0.2">
      <c r="A1328">
        <v>0</v>
      </c>
      <c r="B1328">
        <v>2</v>
      </c>
      <c r="C1328">
        <f t="shared" si="101"/>
        <v>-0.5564740839982395</v>
      </c>
      <c r="D1328">
        <f t="shared" si="102"/>
        <v>0.57322665386361227</v>
      </c>
      <c r="E1328">
        <f t="shared" si="103"/>
        <v>0.3643636805007418</v>
      </c>
      <c r="F1328">
        <f t="shared" si="104"/>
        <v>0.63563631949925825</v>
      </c>
      <c r="G1328">
        <f t="shared" si="105"/>
        <v>-0.45312870388280441</v>
      </c>
    </row>
    <row r="1329" spans="1:7" x14ac:dyDescent="0.2">
      <c r="A1329">
        <v>1</v>
      </c>
      <c r="B1329">
        <v>1</v>
      </c>
      <c r="C1329">
        <f t="shared" si="101"/>
        <v>0.11827308228708111</v>
      </c>
      <c r="D1329">
        <f t="shared" si="102"/>
        <v>1.1255514375635594</v>
      </c>
      <c r="E1329">
        <f t="shared" si="103"/>
        <v>0.52953385068570114</v>
      </c>
      <c r="F1329">
        <f t="shared" si="104"/>
        <v>0.52953385068570114</v>
      </c>
      <c r="G1329">
        <f t="shared" si="105"/>
        <v>-0.63575818645490056</v>
      </c>
    </row>
    <row r="1330" spans="1:7" x14ac:dyDescent="0.2">
      <c r="A1330">
        <v>0</v>
      </c>
      <c r="B1330">
        <v>2</v>
      </c>
      <c r="C1330">
        <f t="shared" si="101"/>
        <v>-0.5564740839982395</v>
      </c>
      <c r="D1330">
        <f t="shared" si="102"/>
        <v>0.57322665386361227</v>
      </c>
      <c r="E1330">
        <f t="shared" si="103"/>
        <v>0.3643636805007418</v>
      </c>
      <c r="F1330">
        <f t="shared" si="104"/>
        <v>0.63563631949925825</v>
      </c>
      <c r="G1330">
        <f t="shared" si="105"/>
        <v>-0.45312870388280441</v>
      </c>
    </row>
    <row r="1331" spans="1:7" x14ac:dyDescent="0.2">
      <c r="A1331">
        <v>0</v>
      </c>
      <c r="B1331">
        <v>2</v>
      </c>
      <c r="C1331">
        <f t="shared" si="101"/>
        <v>-0.5564740839982395</v>
      </c>
      <c r="D1331">
        <f t="shared" si="102"/>
        <v>0.57322665386361227</v>
      </c>
      <c r="E1331">
        <f t="shared" si="103"/>
        <v>0.3643636805007418</v>
      </c>
      <c r="F1331">
        <f t="shared" si="104"/>
        <v>0.63563631949925825</v>
      </c>
      <c r="G1331">
        <f t="shared" si="105"/>
        <v>-0.45312870388280441</v>
      </c>
    </row>
    <row r="1332" spans="1:7" x14ac:dyDescent="0.2">
      <c r="A1332">
        <v>0</v>
      </c>
      <c r="B1332">
        <v>2</v>
      </c>
      <c r="C1332">
        <f t="shared" si="101"/>
        <v>-0.5564740839982395</v>
      </c>
      <c r="D1332">
        <f t="shared" si="102"/>
        <v>0.57322665386361227</v>
      </c>
      <c r="E1332">
        <f t="shared" si="103"/>
        <v>0.3643636805007418</v>
      </c>
      <c r="F1332">
        <f t="shared" si="104"/>
        <v>0.63563631949925825</v>
      </c>
      <c r="G1332">
        <f t="shared" si="105"/>
        <v>-0.45312870388280441</v>
      </c>
    </row>
    <row r="1333" spans="1:7" x14ac:dyDescent="0.2">
      <c r="A1333">
        <v>0</v>
      </c>
      <c r="B1333">
        <v>4</v>
      </c>
      <c r="C1333">
        <f t="shared" si="101"/>
        <v>-1.9059684165688808</v>
      </c>
      <c r="D1333">
        <f t="shared" si="102"/>
        <v>0.14867859007189677</v>
      </c>
      <c r="E1333">
        <f t="shared" si="103"/>
        <v>0.12943445743390311</v>
      </c>
      <c r="F1333">
        <f t="shared" si="104"/>
        <v>0.87056554256609686</v>
      </c>
      <c r="G1333">
        <f t="shared" si="105"/>
        <v>-0.13861222959724526</v>
      </c>
    </row>
    <row r="1334" spans="1:7" x14ac:dyDescent="0.2">
      <c r="A1334">
        <v>0</v>
      </c>
      <c r="B1334">
        <v>2</v>
      </c>
      <c r="C1334">
        <f t="shared" si="101"/>
        <v>-0.5564740839982395</v>
      </c>
      <c r="D1334">
        <f t="shared" si="102"/>
        <v>0.57322665386361227</v>
      </c>
      <c r="E1334">
        <f t="shared" si="103"/>
        <v>0.3643636805007418</v>
      </c>
      <c r="F1334">
        <f t="shared" si="104"/>
        <v>0.63563631949925825</v>
      </c>
      <c r="G1334">
        <f t="shared" si="105"/>
        <v>-0.45312870388280441</v>
      </c>
    </row>
    <row r="1335" spans="1:7" x14ac:dyDescent="0.2">
      <c r="A1335">
        <v>0</v>
      </c>
      <c r="B1335">
        <v>3</v>
      </c>
      <c r="C1335">
        <f t="shared" si="101"/>
        <v>-1.2312212502835602</v>
      </c>
      <c r="D1335">
        <f t="shared" si="102"/>
        <v>0.29193583316899119</v>
      </c>
      <c r="E1335">
        <f t="shared" si="103"/>
        <v>0.22596774984783988</v>
      </c>
      <c r="F1335">
        <f t="shared" si="104"/>
        <v>0.77403225015216015</v>
      </c>
      <c r="G1335">
        <f t="shared" si="105"/>
        <v>-0.25614173939719354</v>
      </c>
    </row>
    <row r="1336" spans="1:7" x14ac:dyDescent="0.2">
      <c r="A1336">
        <v>1</v>
      </c>
      <c r="B1336">
        <v>2</v>
      </c>
      <c r="C1336">
        <f t="shared" si="101"/>
        <v>-0.5564740839982395</v>
      </c>
      <c r="D1336">
        <f t="shared" si="102"/>
        <v>0.57322665386361227</v>
      </c>
      <c r="E1336">
        <f t="shared" si="103"/>
        <v>0.3643636805007418</v>
      </c>
      <c r="F1336">
        <f t="shared" si="104"/>
        <v>0.3643636805007418</v>
      </c>
      <c r="G1336">
        <f t="shared" si="105"/>
        <v>-1.0096027878810439</v>
      </c>
    </row>
    <row r="1337" spans="1:7" x14ac:dyDescent="0.2">
      <c r="A1337">
        <v>0</v>
      </c>
      <c r="B1337">
        <v>3</v>
      </c>
      <c r="C1337">
        <f t="shared" si="101"/>
        <v>-1.2312212502835602</v>
      </c>
      <c r="D1337">
        <f t="shared" si="102"/>
        <v>0.29193583316899119</v>
      </c>
      <c r="E1337">
        <f t="shared" si="103"/>
        <v>0.22596774984783988</v>
      </c>
      <c r="F1337">
        <f t="shared" si="104"/>
        <v>0.77403225015216015</v>
      </c>
      <c r="G1337">
        <f t="shared" si="105"/>
        <v>-0.25614173939719354</v>
      </c>
    </row>
    <row r="1338" spans="1:7" x14ac:dyDescent="0.2">
      <c r="A1338">
        <v>1</v>
      </c>
      <c r="B1338">
        <v>2</v>
      </c>
      <c r="C1338">
        <f t="shared" si="101"/>
        <v>-0.5564740839982395</v>
      </c>
      <c r="D1338">
        <f t="shared" si="102"/>
        <v>0.57322665386361227</v>
      </c>
      <c r="E1338">
        <f t="shared" si="103"/>
        <v>0.3643636805007418</v>
      </c>
      <c r="F1338">
        <f t="shared" si="104"/>
        <v>0.3643636805007418</v>
      </c>
      <c r="G1338">
        <f t="shared" si="105"/>
        <v>-1.0096027878810439</v>
      </c>
    </row>
    <row r="1339" spans="1:7" x14ac:dyDescent="0.2">
      <c r="A1339">
        <v>0</v>
      </c>
      <c r="B1339">
        <v>3</v>
      </c>
      <c r="C1339">
        <f t="shared" si="101"/>
        <v>-1.2312212502835602</v>
      </c>
      <c r="D1339">
        <f t="shared" si="102"/>
        <v>0.29193583316899119</v>
      </c>
      <c r="E1339">
        <f t="shared" si="103"/>
        <v>0.22596774984783988</v>
      </c>
      <c r="F1339">
        <f t="shared" si="104"/>
        <v>0.77403225015216015</v>
      </c>
      <c r="G1339">
        <f t="shared" si="105"/>
        <v>-0.25614173939719354</v>
      </c>
    </row>
    <row r="1340" spans="1:7" x14ac:dyDescent="0.2">
      <c r="A1340">
        <v>0</v>
      </c>
      <c r="B1340">
        <v>4</v>
      </c>
      <c r="C1340">
        <f t="shared" si="101"/>
        <v>-1.9059684165688808</v>
      </c>
      <c r="D1340">
        <f t="shared" si="102"/>
        <v>0.14867859007189677</v>
      </c>
      <c r="E1340">
        <f t="shared" si="103"/>
        <v>0.12943445743390311</v>
      </c>
      <c r="F1340">
        <f t="shared" si="104"/>
        <v>0.87056554256609686</v>
      </c>
      <c r="G1340">
        <f t="shared" si="105"/>
        <v>-0.13861222959724526</v>
      </c>
    </row>
    <row r="1341" spans="1:7" x14ac:dyDescent="0.2">
      <c r="A1341">
        <v>0</v>
      </c>
      <c r="B1341">
        <v>4</v>
      </c>
      <c r="C1341">
        <f t="shared" si="101"/>
        <v>-1.9059684165688808</v>
      </c>
      <c r="D1341">
        <f t="shared" si="102"/>
        <v>0.14867859007189677</v>
      </c>
      <c r="E1341">
        <f t="shared" si="103"/>
        <v>0.12943445743390311</v>
      </c>
      <c r="F1341">
        <f t="shared" si="104"/>
        <v>0.87056554256609686</v>
      </c>
      <c r="G1341">
        <f t="shared" si="105"/>
        <v>-0.13861222959724526</v>
      </c>
    </row>
    <row r="1342" spans="1:7" x14ac:dyDescent="0.2">
      <c r="A1342">
        <v>0</v>
      </c>
      <c r="B1342">
        <v>4</v>
      </c>
      <c r="C1342">
        <f t="shared" si="101"/>
        <v>-1.9059684165688808</v>
      </c>
      <c r="D1342">
        <f t="shared" si="102"/>
        <v>0.14867859007189677</v>
      </c>
      <c r="E1342">
        <f t="shared" si="103"/>
        <v>0.12943445743390311</v>
      </c>
      <c r="F1342">
        <f t="shared" si="104"/>
        <v>0.87056554256609686</v>
      </c>
      <c r="G1342">
        <f t="shared" si="105"/>
        <v>-0.13861222959724526</v>
      </c>
    </row>
    <row r="1343" spans="1:7" x14ac:dyDescent="0.2">
      <c r="A1343">
        <v>1</v>
      </c>
      <c r="B1343">
        <v>2</v>
      </c>
      <c r="C1343">
        <f t="shared" si="101"/>
        <v>-0.5564740839982395</v>
      </c>
      <c r="D1343">
        <f t="shared" si="102"/>
        <v>0.57322665386361227</v>
      </c>
      <c r="E1343">
        <f t="shared" si="103"/>
        <v>0.3643636805007418</v>
      </c>
      <c r="F1343">
        <f t="shared" si="104"/>
        <v>0.3643636805007418</v>
      </c>
      <c r="G1343">
        <f t="shared" si="105"/>
        <v>-1.0096027878810439</v>
      </c>
    </row>
    <row r="1344" spans="1:7" x14ac:dyDescent="0.2">
      <c r="A1344">
        <v>0</v>
      </c>
      <c r="B1344">
        <v>2</v>
      </c>
      <c r="C1344">
        <f t="shared" si="101"/>
        <v>-0.5564740839982395</v>
      </c>
      <c r="D1344">
        <f t="shared" si="102"/>
        <v>0.57322665386361227</v>
      </c>
      <c r="E1344">
        <f t="shared" si="103"/>
        <v>0.3643636805007418</v>
      </c>
      <c r="F1344">
        <f t="shared" si="104"/>
        <v>0.63563631949925825</v>
      </c>
      <c r="G1344">
        <f t="shared" si="105"/>
        <v>-0.45312870388280441</v>
      </c>
    </row>
    <row r="1345" spans="1:7" x14ac:dyDescent="0.2">
      <c r="A1345">
        <v>0</v>
      </c>
      <c r="B1345">
        <v>4</v>
      </c>
      <c r="C1345">
        <f t="shared" si="101"/>
        <v>-1.9059684165688808</v>
      </c>
      <c r="D1345">
        <f t="shared" si="102"/>
        <v>0.14867859007189677</v>
      </c>
      <c r="E1345">
        <f t="shared" si="103"/>
        <v>0.12943445743390311</v>
      </c>
      <c r="F1345">
        <f t="shared" si="104"/>
        <v>0.87056554256609686</v>
      </c>
      <c r="G1345">
        <f t="shared" si="105"/>
        <v>-0.13861222959724526</v>
      </c>
    </row>
    <row r="1346" spans="1:7" x14ac:dyDescent="0.2">
      <c r="A1346">
        <v>0</v>
      </c>
      <c r="B1346">
        <v>2</v>
      </c>
      <c r="C1346">
        <f t="shared" si="101"/>
        <v>-0.5564740839982395</v>
      </c>
      <c r="D1346">
        <f t="shared" si="102"/>
        <v>0.57322665386361227</v>
      </c>
      <c r="E1346">
        <f t="shared" si="103"/>
        <v>0.3643636805007418</v>
      </c>
      <c r="F1346">
        <f t="shared" si="104"/>
        <v>0.63563631949925825</v>
      </c>
      <c r="G1346">
        <f t="shared" si="105"/>
        <v>-0.45312870388280441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4BC1-3B24-B343-A3A2-46A23C0F80C4}">
  <dimension ref="A1:AB1351"/>
  <sheetViews>
    <sheetView zoomScale="143" workbookViewId="0">
      <selection activeCell="T5" sqref="T5"/>
    </sheetView>
  </sheetViews>
  <sheetFormatPr baseColWidth="10" defaultRowHeight="16" x14ac:dyDescent="0.2"/>
  <sheetData>
    <row r="1" spans="1:28" ht="17" thickBot="1" x14ac:dyDescent="0.25">
      <c r="A1" s="3"/>
      <c r="B1" s="49" t="s">
        <v>61</v>
      </c>
      <c r="C1" s="50"/>
      <c r="D1" s="50"/>
      <c r="T1" s="46" t="s">
        <v>88</v>
      </c>
      <c r="U1" s="46"/>
    </row>
    <row r="2" spans="1:28" ht="52" thickBot="1" x14ac:dyDescent="0.25">
      <c r="A2" s="4" t="s">
        <v>62</v>
      </c>
      <c r="B2" s="3" t="s">
        <v>69</v>
      </c>
      <c r="C2" s="9" t="s">
        <v>70</v>
      </c>
      <c r="D2" s="10" t="s">
        <v>71</v>
      </c>
      <c r="E2" t="s">
        <v>72</v>
      </c>
      <c r="L2" s="14"/>
      <c r="M2" s="14"/>
      <c r="N2" s="14"/>
      <c r="O2" s="14"/>
      <c r="T2">
        <v>1</v>
      </c>
      <c r="U2">
        <v>0</v>
      </c>
      <c r="X2" s="29" t="s">
        <v>99</v>
      </c>
      <c r="Y2" s="28" t="s">
        <v>98</v>
      </c>
      <c r="Z2" s="31" t="s">
        <v>100</v>
      </c>
      <c r="AA2" s="35" t="s">
        <v>108</v>
      </c>
      <c r="AB2" s="36" t="s">
        <v>110</v>
      </c>
    </row>
    <row r="3" spans="1:28" ht="17" thickBot="1" x14ac:dyDescent="0.25">
      <c r="A3" s="32">
        <v>-0.63851000000000002</v>
      </c>
      <c r="B3" s="32">
        <v>0.56733</v>
      </c>
      <c r="C3" s="32">
        <v>0.25823000000000002</v>
      </c>
      <c r="D3" s="32">
        <v>-0.23230000000000001</v>
      </c>
      <c r="E3" s="37">
        <v>-0.34112999999999999</v>
      </c>
      <c r="I3" s="7"/>
      <c r="K3" s="2"/>
      <c r="R3" s="51" t="s">
        <v>89</v>
      </c>
      <c r="S3">
        <v>1</v>
      </c>
      <c r="T3">
        <f>COUNTIFS($H$11:$H$1351,"&gt;=0.5",$A$11:$A$1351,"=1")</f>
        <v>107</v>
      </c>
      <c r="U3">
        <f>COUNTIFS($H$11:$H$1351,"&gt;=0.5",$A$11:$A$1351,"=0")</f>
        <v>39</v>
      </c>
      <c r="V3">
        <f>SUM(T3:U3)</f>
        <v>146</v>
      </c>
      <c r="W3" s="23">
        <f>V3/$V$5</f>
        <v>0.10887397464578673</v>
      </c>
      <c r="X3" s="52">
        <f>T3/T5</f>
        <v>0.24654377880184331</v>
      </c>
      <c r="Y3" s="53">
        <f>U4/U5</f>
        <v>0.95700110253583237</v>
      </c>
      <c r="Z3" s="47">
        <f>1-Y3</f>
        <v>4.2998897464167629E-2</v>
      </c>
      <c r="AA3" s="48">
        <f>(T3+U4)/V5</f>
        <v>0.72706935123042504</v>
      </c>
      <c r="AB3" s="47">
        <f>V3/V5</f>
        <v>0.10887397464578673</v>
      </c>
    </row>
    <row r="4" spans="1:28" x14ac:dyDescent="0.2">
      <c r="K4" s="7" t="s">
        <v>109</v>
      </c>
      <c r="L4" s="7" t="s">
        <v>113</v>
      </c>
      <c r="M4" s="7"/>
      <c r="N4" s="7"/>
      <c r="O4" s="7"/>
      <c r="R4" s="51"/>
      <c r="S4">
        <v>0</v>
      </c>
      <c r="T4">
        <f>COUNTIFS($H$11:$H$1351,"&lt;0.5",$A$11:$A$1351,"=1")</f>
        <v>327</v>
      </c>
      <c r="U4">
        <f>COUNTIFS($H$11:$H$1351,"&lt;0.5",$A$11:$A$1351,"=0")</f>
        <v>868</v>
      </c>
      <c r="V4">
        <f>SUM(T4:U4)</f>
        <v>1195</v>
      </c>
      <c r="W4" s="23">
        <f>V4/$V$5</f>
        <v>0.89112602535421326</v>
      </c>
      <c r="X4" s="52"/>
      <c r="Y4" s="53"/>
      <c r="Z4" s="47"/>
      <c r="AA4" s="48"/>
      <c r="AB4" s="47"/>
    </row>
    <row r="5" spans="1:28" x14ac:dyDescent="0.2">
      <c r="K5">
        <v>1688</v>
      </c>
      <c r="L5" s="30">
        <f>K5-K8</f>
        <v>114.00979555292156</v>
      </c>
      <c r="M5" s="30"/>
      <c r="N5" s="30"/>
      <c r="O5" s="30"/>
      <c r="R5" s="20"/>
      <c r="T5">
        <f>SUM(T3:T4)</f>
        <v>434</v>
      </c>
      <c r="U5">
        <f>SUM(U3:U4)</f>
        <v>907</v>
      </c>
      <c r="V5">
        <f>SUM(V3:V4)</f>
        <v>1341</v>
      </c>
    </row>
    <row r="6" spans="1:28" x14ac:dyDescent="0.2">
      <c r="R6" s="20"/>
      <c r="T6" s="23">
        <f>T5/$V$5</f>
        <v>0.32363907531692765</v>
      </c>
      <c r="U6" s="23">
        <f>U5/$V$5</f>
        <v>0.6763609246830723</v>
      </c>
    </row>
    <row r="7" spans="1:28" ht="68" x14ac:dyDescent="0.2">
      <c r="A7" s="2" t="s">
        <v>111</v>
      </c>
      <c r="J7" s="33" t="s">
        <v>68</v>
      </c>
      <c r="K7" s="33" t="s">
        <v>81</v>
      </c>
      <c r="R7" s="33" t="s">
        <v>106</v>
      </c>
      <c r="T7" s="23"/>
      <c r="U7" s="23"/>
    </row>
    <row r="8" spans="1:28" x14ac:dyDescent="0.2">
      <c r="A8">
        <f>COUNT(A11:A1455)</f>
        <v>1341</v>
      </c>
      <c r="J8" s="30">
        <f>SUM($J11:$J$1351)</f>
        <v>-786.99510222353922</v>
      </c>
      <c r="K8" s="30">
        <f>SUM($K11:$K$1351)</f>
        <v>1573.9902044470784</v>
      </c>
      <c r="R8" s="34">
        <f>SUM(R11:R1351)/A8</f>
        <v>0.19796347203456538</v>
      </c>
      <c r="T8" s="23"/>
      <c r="U8" s="23"/>
    </row>
    <row r="9" spans="1:28" x14ac:dyDescent="0.2">
      <c r="R9" s="20"/>
      <c r="T9" s="23"/>
      <c r="U9" s="23"/>
    </row>
    <row r="10" spans="1:28" ht="51" x14ac:dyDescent="0.2">
      <c r="A10" s="2" t="s">
        <v>60</v>
      </c>
      <c r="B10" s="2" t="s">
        <v>2</v>
      </c>
      <c r="C10" s="2" t="s">
        <v>57</v>
      </c>
      <c r="D10" s="2" t="s">
        <v>58</v>
      </c>
      <c r="E10" s="2" t="s">
        <v>59</v>
      </c>
      <c r="F10" s="2" t="s">
        <v>63</v>
      </c>
      <c r="G10" s="2" t="s">
        <v>64</v>
      </c>
      <c r="H10" s="8" t="s">
        <v>90</v>
      </c>
      <c r="I10" s="8" t="s">
        <v>66</v>
      </c>
      <c r="J10" s="8" t="s">
        <v>104</v>
      </c>
      <c r="K10" s="8" t="s">
        <v>105</v>
      </c>
      <c r="L10" s="8" t="s">
        <v>114</v>
      </c>
      <c r="P10" s="33" t="s">
        <v>93</v>
      </c>
      <c r="Q10" s="8" t="s">
        <v>107</v>
      </c>
      <c r="R10" s="31" t="s">
        <v>102</v>
      </c>
    </row>
    <row r="11" spans="1:28" x14ac:dyDescent="0.2">
      <c r="A11">
        <v>1</v>
      </c>
      <c r="B11">
        <v>0</v>
      </c>
      <c r="C11">
        <v>3</v>
      </c>
      <c r="D11">
        <v>2</v>
      </c>
      <c r="E11">
        <v>1</v>
      </c>
      <c r="F11" s="30">
        <f t="shared" ref="F11:F74" si="0">$A$3+Reinstate*B11+Claim*C11+EMail*D11+Call*E11</f>
        <v>-0.66954999999999987</v>
      </c>
      <c r="G11" s="30">
        <f>EXP(F11)</f>
        <v>0.51193889846481244</v>
      </c>
      <c r="H11" s="30">
        <f>G11/(1+G11)</f>
        <v>0.33859761064724458</v>
      </c>
      <c r="I11" s="30">
        <f>IF(A11=1,H11,1-H11)</f>
        <v>0.33859761064724458</v>
      </c>
      <c r="J11" s="30">
        <f>LN(I11)</f>
        <v>-1.0829428658725462</v>
      </c>
      <c r="K11" s="30">
        <f>(-2)*J11</f>
        <v>2.1658857317450924</v>
      </c>
      <c r="L11">
        <f>IF(H11&gt;=0.5,1,)</f>
        <v>0</v>
      </c>
      <c r="P11" s="30">
        <f>1-F11</f>
        <v>1.6695499999999999</v>
      </c>
      <c r="Q11" s="30">
        <f>A11-H11</f>
        <v>0.66140238935275542</v>
      </c>
      <c r="R11" s="30">
        <f>Q11^2</f>
        <v>0.43745312064153385</v>
      </c>
    </row>
    <row r="12" spans="1:28" x14ac:dyDescent="0.2">
      <c r="A12">
        <v>0</v>
      </c>
      <c r="B12">
        <v>0</v>
      </c>
      <c r="C12">
        <v>5</v>
      </c>
      <c r="D12">
        <v>1</v>
      </c>
      <c r="E12">
        <v>1</v>
      </c>
      <c r="F12" s="30">
        <f t="shared" si="0"/>
        <v>7.9210000000000003E-2</v>
      </c>
      <c r="G12" s="30">
        <f t="shared" ref="G12:G75" si="1">EXP(F12)</f>
        <v>1.0824316088422252</v>
      </c>
      <c r="H12" s="30">
        <f t="shared" ref="H12:H75" si="2">G12/(1+G12)</f>
        <v>0.51979215271517487</v>
      </c>
      <c r="I12" s="30">
        <f t="shared" ref="I12:I75" si="3">IF(A12=1,H12,1-H12)</f>
        <v>0.48020784728482513</v>
      </c>
      <c r="J12" s="30">
        <f t="shared" ref="J12:J75" si="4">LN(I12)</f>
        <v>-0.73353625362749808</v>
      </c>
      <c r="K12" s="30">
        <f t="shared" ref="K12:K75" si="5">(-2)*J12</f>
        <v>1.4670725072549962</v>
      </c>
      <c r="L12">
        <f t="shared" ref="L12:L75" si="6">IF(H12&gt;=0.5,1,)</f>
        <v>1</v>
      </c>
      <c r="P12" s="30">
        <f t="shared" ref="P12:P75" si="7">1-F12</f>
        <v>0.92079</v>
      </c>
      <c r="Q12" s="30">
        <f t="shared" ref="Q12:Q75" si="8">A12-H12</f>
        <v>-0.51979215271517487</v>
      </c>
      <c r="R12" s="30">
        <f t="shared" ref="R12:R75" si="9">Q12^2</f>
        <v>0.27018388202427568</v>
      </c>
    </row>
    <row r="13" spans="1:28" x14ac:dyDescent="0.2">
      <c r="A13">
        <v>0</v>
      </c>
      <c r="B13">
        <v>0</v>
      </c>
      <c r="C13">
        <v>0</v>
      </c>
      <c r="D13">
        <v>1</v>
      </c>
      <c r="E13">
        <v>1</v>
      </c>
      <c r="F13" s="30">
        <f t="shared" si="0"/>
        <v>-1.21194</v>
      </c>
      <c r="G13" s="30">
        <f t="shared" si="1"/>
        <v>0.29761933749273428</v>
      </c>
      <c r="H13" s="30">
        <f t="shared" si="2"/>
        <v>0.22935797031800995</v>
      </c>
      <c r="I13" s="30">
        <f t="shared" si="3"/>
        <v>0.77064202968199003</v>
      </c>
      <c r="J13" s="30">
        <f t="shared" si="4"/>
        <v>-0.26053130677470132</v>
      </c>
      <c r="K13" s="30">
        <f t="shared" si="5"/>
        <v>0.52106261354940264</v>
      </c>
      <c r="L13">
        <f t="shared" si="6"/>
        <v>0</v>
      </c>
      <c r="P13" s="30">
        <f t="shared" si="7"/>
        <v>2.2119400000000002</v>
      </c>
      <c r="Q13" s="30">
        <f t="shared" si="8"/>
        <v>-0.22935797031800995</v>
      </c>
      <c r="R13" s="30">
        <f t="shared" si="9"/>
        <v>5.2605078548397133E-2</v>
      </c>
    </row>
    <row r="14" spans="1:28" x14ac:dyDescent="0.2">
      <c r="A14">
        <v>0</v>
      </c>
      <c r="B14">
        <v>1</v>
      </c>
      <c r="C14">
        <v>0</v>
      </c>
      <c r="D14">
        <v>3</v>
      </c>
      <c r="E14">
        <v>1</v>
      </c>
      <c r="F14" s="30">
        <f t="shared" si="0"/>
        <v>-1.10921</v>
      </c>
      <c r="G14" s="30">
        <f t="shared" si="1"/>
        <v>0.32981941552039851</v>
      </c>
      <c r="H14" s="30">
        <f t="shared" si="2"/>
        <v>0.24801819831403965</v>
      </c>
      <c r="I14" s="30">
        <f t="shared" si="3"/>
        <v>0.75198180168596029</v>
      </c>
      <c r="J14" s="30">
        <f t="shared" si="4"/>
        <v>-0.28504315521081031</v>
      </c>
      <c r="K14" s="30">
        <f t="shared" si="5"/>
        <v>0.57008631042162061</v>
      </c>
      <c r="L14">
        <f t="shared" si="6"/>
        <v>0</v>
      </c>
      <c r="P14" s="30">
        <f t="shared" si="7"/>
        <v>2.10921</v>
      </c>
      <c r="Q14" s="30">
        <f t="shared" si="8"/>
        <v>-0.24801819831403965</v>
      </c>
      <c r="R14" s="30">
        <f t="shared" si="9"/>
        <v>6.1513026694942304E-2</v>
      </c>
    </row>
    <row r="15" spans="1:28" x14ac:dyDescent="0.2">
      <c r="A15">
        <v>1</v>
      </c>
      <c r="B15">
        <v>0</v>
      </c>
      <c r="C15">
        <v>0</v>
      </c>
      <c r="D15">
        <v>0</v>
      </c>
      <c r="E15">
        <v>1</v>
      </c>
      <c r="F15" s="30">
        <f t="shared" si="0"/>
        <v>-0.97964000000000007</v>
      </c>
      <c r="G15" s="30">
        <f t="shared" si="1"/>
        <v>0.37544623517006392</v>
      </c>
      <c r="H15" s="30">
        <f t="shared" si="2"/>
        <v>0.27296322136767687</v>
      </c>
      <c r="I15" s="30">
        <f t="shared" si="3"/>
        <v>0.27296322136767687</v>
      </c>
      <c r="J15" s="30">
        <f t="shared" si="4"/>
        <v>-1.2984182131376871</v>
      </c>
      <c r="K15" s="30">
        <f t="shared" si="5"/>
        <v>2.5968364262753743</v>
      </c>
      <c r="L15">
        <f t="shared" si="6"/>
        <v>0</v>
      </c>
      <c r="P15" s="30">
        <f t="shared" si="7"/>
        <v>1.9796400000000001</v>
      </c>
      <c r="Q15" s="30">
        <f t="shared" si="8"/>
        <v>0.72703677863232308</v>
      </c>
      <c r="R15" s="30">
        <f t="shared" si="9"/>
        <v>0.5285824774840655</v>
      </c>
    </row>
    <row r="16" spans="1:28" x14ac:dyDescent="0.2">
      <c r="A16">
        <v>0</v>
      </c>
      <c r="B16">
        <v>1</v>
      </c>
      <c r="C16">
        <v>0</v>
      </c>
      <c r="D16">
        <v>0</v>
      </c>
      <c r="E16">
        <v>0</v>
      </c>
      <c r="F16" s="30">
        <f t="shared" si="0"/>
        <v>-7.1180000000000021E-2</v>
      </c>
      <c r="G16" s="30">
        <f t="shared" si="1"/>
        <v>0.93129424407578643</v>
      </c>
      <c r="H16" s="30">
        <f t="shared" si="2"/>
        <v>0.48221250952956352</v>
      </c>
      <c r="I16" s="30">
        <f t="shared" si="3"/>
        <v>0.51778749047043648</v>
      </c>
      <c r="J16" s="30">
        <f t="shared" si="4"/>
        <v>-0.65819037095530386</v>
      </c>
      <c r="K16" s="30">
        <f t="shared" si="5"/>
        <v>1.3163807419106077</v>
      </c>
      <c r="L16">
        <f t="shared" si="6"/>
        <v>0</v>
      </c>
      <c r="P16" s="30">
        <f t="shared" si="7"/>
        <v>1.07118</v>
      </c>
      <c r="Q16" s="30">
        <f t="shared" si="8"/>
        <v>-0.48221250952956352</v>
      </c>
      <c r="R16" s="30">
        <f t="shared" si="9"/>
        <v>0.23252890434679938</v>
      </c>
    </row>
    <row r="17" spans="1:18" x14ac:dyDescent="0.2">
      <c r="A17">
        <v>0</v>
      </c>
      <c r="B17">
        <v>1</v>
      </c>
      <c r="C17">
        <v>0</v>
      </c>
      <c r="D17">
        <v>1</v>
      </c>
      <c r="E17">
        <v>0</v>
      </c>
      <c r="F17" s="30">
        <f t="shared" si="0"/>
        <v>-0.30348000000000003</v>
      </c>
      <c r="G17" s="30">
        <f t="shared" si="1"/>
        <v>0.73824465387722837</v>
      </c>
      <c r="H17" s="30">
        <f t="shared" si="2"/>
        <v>0.42470698945084767</v>
      </c>
      <c r="I17" s="30">
        <f t="shared" si="3"/>
        <v>0.57529301054915227</v>
      </c>
      <c r="J17" s="30">
        <f t="shared" si="4"/>
        <v>-0.55287578441465579</v>
      </c>
      <c r="K17" s="30">
        <f t="shared" si="5"/>
        <v>1.1057515688293116</v>
      </c>
      <c r="L17">
        <f t="shared" si="6"/>
        <v>0</v>
      </c>
      <c r="P17" s="30">
        <f t="shared" si="7"/>
        <v>1.30348</v>
      </c>
      <c r="Q17" s="30">
        <f t="shared" si="8"/>
        <v>-0.42470698945084767</v>
      </c>
      <c r="R17" s="30">
        <f t="shared" si="9"/>
        <v>0.18037602688840243</v>
      </c>
    </row>
    <row r="18" spans="1:18" x14ac:dyDescent="0.2">
      <c r="A18">
        <v>0</v>
      </c>
      <c r="B18">
        <v>0</v>
      </c>
      <c r="C18">
        <v>0</v>
      </c>
      <c r="D18">
        <v>0</v>
      </c>
      <c r="E18">
        <v>0</v>
      </c>
      <c r="F18" s="30">
        <f t="shared" si="0"/>
        <v>-0.63851000000000002</v>
      </c>
      <c r="G18" s="30">
        <f t="shared" si="1"/>
        <v>0.52807867536664577</v>
      </c>
      <c r="H18" s="30">
        <f t="shared" si="2"/>
        <v>0.34558343354928311</v>
      </c>
      <c r="I18" s="30">
        <f t="shared" si="3"/>
        <v>0.65441656645071689</v>
      </c>
      <c r="J18" s="30">
        <f t="shared" si="4"/>
        <v>-0.42401117853310677</v>
      </c>
      <c r="K18" s="30">
        <f t="shared" si="5"/>
        <v>0.84802235706621354</v>
      </c>
      <c r="L18">
        <f t="shared" si="6"/>
        <v>0</v>
      </c>
      <c r="P18" s="30">
        <f t="shared" si="7"/>
        <v>1.6385100000000001</v>
      </c>
      <c r="Q18" s="30">
        <f t="shared" si="8"/>
        <v>-0.34558343354928311</v>
      </c>
      <c r="R18" s="30">
        <f t="shared" si="9"/>
        <v>0.11942790954371178</v>
      </c>
    </row>
    <row r="19" spans="1:18" x14ac:dyDescent="0.2">
      <c r="A19">
        <v>0</v>
      </c>
      <c r="B19">
        <v>0</v>
      </c>
      <c r="C19">
        <v>0</v>
      </c>
      <c r="D19">
        <v>1</v>
      </c>
      <c r="E19">
        <v>0</v>
      </c>
      <c r="F19" s="30">
        <f t="shared" si="0"/>
        <v>-0.87081000000000008</v>
      </c>
      <c r="G19" s="30">
        <f t="shared" si="1"/>
        <v>0.41861233589270358</v>
      </c>
      <c r="H19" s="30">
        <f t="shared" si="2"/>
        <v>0.2950857858072124</v>
      </c>
      <c r="I19" s="30">
        <f t="shared" si="3"/>
        <v>0.70491421419278755</v>
      </c>
      <c r="J19" s="30">
        <f t="shared" si="4"/>
        <v>-0.34967916556976913</v>
      </c>
      <c r="K19" s="30">
        <f t="shared" si="5"/>
        <v>0.69935833113953827</v>
      </c>
      <c r="L19">
        <f t="shared" si="6"/>
        <v>0</v>
      </c>
      <c r="P19" s="30">
        <f t="shared" si="7"/>
        <v>1.8708100000000001</v>
      </c>
      <c r="Q19" s="30">
        <f t="shared" si="8"/>
        <v>-0.2950857858072124</v>
      </c>
      <c r="R19" s="30">
        <f t="shared" si="9"/>
        <v>8.7075620985460039E-2</v>
      </c>
    </row>
    <row r="20" spans="1:18" x14ac:dyDescent="0.2">
      <c r="A20">
        <v>0</v>
      </c>
      <c r="B20">
        <v>0</v>
      </c>
      <c r="C20">
        <v>0</v>
      </c>
      <c r="D20">
        <v>1</v>
      </c>
      <c r="E20">
        <v>0</v>
      </c>
      <c r="F20" s="30">
        <f t="shared" si="0"/>
        <v>-0.87081000000000008</v>
      </c>
      <c r="G20" s="30">
        <f t="shared" si="1"/>
        <v>0.41861233589270358</v>
      </c>
      <c r="H20" s="30">
        <f t="shared" si="2"/>
        <v>0.2950857858072124</v>
      </c>
      <c r="I20" s="30">
        <f t="shared" si="3"/>
        <v>0.70491421419278755</v>
      </c>
      <c r="J20" s="30">
        <f t="shared" si="4"/>
        <v>-0.34967916556976913</v>
      </c>
      <c r="K20" s="30">
        <f t="shared" si="5"/>
        <v>0.69935833113953827</v>
      </c>
      <c r="L20">
        <f t="shared" si="6"/>
        <v>0</v>
      </c>
      <c r="P20" s="30">
        <f t="shared" si="7"/>
        <v>1.8708100000000001</v>
      </c>
      <c r="Q20" s="30">
        <f t="shared" si="8"/>
        <v>-0.2950857858072124</v>
      </c>
      <c r="R20" s="30">
        <f t="shared" si="9"/>
        <v>8.7075620985460039E-2</v>
      </c>
    </row>
    <row r="21" spans="1:18" x14ac:dyDescent="0.2">
      <c r="A21">
        <v>0</v>
      </c>
      <c r="B21">
        <v>0</v>
      </c>
      <c r="C21">
        <v>0</v>
      </c>
      <c r="D21">
        <v>0</v>
      </c>
      <c r="E21">
        <v>0</v>
      </c>
      <c r="F21" s="30">
        <f t="shared" si="0"/>
        <v>-0.63851000000000002</v>
      </c>
      <c r="G21" s="30">
        <f t="shared" si="1"/>
        <v>0.52807867536664577</v>
      </c>
      <c r="H21" s="30">
        <f t="shared" si="2"/>
        <v>0.34558343354928311</v>
      </c>
      <c r="I21" s="30">
        <f t="shared" si="3"/>
        <v>0.65441656645071689</v>
      </c>
      <c r="J21" s="30">
        <f t="shared" si="4"/>
        <v>-0.42401117853310677</v>
      </c>
      <c r="K21" s="30">
        <f t="shared" si="5"/>
        <v>0.84802235706621354</v>
      </c>
      <c r="L21">
        <f t="shared" si="6"/>
        <v>0</v>
      </c>
      <c r="P21" s="30">
        <f t="shared" si="7"/>
        <v>1.6385100000000001</v>
      </c>
      <c r="Q21" s="30">
        <f t="shared" si="8"/>
        <v>-0.34558343354928311</v>
      </c>
      <c r="R21" s="30">
        <f t="shared" si="9"/>
        <v>0.11942790954371178</v>
      </c>
    </row>
    <row r="22" spans="1:18" x14ac:dyDescent="0.2">
      <c r="A22">
        <v>1</v>
      </c>
      <c r="B22">
        <v>0</v>
      </c>
      <c r="C22">
        <v>2</v>
      </c>
      <c r="D22">
        <v>2</v>
      </c>
      <c r="E22">
        <v>0</v>
      </c>
      <c r="F22" s="30">
        <f t="shared" si="0"/>
        <v>-0.58665</v>
      </c>
      <c r="G22" s="30">
        <f t="shared" si="1"/>
        <v>0.55618739508361204</v>
      </c>
      <c r="H22" s="30">
        <f t="shared" si="2"/>
        <v>0.35740386848058797</v>
      </c>
      <c r="I22" s="30">
        <f t="shared" si="3"/>
        <v>0.35740386848058797</v>
      </c>
      <c r="J22" s="30">
        <f t="shared" si="4"/>
        <v>-1.0288888523629873</v>
      </c>
      <c r="K22" s="30">
        <f t="shared" si="5"/>
        <v>2.0577777047259747</v>
      </c>
      <c r="L22">
        <f t="shared" si="6"/>
        <v>0</v>
      </c>
      <c r="P22" s="30">
        <f t="shared" si="7"/>
        <v>1.5866500000000001</v>
      </c>
      <c r="Q22" s="30">
        <f t="shared" si="8"/>
        <v>0.64259613151941197</v>
      </c>
      <c r="R22" s="30">
        <f t="shared" si="9"/>
        <v>0.4129297882437134</v>
      </c>
    </row>
    <row r="23" spans="1:18" x14ac:dyDescent="0.2">
      <c r="A23">
        <v>1</v>
      </c>
      <c r="B23">
        <v>0</v>
      </c>
      <c r="C23">
        <v>0</v>
      </c>
      <c r="D23">
        <v>1</v>
      </c>
      <c r="E23">
        <v>0</v>
      </c>
      <c r="F23" s="30">
        <f t="shared" si="0"/>
        <v>-0.87081000000000008</v>
      </c>
      <c r="G23" s="30">
        <f t="shared" si="1"/>
        <v>0.41861233589270358</v>
      </c>
      <c r="H23" s="30">
        <f t="shared" si="2"/>
        <v>0.2950857858072124</v>
      </c>
      <c r="I23" s="30">
        <f t="shared" si="3"/>
        <v>0.2950857858072124</v>
      </c>
      <c r="J23" s="30">
        <f t="shared" si="4"/>
        <v>-1.2204891655697692</v>
      </c>
      <c r="K23" s="30">
        <f t="shared" si="5"/>
        <v>2.4409783311395383</v>
      </c>
      <c r="L23">
        <f t="shared" si="6"/>
        <v>0</v>
      </c>
      <c r="P23" s="30">
        <f t="shared" si="7"/>
        <v>1.8708100000000001</v>
      </c>
      <c r="Q23" s="30">
        <f t="shared" si="8"/>
        <v>0.70491421419278755</v>
      </c>
      <c r="R23" s="30">
        <f t="shared" si="9"/>
        <v>0.49690404937103516</v>
      </c>
    </row>
    <row r="24" spans="1:18" x14ac:dyDescent="0.2">
      <c r="A24">
        <v>0</v>
      </c>
      <c r="B24">
        <v>0</v>
      </c>
      <c r="C24">
        <v>1</v>
      </c>
      <c r="D24">
        <v>1</v>
      </c>
      <c r="E24">
        <v>0</v>
      </c>
      <c r="F24" s="30">
        <f t="shared" si="0"/>
        <v>-0.61258000000000001</v>
      </c>
      <c r="G24" s="30">
        <f t="shared" si="1"/>
        <v>0.54195083065844551</v>
      </c>
      <c r="H24" s="30">
        <f t="shared" si="2"/>
        <v>0.35147088991613379</v>
      </c>
      <c r="I24" s="30">
        <f t="shared" si="3"/>
        <v>0.64852911008386616</v>
      </c>
      <c r="J24" s="30">
        <f t="shared" si="4"/>
        <v>-0.4330483879002196</v>
      </c>
      <c r="K24" s="30">
        <f t="shared" si="5"/>
        <v>0.8660967758004392</v>
      </c>
      <c r="L24">
        <f t="shared" si="6"/>
        <v>0</v>
      </c>
      <c r="P24" s="30">
        <f t="shared" si="7"/>
        <v>1.6125799999999999</v>
      </c>
      <c r="Q24" s="30">
        <f t="shared" si="8"/>
        <v>-0.35147088991613379</v>
      </c>
      <c r="R24" s="30">
        <f t="shared" si="9"/>
        <v>0.12353178645843904</v>
      </c>
    </row>
    <row r="25" spans="1:18" x14ac:dyDescent="0.2">
      <c r="A25">
        <v>1</v>
      </c>
      <c r="B25">
        <v>0</v>
      </c>
      <c r="C25">
        <v>0</v>
      </c>
      <c r="D25">
        <v>1</v>
      </c>
      <c r="E25">
        <v>1</v>
      </c>
      <c r="F25" s="30">
        <f t="shared" si="0"/>
        <v>-1.21194</v>
      </c>
      <c r="G25" s="30">
        <f t="shared" si="1"/>
        <v>0.29761933749273428</v>
      </c>
      <c r="H25" s="30">
        <f t="shared" si="2"/>
        <v>0.22935797031800995</v>
      </c>
      <c r="I25" s="30">
        <f t="shared" si="3"/>
        <v>0.22935797031800995</v>
      </c>
      <c r="J25" s="30">
        <f t="shared" si="4"/>
        <v>-1.4724713067747013</v>
      </c>
      <c r="K25" s="30">
        <f t="shared" si="5"/>
        <v>2.9449426135494026</v>
      </c>
      <c r="L25">
        <f t="shared" si="6"/>
        <v>0</v>
      </c>
      <c r="P25" s="30">
        <f t="shared" si="7"/>
        <v>2.2119400000000002</v>
      </c>
      <c r="Q25" s="30">
        <f t="shared" si="8"/>
        <v>0.77064202968199003</v>
      </c>
      <c r="R25" s="30">
        <f t="shared" si="9"/>
        <v>0.59388913791237719</v>
      </c>
    </row>
    <row r="26" spans="1:18" x14ac:dyDescent="0.2">
      <c r="A26">
        <v>0</v>
      </c>
      <c r="B26">
        <v>1</v>
      </c>
      <c r="C26">
        <v>1</v>
      </c>
      <c r="D26">
        <v>3</v>
      </c>
      <c r="E26">
        <v>0</v>
      </c>
      <c r="F26" s="30">
        <f t="shared" si="0"/>
        <v>-0.50985000000000014</v>
      </c>
      <c r="G26" s="30">
        <f t="shared" si="1"/>
        <v>0.60058565990500079</v>
      </c>
      <c r="H26" s="30">
        <f t="shared" si="2"/>
        <v>0.37522868969140161</v>
      </c>
      <c r="I26" s="30">
        <f t="shared" si="3"/>
        <v>0.62477131030859834</v>
      </c>
      <c r="J26" s="30">
        <f t="shared" si="4"/>
        <v>-0.47036959971100034</v>
      </c>
      <c r="K26" s="30">
        <f t="shared" si="5"/>
        <v>0.94073919942200068</v>
      </c>
      <c r="L26">
        <f t="shared" si="6"/>
        <v>0</v>
      </c>
      <c r="P26" s="30">
        <f t="shared" si="7"/>
        <v>1.5098500000000001</v>
      </c>
      <c r="Q26" s="30">
        <f t="shared" si="8"/>
        <v>-0.37522868969140161</v>
      </c>
      <c r="R26" s="30">
        <f t="shared" si="9"/>
        <v>0.14079656956752615</v>
      </c>
    </row>
    <row r="27" spans="1:18" x14ac:dyDescent="0.2">
      <c r="A27">
        <v>0</v>
      </c>
      <c r="B27">
        <v>0</v>
      </c>
      <c r="C27">
        <v>0</v>
      </c>
      <c r="D27">
        <v>3</v>
      </c>
      <c r="E27">
        <v>2</v>
      </c>
      <c r="F27" s="30">
        <f t="shared" si="0"/>
        <v>-2.0176699999999999</v>
      </c>
      <c r="G27" s="30">
        <f t="shared" si="1"/>
        <v>0.13296491268021587</v>
      </c>
      <c r="H27" s="30">
        <f t="shared" si="2"/>
        <v>0.11736013286207193</v>
      </c>
      <c r="I27" s="30">
        <f t="shared" si="3"/>
        <v>0.88263986713792808</v>
      </c>
      <c r="J27" s="30">
        <f t="shared" si="4"/>
        <v>-0.1248380130581408</v>
      </c>
      <c r="K27" s="30">
        <f t="shared" si="5"/>
        <v>0.24967602611628159</v>
      </c>
      <c r="L27">
        <f t="shared" si="6"/>
        <v>0</v>
      </c>
      <c r="P27" s="30">
        <f t="shared" si="7"/>
        <v>3.0176699999999999</v>
      </c>
      <c r="Q27" s="30">
        <f t="shared" si="8"/>
        <v>-0.11736013286207193</v>
      </c>
      <c r="R27" s="30">
        <f t="shared" si="9"/>
        <v>1.3773400785403176E-2</v>
      </c>
    </row>
    <row r="28" spans="1:18" x14ac:dyDescent="0.2">
      <c r="A28">
        <v>1</v>
      </c>
      <c r="B28">
        <v>2</v>
      </c>
      <c r="C28">
        <v>0</v>
      </c>
      <c r="D28">
        <v>1</v>
      </c>
      <c r="E28">
        <v>1</v>
      </c>
      <c r="F28" s="30">
        <f t="shared" si="0"/>
        <v>-7.7280000000000015E-2</v>
      </c>
      <c r="G28" s="30">
        <f t="shared" si="1"/>
        <v>0.92563064073898049</v>
      </c>
      <c r="H28" s="30">
        <f t="shared" si="2"/>
        <v>0.48068960950048045</v>
      </c>
      <c r="I28" s="30">
        <f t="shared" si="3"/>
        <v>0.48068960950048045</v>
      </c>
      <c r="J28" s="30">
        <f t="shared" si="4"/>
        <v>-0.7325335196674484</v>
      </c>
      <c r="K28" s="30">
        <f t="shared" si="5"/>
        <v>1.4650670393348968</v>
      </c>
      <c r="L28">
        <f t="shared" si="6"/>
        <v>0</v>
      </c>
      <c r="P28" s="30">
        <f t="shared" si="7"/>
        <v>1.07728</v>
      </c>
      <c r="Q28" s="30">
        <f t="shared" si="8"/>
        <v>0.51931039049951955</v>
      </c>
      <c r="R28" s="30">
        <f t="shared" si="9"/>
        <v>0.2696832816807635</v>
      </c>
    </row>
    <row r="29" spans="1:18" x14ac:dyDescent="0.2">
      <c r="A29">
        <v>0</v>
      </c>
      <c r="B29">
        <v>0</v>
      </c>
      <c r="C29">
        <v>0</v>
      </c>
      <c r="D29">
        <v>3</v>
      </c>
      <c r="E29">
        <v>1</v>
      </c>
      <c r="F29" s="30">
        <f t="shared" si="0"/>
        <v>-1.6765399999999999</v>
      </c>
      <c r="G29" s="30">
        <f t="shared" si="1"/>
        <v>0.18701994688162146</v>
      </c>
      <c r="H29" s="30">
        <f t="shared" si="2"/>
        <v>0.15755417368759053</v>
      </c>
      <c r="I29" s="30">
        <f t="shared" si="3"/>
        <v>0.8424458263124095</v>
      </c>
      <c r="J29" s="30">
        <f t="shared" si="4"/>
        <v>-0.1714459199358925</v>
      </c>
      <c r="K29" s="30">
        <f t="shared" si="5"/>
        <v>0.34289183987178501</v>
      </c>
      <c r="L29">
        <f t="shared" si="6"/>
        <v>0</v>
      </c>
      <c r="P29" s="30">
        <f t="shared" si="7"/>
        <v>2.6765400000000001</v>
      </c>
      <c r="Q29" s="30">
        <f t="shared" si="8"/>
        <v>-0.15755417368759053</v>
      </c>
      <c r="R29" s="30">
        <f t="shared" si="9"/>
        <v>2.4823317646379444E-2</v>
      </c>
    </row>
    <row r="30" spans="1:18" x14ac:dyDescent="0.2">
      <c r="A30">
        <v>1</v>
      </c>
      <c r="B30">
        <v>3</v>
      </c>
      <c r="C30">
        <v>0</v>
      </c>
      <c r="D30">
        <v>1</v>
      </c>
      <c r="E30">
        <v>0</v>
      </c>
      <c r="F30" s="30">
        <f t="shared" si="0"/>
        <v>0.83117999999999981</v>
      </c>
      <c r="G30" s="30">
        <f t="shared" si="1"/>
        <v>2.296026453614386</v>
      </c>
      <c r="H30" s="30">
        <f t="shared" si="2"/>
        <v>0.69660437679333209</v>
      </c>
      <c r="I30" s="30">
        <f t="shared" si="3"/>
        <v>0.69660437679333209</v>
      </c>
      <c r="J30" s="30">
        <f t="shared" si="4"/>
        <v>-0.36153763799025596</v>
      </c>
      <c r="K30" s="30">
        <f t="shared" si="5"/>
        <v>0.72307527598051191</v>
      </c>
      <c r="L30">
        <f t="shared" si="6"/>
        <v>1</v>
      </c>
      <c r="P30" s="30">
        <f t="shared" si="7"/>
        <v>0.16882000000000019</v>
      </c>
      <c r="Q30" s="30">
        <f t="shared" si="8"/>
        <v>0.30339562320666791</v>
      </c>
      <c r="R30" s="30">
        <f t="shared" si="9"/>
        <v>9.2048904180962413E-2</v>
      </c>
    </row>
    <row r="31" spans="1:18" x14ac:dyDescent="0.2">
      <c r="A31">
        <v>0</v>
      </c>
      <c r="B31">
        <v>0</v>
      </c>
      <c r="C31">
        <v>0</v>
      </c>
      <c r="D31">
        <v>1</v>
      </c>
      <c r="E31">
        <v>1</v>
      </c>
      <c r="F31" s="30">
        <f t="shared" si="0"/>
        <v>-1.21194</v>
      </c>
      <c r="G31" s="30">
        <f t="shared" si="1"/>
        <v>0.29761933749273428</v>
      </c>
      <c r="H31" s="30">
        <f t="shared" si="2"/>
        <v>0.22935797031800995</v>
      </c>
      <c r="I31" s="30">
        <f t="shared" si="3"/>
        <v>0.77064202968199003</v>
      </c>
      <c r="J31" s="30">
        <f t="shared" si="4"/>
        <v>-0.26053130677470132</v>
      </c>
      <c r="K31" s="30">
        <f t="shared" si="5"/>
        <v>0.52106261354940264</v>
      </c>
      <c r="L31">
        <f t="shared" si="6"/>
        <v>0</v>
      </c>
      <c r="P31" s="30">
        <f t="shared" si="7"/>
        <v>2.2119400000000002</v>
      </c>
      <c r="Q31" s="30">
        <f t="shared" si="8"/>
        <v>-0.22935797031800995</v>
      </c>
      <c r="R31" s="30">
        <f t="shared" si="9"/>
        <v>5.2605078548397133E-2</v>
      </c>
    </row>
    <row r="32" spans="1:18" x14ac:dyDescent="0.2">
      <c r="A32">
        <v>0</v>
      </c>
      <c r="B32">
        <v>0</v>
      </c>
      <c r="C32">
        <v>0</v>
      </c>
      <c r="D32">
        <v>1</v>
      </c>
      <c r="E32">
        <v>0</v>
      </c>
      <c r="F32" s="30">
        <f t="shared" si="0"/>
        <v>-0.87081000000000008</v>
      </c>
      <c r="G32" s="30">
        <f t="shared" si="1"/>
        <v>0.41861233589270358</v>
      </c>
      <c r="H32" s="30">
        <f t="shared" si="2"/>
        <v>0.2950857858072124</v>
      </c>
      <c r="I32" s="30">
        <f t="shared" si="3"/>
        <v>0.70491421419278755</v>
      </c>
      <c r="J32" s="30">
        <f t="shared" si="4"/>
        <v>-0.34967916556976913</v>
      </c>
      <c r="K32" s="30">
        <f t="shared" si="5"/>
        <v>0.69935833113953827</v>
      </c>
      <c r="L32">
        <f t="shared" si="6"/>
        <v>0</v>
      </c>
      <c r="P32" s="30">
        <f t="shared" si="7"/>
        <v>1.8708100000000001</v>
      </c>
      <c r="Q32" s="30">
        <f t="shared" si="8"/>
        <v>-0.2950857858072124</v>
      </c>
      <c r="R32" s="30">
        <f t="shared" si="9"/>
        <v>8.7075620985460039E-2</v>
      </c>
    </row>
    <row r="33" spans="1:18" x14ac:dyDescent="0.2">
      <c r="A33">
        <v>0</v>
      </c>
      <c r="B33">
        <v>0</v>
      </c>
      <c r="C33">
        <v>2</v>
      </c>
      <c r="D33">
        <v>1</v>
      </c>
      <c r="E33">
        <v>2</v>
      </c>
      <c r="F33" s="30">
        <f t="shared" si="0"/>
        <v>-1.03661</v>
      </c>
      <c r="G33" s="30">
        <f t="shared" si="1"/>
        <v>0.35465492659583614</v>
      </c>
      <c r="H33" s="30">
        <f t="shared" si="2"/>
        <v>0.26180462613239963</v>
      </c>
      <c r="I33" s="30">
        <f t="shared" si="3"/>
        <v>0.73819537386760037</v>
      </c>
      <c r="J33" s="30">
        <f t="shared" si="4"/>
        <v>-0.30354675517964869</v>
      </c>
      <c r="K33" s="30">
        <f t="shared" si="5"/>
        <v>0.60709351035929737</v>
      </c>
      <c r="L33">
        <f t="shared" si="6"/>
        <v>0</v>
      </c>
      <c r="P33" s="30">
        <f t="shared" si="7"/>
        <v>2.03661</v>
      </c>
      <c r="Q33" s="30">
        <f t="shared" si="8"/>
        <v>-0.26180462613239963</v>
      </c>
      <c r="R33" s="30">
        <f t="shared" si="9"/>
        <v>6.8541662264325551E-2</v>
      </c>
    </row>
    <row r="34" spans="1:18" x14ac:dyDescent="0.2">
      <c r="A34">
        <v>1</v>
      </c>
      <c r="B34">
        <v>0</v>
      </c>
      <c r="C34">
        <v>0</v>
      </c>
      <c r="D34">
        <v>0</v>
      </c>
      <c r="E34">
        <v>0</v>
      </c>
      <c r="F34" s="30">
        <f t="shared" si="0"/>
        <v>-0.63851000000000002</v>
      </c>
      <c r="G34" s="30">
        <f t="shared" si="1"/>
        <v>0.52807867536664577</v>
      </c>
      <c r="H34" s="30">
        <f t="shared" si="2"/>
        <v>0.34558343354928311</v>
      </c>
      <c r="I34" s="30">
        <f t="shared" si="3"/>
        <v>0.34558343354928311</v>
      </c>
      <c r="J34" s="30">
        <f t="shared" si="4"/>
        <v>-1.0625211785331066</v>
      </c>
      <c r="K34" s="30">
        <f t="shared" si="5"/>
        <v>2.1250423570662131</v>
      </c>
      <c r="L34">
        <f t="shared" si="6"/>
        <v>0</v>
      </c>
      <c r="P34" s="30">
        <f t="shared" si="7"/>
        <v>1.6385100000000001</v>
      </c>
      <c r="Q34" s="30">
        <f t="shared" si="8"/>
        <v>0.65441656645071689</v>
      </c>
      <c r="R34" s="30">
        <f t="shared" si="9"/>
        <v>0.42826104244514557</v>
      </c>
    </row>
    <row r="35" spans="1:18" x14ac:dyDescent="0.2">
      <c r="A35">
        <v>1</v>
      </c>
      <c r="B35">
        <v>1</v>
      </c>
      <c r="C35">
        <v>0</v>
      </c>
      <c r="D35">
        <v>0</v>
      </c>
      <c r="E35">
        <v>1</v>
      </c>
      <c r="F35" s="30">
        <f t="shared" si="0"/>
        <v>-0.41231000000000001</v>
      </c>
      <c r="G35" s="30">
        <f t="shared" si="1"/>
        <v>0.66211898734793928</v>
      </c>
      <c r="H35" s="30">
        <f t="shared" si="2"/>
        <v>0.39835835604309522</v>
      </c>
      <c r="I35" s="30">
        <f t="shared" si="3"/>
        <v>0.39835835604309522</v>
      </c>
      <c r="J35" s="30">
        <f t="shared" si="4"/>
        <v>-0.92040328673940552</v>
      </c>
      <c r="K35" s="30">
        <f t="shared" si="5"/>
        <v>1.840806573478811</v>
      </c>
      <c r="L35">
        <f t="shared" si="6"/>
        <v>0</v>
      </c>
      <c r="P35" s="30">
        <f t="shared" si="7"/>
        <v>1.41231</v>
      </c>
      <c r="Q35" s="30">
        <f t="shared" si="8"/>
        <v>0.60164164395690478</v>
      </c>
      <c r="R35" s="30">
        <f t="shared" si="9"/>
        <v>0.361972667743167</v>
      </c>
    </row>
    <row r="36" spans="1:18" x14ac:dyDescent="0.2">
      <c r="A36">
        <v>0</v>
      </c>
      <c r="B36">
        <v>0</v>
      </c>
      <c r="C36">
        <v>0</v>
      </c>
      <c r="D36">
        <v>1</v>
      </c>
      <c r="E36">
        <v>0</v>
      </c>
      <c r="F36" s="30">
        <f t="shared" si="0"/>
        <v>-0.87081000000000008</v>
      </c>
      <c r="G36" s="30">
        <f t="shared" si="1"/>
        <v>0.41861233589270358</v>
      </c>
      <c r="H36" s="30">
        <f t="shared" si="2"/>
        <v>0.2950857858072124</v>
      </c>
      <c r="I36" s="30">
        <f t="shared" si="3"/>
        <v>0.70491421419278755</v>
      </c>
      <c r="J36" s="30">
        <f t="shared" si="4"/>
        <v>-0.34967916556976913</v>
      </c>
      <c r="K36" s="30">
        <f t="shared" si="5"/>
        <v>0.69935833113953827</v>
      </c>
      <c r="L36">
        <f t="shared" si="6"/>
        <v>0</v>
      </c>
      <c r="P36" s="30">
        <f t="shared" si="7"/>
        <v>1.8708100000000001</v>
      </c>
      <c r="Q36" s="30">
        <f t="shared" si="8"/>
        <v>-0.2950857858072124</v>
      </c>
      <c r="R36" s="30">
        <f t="shared" si="9"/>
        <v>8.7075620985460039E-2</v>
      </c>
    </row>
    <row r="37" spans="1:18" x14ac:dyDescent="0.2">
      <c r="A37">
        <v>0</v>
      </c>
      <c r="B37">
        <v>1</v>
      </c>
      <c r="C37">
        <v>0</v>
      </c>
      <c r="D37">
        <v>1</v>
      </c>
      <c r="E37">
        <v>1</v>
      </c>
      <c r="F37" s="30">
        <f t="shared" si="0"/>
        <v>-0.64461000000000002</v>
      </c>
      <c r="G37" s="30">
        <f t="shared" si="1"/>
        <v>0.52486720040378831</v>
      </c>
      <c r="H37" s="30">
        <f t="shared" si="2"/>
        <v>0.34420518735323463</v>
      </c>
      <c r="I37" s="30">
        <f t="shared" si="3"/>
        <v>0.65579481264676542</v>
      </c>
      <c r="J37" s="30">
        <f t="shared" si="4"/>
        <v>-0.42190732456510943</v>
      </c>
      <c r="K37" s="30">
        <f t="shared" si="5"/>
        <v>0.84381464913021886</v>
      </c>
      <c r="L37">
        <f t="shared" si="6"/>
        <v>0</v>
      </c>
      <c r="P37" s="30">
        <f t="shared" si="7"/>
        <v>1.6446100000000001</v>
      </c>
      <c r="Q37" s="30">
        <f t="shared" si="8"/>
        <v>-0.34420518735323463</v>
      </c>
      <c r="R37" s="30">
        <f t="shared" si="9"/>
        <v>0.11847721100087535</v>
      </c>
    </row>
    <row r="38" spans="1:18" x14ac:dyDescent="0.2">
      <c r="A38">
        <v>0</v>
      </c>
      <c r="B38">
        <v>1</v>
      </c>
      <c r="C38">
        <v>1</v>
      </c>
      <c r="D38">
        <v>1</v>
      </c>
      <c r="E38">
        <v>1</v>
      </c>
      <c r="F38" s="30">
        <f t="shared" si="0"/>
        <v>-0.38638</v>
      </c>
      <c r="G38" s="30">
        <f t="shared" si="1"/>
        <v>0.67951226195377834</v>
      </c>
      <c r="H38" s="30">
        <f t="shared" si="2"/>
        <v>0.40458904489527275</v>
      </c>
      <c r="I38" s="30">
        <f t="shared" si="3"/>
        <v>0.5954109551047273</v>
      </c>
      <c r="J38" s="30">
        <f t="shared" si="4"/>
        <v>-0.51850343099847263</v>
      </c>
      <c r="K38" s="30">
        <f t="shared" si="5"/>
        <v>1.0370068619969453</v>
      </c>
      <c r="L38">
        <f t="shared" si="6"/>
        <v>0</v>
      </c>
      <c r="P38" s="30">
        <f t="shared" si="7"/>
        <v>1.3863799999999999</v>
      </c>
      <c r="Q38" s="30">
        <f t="shared" si="8"/>
        <v>-0.40458904489527275</v>
      </c>
      <c r="R38" s="30">
        <f t="shared" si="9"/>
        <v>0.16369229524926904</v>
      </c>
    </row>
    <row r="39" spans="1:18" x14ac:dyDescent="0.2">
      <c r="A39">
        <v>0</v>
      </c>
      <c r="B39">
        <v>0</v>
      </c>
      <c r="C39">
        <v>2</v>
      </c>
      <c r="D39">
        <v>1</v>
      </c>
      <c r="E39">
        <v>1</v>
      </c>
      <c r="F39" s="30">
        <f t="shared" si="0"/>
        <v>-0.69547999999999999</v>
      </c>
      <c r="G39" s="30">
        <f t="shared" si="1"/>
        <v>0.49883494973428166</v>
      </c>
      <c r="H39" s="30">
        <f t="shared" si="2"/>
        <v>0.33281513072718028</v>
      </c>
      <c r="I39" s="30">
        <f t="shared" si="3"/>
        <v>0.66718486927281972</v>
      </c>
      <c r="J39" s="30">
        <f t="shared" si="4"/>
        <v>-0.40468810614316031</v>
      </c>
      <c r="K39" s="30">
        <f t="shared" si="5"/>
        <v>0.80937621228632062</v>
      </c>
      <c r="L39">
        <f t="shared" si="6"/>
        <v>0</v>
      </c>
      <c r="P39" s="30">
        <f t="shared" si="7"/>
        <v>1.6954799999999999</v>
      </c>
      <c r="Q39" s="30">
        <f t="shared" si="8"/>
        <v>-0.33281513072718028</v>
      </c>
      <c r="R39" s="30">
        <f t="shared" si="9"/>
        <v>0.1107659112409501</v>
      </c>
    </row>
    <row r="40" spans="1:18" x14ac:dyDescent="0.2">
      <c r="A40">
        <v>1</v>
      </c>
      <c r="B40">
        <v>2</v>
      </c>
      <c r="C40">
        <v>0</v>
      </c>
      <c r="D40">
        <v>1</v>
      </c>
      <c r="E40">
        <v>0</v>
      </c>
      <c r="F40" s="30">
        <f t="shared" si="0"/>
        <v>0.26384999999999997</v>
      </c>
      <c r="G40" s="30">
        <f t="shared" si="1"/>
        <v>1.3019328917196586</v>
      </c>
      <c r="H40" s="30">
        <f t="shared" si="2"/>
        <v>0.56558247045466636</v>
      </c>
      <c r="I40" s="30">
        <f t="shared" si="3"/>
        <v>0.56558247045466636</v>
      </c>
      <c r="J40" s="30">
        <f t="shared" si="4"/>
        <v>-0.56989915771127397</v>
      </c>
      <c r="K40" s="30">
        <f t="shared" si="5"/>
        <v>1.1397983154225479</v>
      </c>
      <c r="L40">
        <f t="shared" si="6"/>
        <v>1</v>
      </c>
      <c r="P40" s="30">
        <f t="shared" si="7"/>
        <v>0.73615000000000008</v>
      </c>
      <c r="Q40" s="30">
        <f t="shared" si="8"/>
        <v>0.43441752954533364</v>
      </c>
      <c r="R40" s="30">
        <f t="shared" si="9"/>
        <v>0.18871858997627083</v>
      </c>
    </row>
    <row r="41" spans="1:18" x14ac:dyDescent="0.2">
      <c r="A41">
        <v>1</v>
      </c>
      <c r="B41">
        <v>0</v>
      </c>
      <c r="C41">
        <v>0</v>
      </c>
      <c r="D41">
        <v>1</v>
      </c>
      <c r="E41">
        <v>0</v>
      </c>
      <c r="F41" s="30">
        <f t="shared" si="0"/>
        <v>-0.87081000000000008</v>
      </c>
      <c r="G41" s="30">
        <f t="shared" si="1"/>
        <v>0.41861233589270358</v>
      </c>
      <c r="H41" s="30">
        <f t="shared" si="2"/>
        <v>0.2950857858072124</v>
      </c>
      <c r="I41" s="30">
        <f t="shared" si="3"/>
        <v>0.2950857858072124</v>
      </c>
      <c r="J41" s="30">
        <f t="shared" si="4"/>
        <v>-1.2204891655697692</v>
      </c>
      <c r="K41" s="30">
        <f t="shared" si="5"/>
        <v>2.4409783311395383</v>
      </c>
      <c r="L41">
        <f t="shared" si="6"/>
        <v>0</v>
      </c>
      <c r="P41" s="30">
        <f t="shared" si="7"/>
        <v>1.8708100000000001</v>
      </c>
      <c r="Q41" s="30">
        <f t="shared" si="8"/>
        <v>0.70491421419278755</v>
      </c>
      <c r="R41" s="30">
        <f t="shared" si="9"/>
        <v>0.49690404937103516</v>
      </c>
    </row>
    <row r="42" spans="1:18" x14ac:dyDescent="0.2">
      <c r="A42">
        <v>0</v>
      </c>
      <c r="B42">
        <v>0</v>
      </c>
      <c r="C42">
        <v>0</v>
      </c>
      <c r="D42">
        <v>0</v>
      </c>
      <c r="E42">
        <v>0</v>
      </c>
      <c r="F42" s="30">
        <f t="shared" si="0"/>
        <v>-0.63851000000000002</v>
      </c>
      <c r="G42" s="30">
        <f t="shared" si="1"/>
        <v>0.52807867536664577</v>
      </c>
      <c r="H42" s="30">
        <f t="shared" si="2"/>
        <v>0.34558343354928311</v>
      </c>
      <c r="I42" s="30">
        <f t="shared" si="3"/>
        <v>0.65441656645071689</v>
      </c>
      <c r="J42" s="30">
        <f t="shared" si="4"/>
        <v>-0.42401117853310677</v>
      </c>
      <c r="K42" s="30">
        <f t="shared" si="5"/>
        <v>0.84802235706621354</v>
      </c>
      <c r="L42">
        <f t="shared" si="6"/>
        <v>0</v>
      </c>
      <c r="P42" s="30">
        <f t="shared" si="7"/>
        <v>1.6385100000000001</v>
      </c>
      <c r="Q42" s="30">
        <f t="shared" si="8"/>
        <v>-0.34558343354928311</v>
      </c>
      <c r="R42" s="30">
        <f t="shared" si="9"/>
        <v>0.11942790954371178</v>
      </c>
    </row>
    <row r="43" spans="1:18" x14ac:dyDescent="0.2">
      <c r="A43">
        <v>0</v>
      </c>
      <c r="B43">
        <v>0</v>
      </c>
      <c r="C43">
        <v>0</v>
      </c>
      <c r="D43">
        <v>1</v>
      </c>
      <c r="E43">
        <v>1</v>
      </c>
      <c r="F43" s="30">
        <f t="shared" si="0"/>
        <v>-1.21194</v>
      </c>
      <c r="G43" s="30">
        <f t="shared" si="1"/>
        <v>0.29761933749273428</v>
      </c>
      <c r="H43" s="30">
        <f t="shared" si="2"/>
        <v>0.22935797031800995</v>
      </c>
      <c r="I43" s="30">
        <f t="shared" si="3"/>
        <v>0.77064202968199003</v>
      </c>
      <c r="J43" s="30">
        <f t="shared" si="4"/>
        <v>-0.26053130677470132</v>
      </c>
      <c r="K43" s="30">
        <f t="shared" si="5"/>
        <v>0.52106261354940264</v>
      </c>
      <c r="L43">
        <f t="shared" si="6"/>
        <v>0</v>
      </c>
      <c r="P43" s="30">
        <f t="shared" si="7"/>
        <v>2.2119400000000002</v>
      </c>
      <c r="Q43" s="30">
        <f t="shared" si="8"/>
        <v>-0.22935797031800995</v>
      </c>
      <c r="R43" s="30">
        <f t="shared" si="9"/>
        <v>5.2605078548397133E-2</v>
      </c>
    </row>
    <row r="44" spans="1:18" x14ac:dyDescent="0.2">
      <c r="A44">
        <v>0</v>
      </c>
      <c r="B44">
        <v>0</v>
      </c>
      <c r="C44">
        <v>0</v>
      </c>
      <c r="D44">
        <v>0</v>
      </c>
      <c r="E44">
        <v>1</v>
      </c>
      <c r="F44" s="30">
        <f t="shared" si="0"/>
        <v>-0.97964000000000007</v>
      </c>
      <c r="G44" s="30">
        <f t="shared" si="1"/>
        <v>0.37544623517006392</v>
      </c>
      <c r="H44" s="30">
        <f t="shared" si="2"/>
        <v>0.27296322136767687</v>
      </c>
      <c r="I44" s="30">
        <f t="shared" si="3"/>
        <v>0.72703677863232308</v>
      </c>
      <c r="J44" s="30">
        <f t="shared" si="4"/>
        <v>-0.31877821313768717</v>
      </c>
      <c r="K44" s="30">
        <f t="shared" si="5"/>
        <v>0.63755642627537434</v>
      </c>
      <c r="L44">
        <f t="shared" si="6"/>
        <v>0</v>
      </c>
      <c r="P44" s="30">
        <f t="shared" si="7"/>
        <v>1.9796400000000001</v>
      </c>
      <c r="Q44" s="30">
        <f t="shared" si="8"/>
        <v>-0.27296322136767687</v>
      </c>
      <c r="R44" s="30">
        <f t="shared" si="9"/>
        <v>7.4508920219419364E-2</v>
      </c>
    </row>
    <row r="45" spans="1:18" x14ac:dyDescent="0.2">
      <c r="A45">
        <v>1</v>
      </c>
      <c r="B45">
        <v>0</v>
      </c>
      <c r="C45">
        <v>0</v>
      </c>
      <c r="D45">
        <v>1</v>
      </c>
      <c r="E45">
        <v>0</v>
      </c>
      <c r="F45" s="30">
        <f t="shared" si="0"/>
        <v>-0.87081000000000008</v>
      </c>
      <c r="G45" s="30">
        <f t="shared" si="1"/>
        <v>0.41861233589270358</v>
      </c>
      <c r="H45" s="30">
        <f t="shared" si="2"/>
        <v>0.2950857858072124</v>
      </c>
      <c r="I45" s="30">
        <f t="shared" si="3"/>
        <v>0.2950857858072124</v>
      </c>
      <c r="J45" s="30">
        <f t="shared" si="4"/>
        <v>-1.2204891655697692</v>
      </c>
      <c r="K45" s="30">
        <f t="shared" si="5"/>
        <v>2.4409783311395383</v>
      </c>
      <c r="L45">
        <f t="shared" si="6"/>
        <v>0</v>
      </c>
      <c r="P45" s="30">
        <f t="shared" si="7"/>
        <v>1.8708100000000001</v>
      </c>
      <c r="Q45" s="30">
        <f t="shared" si="8"/>
        <v>0.70491421419278755</v>
      </c>
      <c r="R45" s="30">
        <f t="shared" si="9"/>
        <v>0.49690404937103516</v>
      </c>
    </row>
    <row r="46" spans="1:18" x14ac:dyDescent="0.2">
      <c r="A46">
        <v>0</v>
      </c>
      <c r="B46">
        <v>2</v>
      </c>
      <c r="C46">
        <v>0</v>
      </c>
      <c r="D46">
        <v>1</v>
      </c>
      <c r="E46">
        <v>0</v>
      </c>
      <c r="F46" s="30">
        <f t="shared" si="0"/>
        <v>0.26384999999999997</v>
      </c>
      <c r="G46" s="30">
        <f t="shared" si="1"/>
        <v>1.3019328917196586</v>
      </c>
      <c r="H46" s="30">
        <f t="shared" si="2"/>
        <v>0.56558247045466636</v>
      </c>
      <c r="I46" s="30">
        <f t="shared" si="3"/>
        <v>0.43441752954533364</v>
      </c>
      <c r="J46" s="30">
        <f t="shared" si="4"/>
        <v>-0.83374915771127367</v>
      </c>
      <c r="K46" s="30">
        <f t="shared" si="5"/>
        <v>1.6674983154225473</v>
      </c>
      <c r="L46">
        <f t="shared" si="6"/>
        <v>1</v>
      </c>
      <c r="P46" s="30">
        <f t="shared" si="7"/>
        <v>0.73615000000000008</v>
      </c>
      <c r="Q46" s="30">
        <f t="shared" si="8"/>
        <v>-0.56558247045466636</v>
      </c>
      <c r="R46" s="30">
        <f t="shared" si="9"/>
        <v>0.31988353088560356</v>
      </c>
    </row>
    <row r="47" spans="1:18" x14ac:dyDescent="0.2">
      <c r="A47">
        <v>0</v>
      </c>
      <c r="B47">
        <v>0</v>
      </c>
      <c r="C47">
        <v>0</v>
      </c>
      <c r="D47">
        <v>1</v>
      </c>
      <c r="E47">
        <v>0</v>
      </c>
      <c r="F47" s="30">
        <f t="shared" si="0"/>
        <v>-0.87081000000000008</v>
      </c>
      <c r="G47" s="30">
        <f t="shared" si="1"/>
        <v>0.41861233589270358</v>
      </c>
      <c r="H47" s="30">
        <f t="shared" si="2"/>
        <v>0.2950857858072124</v>
      </c>
      <c r="I47" s="30">
        <f t="shared" si="3"/>
        <v>0.70491421419278755</v>
      </c>
      <c r="J47" s="30">
        <f t="shared" si="4"/>
        <v>-0.34967916556976913</v>
      </c>
      <c r="K47" s="30">
        <f t="shared" si="5"/>
        <v>0.69935833113953827</v>
      </c>
      <c r="L47">
        <f t="shared" si="6"/>
        <v>0</v>
      </c>
      <c r="P47" s="30">
        <f t="shared" si="7"/>
        <v>1.8708100000000001</v>
      </c>
      <c r="Q47" s="30">
        <f t="shared" si="8"/>
        <v>-0.2950857858072124</v>
      </c>
      <c r="R47" s="30">
        <f t="shared" si="9"/>
        <v>8.7075620985460039E-2</v>
      </c>
    </row>
    <row r="48" spans="1:18" x14ac:dyDescent="0.2">
      <c r="A48">
        <v>0</v>
      </c>
      <c r="B48">
        <v>0</v>
      </c>
      <c r="C48">
        <v>0</v>
      </c>
      <c r="D48">
        <v>0</v>
      </c>
      <c r="E48">
        <v>1</v>
      </c>
      <c r="F48" s="30">
        <f t="shared" si="0"/>
        <v>-0.97964000000000007</v>
      </c>
      <c r="G48" s="30">
        <f t="shared" si="1"/>
        <v>0.37544623517006392</v>
      </c>
      <c r="H48" s="30">
        <f t="shared" si="2"/>
        <v>0.27296322136767687</v>
      </c>
      <c r="I48" s="30">
        <f t="shared" si="3"/>
        <v>0.72703677863232308</v>
      </c>
      <c r="J48" s="30">
        <f t="shared" si="4"/>
        <v>-0.31877821313768717</v>
      </c>
      <c r="K48" s="30">
        <f t="shared" si="5"/>
        <v>0.63755642627537434</v>
      </c>
      <c r="L48">
        <f t="shared" si="6"/>
        <v>0</v>
      </c>
      <c r="P48" s="30">
        <f t="shared" si="7"/>
        <v>1.9796400000000001</v>
      </c>
      <c r="Q48" s="30">
        <f t="shared" si="8"/>
        <v>-0.27296322136767687</v>
      </c>
      <c r="R48" s="30">
        <f t="shared" si="9"/>
        <v>7.4508920219419364E-2</v>
      </c>
    </row>
    <row r="49" spans="1:18" x14ac:dyDescent="0.2">
      <c r="A49">
        <v>1</v>
      </c>
      <c r="B49">
        <v>1</v>
      </c>
      <c r="C49">
        <v>1</v>
      </c>
      <c r="D49">
        <v>1</v>
      </c>
      <c r="E49">
        <v>1</v>
      </c>
      <c r="F49" s="30">
        <f t="shared" si="0"/>
        <v>-0.38638</v>
      </c>
      <c r="G49" s="30">
        <f t="shared" si="1"/>
        <v>0.67951226195377834</v>
      </c>
      <c r="H49" s="30">
        <f t="shared" si="2"/>
        <v>0.40458904489527275</v>
      </c>
      <c r="I49" s="30">
        <f t="shared" si="3"/>
        <v>0.40458904489527275</v>
      </c>
      <c r="J49" s="30">
        <f t="shared" si="4"/>
        <v>-0.90488343099847279</v>
      </c>
      <c r="K49" s="30">
        <f t="shared" si="5"/>
        <v>1.8097668619969456</v>
      </c>
      <c r="L49">
        <f t="shared" si="6"/>
        <v>0</v>
      </c>
      <c r="P49" s="30">
        <f t="shared" si="7"/>
        <v>1.3863799999999999</v>
      </c>
      <c r="Q49" s="30">
        <f t="shared" si="8"/>
        <v>0.5954109551047273</v>
      </c>
      <c r="R49" s="30">
        <f t="shared" si="9"/>
        <v>0.35451420545872359</v>
      </c>
    </row>
    <row r="50" spans="1:18" x14ac:dyDescent="0.2">
      <c r="A50">
        <v>1</v>
      </c>
      <c r="B50">
        <v>0</v>
      </c>
      <c r="C50">
        <v>0</v>
      </c>
      <c r="D50">
        <v>1</v>
      </c>
      <c r="E50">
        <v>0</v>
      </c>
      <c r="F50" s="30">
        <f t="shared" si="0"/>
        <v>-0.87081000000000008</v>
      </c>
      <c r="G50" s="30">
        <f t="shared" si="1"/>
        <v>0.41861233589270358</v>
      </c>
      <c r="H50" s="30">
        <f t="shared" si="2"/>
        <v>0.2950857858072124</v>
      </c>
      <c r="I50" s="30">
        <f t="shared" si="3"/>
        <v>0.2950857858072124</v>
      </c>
      <c r="J50" s="30">
        <f t="shared" si="4"/>
        <v>-1.2204891655697692</v>
      </c>
      <c r="K50" s="30">
        <f t="shared" si="5"/>
        <v>2.4409783311395383</v>
      </c>
      <c r="L50">
        <f t="shared" si="6"/>
        <v>0</v>
      </c>
      <c r="P50" s="30">
        <f t="shared" si="7"/>
        <v>1.8708100000000001</v>
      </c>
      <c r="Q50" s="30">
        <f t="shared" si="8"/>
        <v>0.70491421419278755</v>
      </c>
      <c r="R50" s="30">
        <f t="shared" si="9"/>
        <v>0.49690404937103516</v>
      </c>
    </row>
    <row r="51" spans="1:18" x14ac:dyDescent="0.2">
      <c r="A51">
        <v>1</v>
      </c>
      <c r="B51">
        <v>0</v>
      </c>
      <c r="C51">
        <v>1</v>
      </c>
      <c r="D51">
        <v>1</v>
      </c>
      <c r="E51">
        <v>0</v>
      </c>
      <c r="F51" s="30">
        <f t="shared" si="0"/>
        <v>-0.61258000000000001</v>
      </c>
      <c r="G51" s="30">
        <f t="shared" si="1"/>
        <v>0.54195083065844551</v>
      </c>
      <c r="H51" s="30">
        <f t="shared" si="2"/>
        <v>0.35147088991613379</v>
      </c>
      <c r="I51" s="30">
        <f t="shared" si="3"/>
        <v>0.35147088991613379</v>
      </c>
      <c r="J51" s="30">
        <f t="shared" si="4"/>
        <v>-1.0456283879002195</v>
      </c>
      <c r="K51" s="30">
        <f t="shared" si="5"/>
        <v>2.091256775800439</v>
      </c>
      <c r="L51">
        <f t="shared" si="6"/>
        <v>0</v>
      </c>
      <c r="P51" s="30">
        <f t="shared" si="7"/>
        <v>1.6125799999999999</v>
      </c>
      <c r="Q51" s="30">
        <f t="shared" si="8"/>
        <v>0.64852911008386616</v>
      </c>
      <c r="R51" s="30">
        <f t="shared" si="9"/>
        <v>0.42059000662617141</v>
      </c>
    </row>
    <row r="52" spans="1:18" x14ac:dyDescent="0.2">
      <c r="A52">
        <v>0</v>
      </c>
      <c r="B52">
        <v>0</v>
      </c>
      <c r="C52">
        <v>0</v>
      </c>
      <c r="D52">
        <v>3</v>
      </c>
      <c r="E52">
        <v>1</v>
      </c>
      <c r="F52" s="30">
        <f t="shared" si="0"/>
        <v>-1.6765399999999999</v>
      </c>
      <c r="G52" s="30">
        <f t="shared" si="1"/>
        <v>0.18701994688162146</v>
      </c>
      <c r="H52" s="30">
        <f t="shared" si="2"/>
        <v>0.15755417368759053</v>
      </c>
      <c r="I52" s="30">
        <f t="shared" si="3"/>
        <v>0.8424458263124095</v>
      </c>
      <c r="J52" s="30">
        <f t="shared" si="4"/>
        <v>-0.1714459199358925</v>
      </c>
      <c r="K52" s="30">
        <f t="shared" si="5"/>
        <v>0.34289183987178501</v>
      </c>
      <c r="L52">
        <f t="shared" si="6"/>
        <v>0</v>
      </c>
      <c r="P52" s="30">
        <f t="shared" si="7"/>
        <v>2.6765400000000001</v>
      </c>
      <c r="Q52" s="30">
        <f t="shared" si="8"/>
        <v>-0.15755417368759053</v>
      </c>
      <c r="R52" s="30">
        <f t="shared" si="9"/>
        <v>2.4823317646379444E-2</v>
      </c>
    </row>
    <row r="53" spans="1:18" x14ac:dyDescent="0.2">
      <c r="A53">
        <v>0</v>
      </c>
      <c r="B53">
        <v>0</v>
      </c>
      <c r="C53">
        <v>0</v>
      </c>
      <c r="D53">
        <v>0</v>
      </c>
      <c r="E53">
        <v>1</v>
      </c>
      <c r="F53" s="30">
        <f t="shared" si="0"/>
        <v>-0.97964000000000007</v>
      </c>
      <c r="G53" s="30">
        <f t="shared" si="1"/>
        <v>0.37544623517006392</v>
      </c>
      <c r="H53" s="30">
        <f t="shared" si="2"/>
        <v>0.27296322136767687</v>
      </c>
      <c r="I53" s="30">
        <f t="shared" si="3"/>
        <v>0.72703677863232308</v>
      </c>
      <c r="J53" s="30">
        <f t="shared" si="4"/>
        <v>-0.31877821313768717</v>
      </c>
      <c r="K53" s="30">
        <f t="shared" si="5"/>
        <v>0.63755642627537434</v>
      </c>
      <c r="L53">
        <f t="shared" si="6"/>
        <v>0</v>
      </c>
      <c r="P53" s="30">
        <f t="shared" si="7"/>
        <v>1.9796400000000001</v>
      </c>
      <c r="Q53" s="30">
        <f t="shared" si="8"/>
        <v>-0.27296322136767687</v>
      </c>
      <c r="R53" s="30">
        <f t="shared" si="9"/>
        <v>7.4508920219419364E-2</v>
      </c>
    </row>
    <row r="54" spans="1:18" x14ac:dyDescent="0.2">
      <c r="A54">
        <v>1</v>
      </c>
      <c r="B54">
        <v>2</v>
      </c>
      <c r="C54">
        <v>0</v>
      </c>
      <c r="D54">
        <v>1</v>
      </c>
      <c r="E54">
        <v>1</v>
      </c>
      <c r="F54" s="30">
        <f t="shared" si="0"/>
        <v>-7.7280000000000015E-2</v>
      </c>
      <c r="G54" s="30">
        <f t="shared" si="1"/>
        <v>0.92563064073898049</v>
      </c>
      <c r="H54" s="30">
        <f t="shared" si="2"/>
        <v>0.48068960950048045</v>
      </c>
      <c r="I54" s="30">
        <f t="shared" si="3"/>
        <v>0.48068960950048045</v>
      </c>
      <c r="J54" s="30">
        <f t="shared" si="4"/>
        <v>-0.7325335196674484</v>
      </c>
      <c r="K54" s="30">
        <f t="shared" si="5"/>
        <v>1.4650670393348968</v>
      </c>
      <c r="L54">
        <f t="shared" si="6"/>
        <v>0</v>
      </c>
      <c r="P54" s="30">
        <f t="shared" si="7"/>
        <v>1.07728</v>
      </c>
      <c r="Q54" s="30">
        <f t="shared" si="8"/>
        <v>0.51931039049951955</v>
      </c>
      <c r="R54" s="30">
        <f t="shared" si="9"/>
        <v>0.2696832816807635</v>
      </c>
    </row>
    <row r="55" spans="1:18" x14ac:dyDescent="0.2">
      <c r="A55">
        <v>0</v>
      </c>
      <c r="B55">
        <v>0</v>
      </c>
      <c r="C55">
        <v>0</v>
      </c>
      <c r="D55">
        <v>2</v>
      </c>
      <c r="E55">
        <v>0</v>
      </c>
      <c r="F55" s="30">
        <f t="shared" si="0"/>
        <v>-1.10311</v>
      </c>
      <c r="G55" s="30">
        <f t="shared" si="1"/>
        <v>0.33183746274147302</v>
      </c>
      <c r="H55" s="30">
        <f t="shared" si="2"/>
        <v>0.24915762773215142</v>
      </c>
      <c r="I55" s="30">
        <f t="shared" si="3"/>
        <v>0.75084237226784856</v>
      </c>
      <c r="J55" s="30">
        <f t="shared" si="4"/>
        <v>-0.28655953970368109</v>
      </c>
      <c r="K55" s="30">
        <f t="shared" si="5"/>
        <v>0.57311907940736218</v>
      </c>
      <c r="L55">
        <f t="shared" si="6"/>
        <v>0</v>
      </c>
      <c r="P55" s="30">
        <f t="shared" si="7"/>
        <v>2.10311</v>
      </c>
      <c r="Q55" s="30">
        <f t="shared" si="8"/>
        <v>-0.24915762773215142</v>
      </c>
      <c r="R55" s="30">
        <f t="shared" si="9"/>
        <v>6.2079523457113345E-2</v>
      </c>
    </row>
    <row r="56" spans="1:18" x14ac:dyDescent="0.2">
      <c r="A56">
        <v>0</v>
      </c>
      <c r="B56">
        <v>0</v>
      </c>
      <c r="C56">
        <v>0</v>
      </c>
      <c r="D56">
        <v>1</v>
      </c>
      <c r="E56">
        <v>0</v>
      </c>
      <c r="F56" s="30">
        <f t="shared" si="0"/>
        <v>-0.87081000000000008</v>
      </c>
      <c r="G56" s="30">
        <f t="shared" si="1"/>
        <v>0.41861233589270358</v>
      </c>
      <c r="H56" s="30">
        <f t="shared" si="2"/>
        <v>0.2950857858072124</v>
      </c>
      <c r="I56" s="30">
        <f t="shared" si="3"/>
        <v>0.70491421419278755</v>
      </c>
      <c r="J56" s="30">
        <f t="shared" si="4"/>
        <v>-0.34967916556976913</v>
      </c>
      <c r="K56" s="30">
        <f t="shared" si="5"/>
        <v>0.69935833113953827</v>
      </c>
      <c r="L56">
        <f t="shared" si="6"/>
        <v>0</v>
      </c>
      <c r="P56" s="30">
        <f t="shared" si="7"/>
        <v>1.8708100000000001</v>
      </c>
      <c r="Q56" s="30">
        <f t="shared" si="8"/>
        <v>-0.2950857858072124</v>
      </c>
      <c r="R56" s="30">
        <f t="shared" si="9"/>
        <v>8.7075620985460039E-2</v>
      </c>
    </row>
    <row r="57" spans="1:18" x14ac:dyDescent="0.2">
      <c r="A57">
        <v>1</v>
      </c>
      <c r="B57">
        <v>0</v>
      </c>
      <c r="C57">
        <v>0</v>
      </c>
      <c r="D57">
        <v>1</v>
      </c>
      <c r="E57">
        <v>1</v>
      </c>
      <c r="F57" s="30">
        <f t="shared" si="0"/>
        <v>-1.21194</v>
      </c>
      <c r="G57" s="30">
        <f t="shared" si="1"/>
        <v>0.29761933749273428</v>
      </c>
      <c r="H57" s="30">
        <f t="shared" si="2"/>
        <v>0.22935797031800995</v>
      </c>
      <c r="I57" s="30">
        <f t="shared" si="3"/>
        <v>0.22935797031800995</v>
      </c>
      <c r="J57" s="30">
        <f t="shared" si="4"/>
        <v>-1.4724713067747013</v>
      </c>
      <c r="K57" s="30">
        <f t="shared" si="5"/>
        <v>2.9449426135494026</v>
      </c>
      <c r="L57">
        <f t="shared" si="6"/>
        <v>0</v>
      </c>
      <c r="P57" s="30">
        <f t="shared" si="7"/>
        <v>2.2119400000000002</v>
      </c>
      <c r="Q57" s="30">
        <f t="shared" si="8"/>
        <v>0.77064202968199003</v>
      </c>
      <c r="R57" s="30">
        <f t="shared" si="9"/>
        <v>0.59388913791237719</v>
      </c>
    </row>
    <row r="58" spans="1:18" x14ac:dyDescent="0.2">
      <c r="A58">
        <v>0</v>
      </c>
      <c r="B58">
        <v>1</v>
      </c>
      <c r="C58">
        <v>2</v>
      </c>
      <c r="D58">
        <v>1</v>
      </c>
      <c r="E58">
        <v>0</v>
      </c>
      <c r="F58" s="30">
        <f t="shared" si="0"/>
        <v>0.21298</v>
      </c>
      <c r="G58" s="30">
        <f t="shared" si="1"/>
        <v>1.2373599037980512</v>
      </c>
      <c r="H58" s="30">
        <f t="shared" si="2"/>
        <v>0.55304464055941971</v>
      </c>
      <c r="I58" s="30">
        <f t="shared" si="3"/>
        <v>0.44695535944058029</v>
      </c>
      <c r="J58" s="30">
        <f t="shared" si="4"/>
        <v>-0.80529655637892172</v>
      </c>
      <c r="K58" s="30">
        <f t="shared" si="5"/>
        <v>1.6105931127578434</v>
      </c>
      <c r="L58">
        <f t="shared" si="6"/>
        <v>1</v>
      </c>
      <c r="P58" s="30">
        <f t="shared" si="7"/>
        <v>0.78702000000000005</v>
      </c>
      <c r="Q58" s="30">
        <f t="shared" si="8"/>
        <v>-0.55304464055941971</v>
      </c>
      <c r="R58" s="30">
        <f t="shared" si="9"/>
        <v>0.30585837445149772</v>
      </c>
    </row>
    <row r="59" spans="1:18" x14ac:dyDescent="0.2">
      <c r="A59">
        <v>0</v>
      </c>
      <c r="B59">
        <v>0</v>
      </c>
      <c r="C59">
        <v>2</v>
      </c>
      <c r="D59">
        <v>1</v>
      </c>
      <c r="E59">
        <v>4</v>
      </c>
      <c r="F59" s="30">
        <f t="shared" si="0"/>
        <v>-1.7188699999999999</v>
      </c>
      <c r="G59" s="30">
        <f t="shared" si="1"/>
        <v>0.17926860702648986</v>
      </c>
      <c r="H59" s="30">
        <f t="shared" si="2"/>
        <v>0.15201677205544653</v>
      </c>
      <c r="I59" s="30">
        <f t="shared" si="3"/>
        <v>0.8479832279445535</v>
      </c>
      <c r="J59" s="30">
        <f t="shared" si="4"/>
        <v>-0.16489442175310029</v>
      </c>
      <c r="K59" s="30">
        <f t="shared" si="5"/>
        <v>0.32978884350620058</v>
      </c>
      <c r="L59">
        <f t="shared" si="6"/>
        <v>0</v>
      </c>
      <c r="P59" s="30">
        <f t="shared" si="7"/>
        <v>2.7188699999999999</v>
      </c>
      <c r="Q59" s="30">
        <f t="shared" si="8"/>
        <v>-0.15201677205544653</v>
      </c>
      <c r="R59" s="30">
        <f t="shared" si="9"/>
        <v>2.3109098986157588E-2</v>
      </c>
    </row>
    <row r="60" spans="1:18" x14ac:dyDescent="0.2">
      <c r="A60">
        <v>1</v>
      </c>
      <c r="B60">
        <v>0</v>
      </c>
      <c r="C60">
        <v>0</v>
      </c>
      <c r="D60">
        <v>1</v>
      </c>
      <c r="E60">
        <v>0</v>
      </c>
      <c r="F60" s="30">
        <f t="shared" si="0"/>
        <v>-0.87081000000000008</v>
      </c>
      <c r="G60" s="30">
        <f t="shared" si="1"/>
        <v>0.41861233589270358</v>
      </c>
      <c r="H60" s="30">
        <f t="shared" si="2"/>
        <v>0.2950857858072124</v>
      </c>
      <c r="I60" s="30">
        <f t="shared" si="3"/>
        <v>0.2950857858072124</v>
      </c>
      <c r="J60" s="30">
        <f t="shared" si="4"/>
        <v>-1.2204891655697692</v>
      </c>
      <c r="K60" s="30">
        <f t="shared" si="5"/>
        <v>2.4409783311395383</v>
      </c>
      <c r="L60">
        <f t="shared" si="6"/>
        <v>0</v>
      </c>
      <c r="P60" s="30">
        <f t="shared" si="7"/>
        <v>1.8708100000000001</v>
      </c>
      <c r="Q60" s="30">
        <f t="shared" si="8"/>
        <v>0.70491421419278755</v>
      </c>
      <c r="R60" s="30">
        <f t="shared" si="9"/>
        <v>0.49690404937103516</v>
      </c>
    </row>
    <row r="61" spans="1:18" x14ac:dyDescent="0.2">
      <c r="A61">
        <v>0</v>
      </c>
      <c r="B61">
        <v>0</v>
      </c>
      <c r="C61">
        <v>0</v>
      </c>
      <c r="D61">
        <v>1</v>
      </c>
      <c r="E61">
        <v>0</v>
      </c>
      <c r="F61" s="30">
        <f t="shared" si="0"/>
        <v>-0.87081000000000008</v>
      </c>
      <c r="G61" s="30">
        <f t="shared" si="1"/>
        <v>0.41861233589270358</v>
      </c>
      <c r="H61" s="30">
        <f t="shared" si="2"/>
        <v>0.2950857858072124</v>
      </c>
      <c r="I61" s="30">
        <f t="shared" si="3"/>
        <v>0.70491421419278755</v>
      </c>
      <c r="J61" s="30">
        <f t="shared" si="4"/>
        <v>-0.34967916556976913</v>
      </c>
      <c r="K61" s="30">
        <f t="shared" si="5"/>
        <v>0.69935833113953827</v>
      </c>
      <c r="L61">
        <f t="shared" si="6"/>
        <v>0</v>
      </c>
      <c r="P61" s="30">
        <f t="shared" si="7"/>
        <v>1.8708100000000001</v>
      </c>
      <c r="Q61" s="30">
        <f t="shared" si="8"/>
        <v>-0.2950857858072124</v>
      </c>
      <c r="R61" s="30">
        <f t="shared" si="9"/>
        <v>8.7075620985460039E-2</v>
      </c>
    </row>
    <row r="62" spans="1:18" x14ac:dyDescent="0.2">
      <c r="A62">
        <v>0</v>
      </c>
      <c r="B62">
        <v>0</v>
      </c>
      <c r="C62">
        <v>2</v>
      </c>
      <c r="D62">
        <v>3</v>
      </c>
      <c r="E62">
        <v>3</v>
      </c>
      <c r="F62" s="30">
        <f t="shared" si="0"/>
        <v>-1.8423400000000001</v>
      </c>
      <c r="G62" s="30">
        <f t="shared" si="1"/>
        <v>0.15844622780122591</v>
      </c>
      <c r="H62" s="30">
        <f t="shared" si="2"/>
        <v>0.13677477987214198</v>
      </c>
      <c r="I62" s="30">
        <f t="shared" si="3"/>
        <v>0.86322522012785807</v>
      </c>
      <c r="J62" s="30">
        <f t="shared" si="4"/>
        <v>-0.14707964844942992</v>
      </c>
      <c r="K62" s="30">
        <f t="shared" si="5"/>
        <v>0.29415929689885983</v>
      </c>
      <c r="L62">
        <f t="shared" si="6"/>
        <v>0</v>
      </c>
      <c r="P62" s="30">
        <f t="shared" si="7"/>
        <v>2.8423400000000001</v>
      </c>
      <c r="Q62" s="30">
        <f t="shared" si="8"/>
        <v>-0.13677477987214198</v>
      </c>
      <c r="R62" s="30">
        <f t="shared" si="9"/>
        <v>1.8707340409072896E-2</v>
      </c>
    </row>
    <row r="63" spans="1:18" x14ac:dyDescent="0.2">
      <c r="A63">
        <v>1</v>
      </c>
      <c r="B63">
        <v>1</v>
      </c>
      <c r="C63">
        <v>0</v>
      </c>
      <c r="D63">
        <v>4</v>
      </c>
      <c r="E63">
        <v>2</v>
      </c>
      <c r="F63" s="30">
        <f t="shared" si="0"/>
        <v>-1.6826400000000001</v>
      </c>
      <c r="G63" s="30">
        <f t="shared" si="1"/>
        <v>0.1858825976475357</v>
      </c>
      <c r="H63" s="30">
        <f t="shared" si="2"/>
        <v>0.15674620575112203</v>
      </c>
      <c r="I63" s="30">
        <f t="shared" si="3"/>
        <v>0.15674620575112203</v>
      </c>
      <c r="J63" s="30">
        <f t="shared" si="4"/>
        <v>-1.8531273054965391</v>
      </c>
      <c r="K63" s="30">
        <f t="shared" si="5"/>
        <v>3.7062546109930783</v>
      </c>
      <c r="L63">
        <f t="shared" si="6"/>
        <v>0</v>
      </c>
      <c r="P63" s="30">
        <f t="shared" si="7"/>
        <v>2.6826400000000001</v>
      </c>
      <c r="Q63" s="30">
        <f t="shared" si="8"/>
        <v>0.84325379424887803</v>
      </c>
      <c r="R63" s="30">
        <f t="shared" si="9"/>
        <v>0.71107696151512911</v>
      </c>
    </row>
    <row r="64" spans="1:18" x14ac:dyDescent="0.2">
      <c r="A64">
        <v>1</v>
      </c>
      <c r="B64">
        <v>1</v>
      </c>
      <c r="C64">
        <v>0</v>
      </c>
      <c r="D64">
        <v>3</v>
      </c>
      <c r="E64">
        <v>0</v>
      </c>
      <c r="F64" s="30">
        <f t="shared" si="0"/>
        <v>-0.7680800000000001</v>
      </c>
      <c r="G64" s="30">
        <f t="shared" si="1"/>
        <v>0.46390290737452783</v>
      </c>
      <c r="H64" s="30">
        <f t="shared" si="2"/>
        <v>0.3168945870915208</v>
      </c>
      <c r="I64" s="30">
        <f t="shared" si="3"/>
        <v>0.3168945870915208</v>
      </c>
      <c r="J64" s="30">
        <f t="shared" si="4"/>
        <v>-1.1491860932404787</v>
      </c>
      <c r="K64" s="30">
        <f t="shared" si="5"/>
        <v>2.2983721864809574</v>
      </c>
      <c r="L64">
        <f t="shared" si="6"/>
        <v>0</v>
      </c>
      <c r="P64" s="30">
        <f t="shared" si="7"/>
        <v>1.7680800000000001</v>
      </c>
      <c r="Q64" s="30">
        <f t="shared" si="8"/>
        <v>0.68310541290847926</v>
      </c>
      <c r="R64" s="30">
        <f t="shared" si="9"/>
        <v>0.46663300514486394</v>
      </c>
    </row>
    <row r="65" spans="1:18" x14ac:dyDescent="0.2">
      <c r="A65">
        <v>1</v>
      </c>
      <c r="B65">
        <v>2</v>
      </c>
      <c r="C65">
        <v>0</v>
      </c>
      <c r="D65">
        <v>1</v>
      </c>
      <c r="E65">
        <v>1</v>
      </c>
      <c r="F65" s="30">
        <f t="shared" si="0"/>
        <v>-7.7280000000000015E-2</v>
      </c>
      <c r="G65" s="30">
        <f t="shared" si="1"/>
        <v>0.92563064073898049</v>
      </c>
      <c r="H65" s="30">
        <f t="shared" si="2"/>
        <v>0.48068960950048045</v>
      </c>
      <c r="I65" s="30">
        <f t="shared" si="3"/>
        <v>0.48068960950048045</v>
      </c>
      <c r="J65" s="30">
        <f t="shared" si="4"/>
        <v>-0.7325335196674484</v>
      </c>
      <c r="K65" s="30">
        <f t="shared" si="5"/>
        <v>1.4650670393348968</v>
      </c>
      <c r="L65">
        <f t="shared" si="6"/>
        <v>0</v>
      </c>
      <c r="P65" s="30">
        <f t="shared" si="7"/>
        <v>1.07728</v>
      </c>
      <c r="Q65" s="30">
        <f t="shared" si="8"/>
        <v>0.51931039049951955</v>
      </c>
      <c r="R65" s="30">
        <f t="shared" si="9"/>
        <v>0.2696832816807635</v>
      </c>
    </row>
    <row r="66" spans="1:18" x14ac:dyDescent="0.2">
      <c r="A66">
        <v>1</v>
      </c>
      <c r="B66">
        <v>0</v>
      </c>
      <c r="C66">
        <v>1</v>
      </c>
      <c r="D66">
        <v>1</v>
      </c>
      <c r="E66">
        <v>1</v>
      </c>
      <c r="F66" s="30">
        <f t="shared" si="0"/>
        <v>-0.95371000000000006</v>
      </c>
      <c r="G66" s="30">
        <f t="shared" si="1"/>
        <v>0.38530887254011981</v>
      </c>
      <c r="H66" s="30">
        <f t="shared" si="2"/>
        <v>0.27813932342295083</v>
      </c>
      <c r="I66" s="30">
        <f t="shared" si="3"/>
        <v>0.27813932342295083</v>
      </c>
      <c r="J66" s="30">
        <f t="shared" si="4"/>
        <v>-1.2796331274400208</v>
      </c>
      <c r="K66" s="30">
        <f t="shared" si="5"/>
        <v>2.5592662548800416</v>
      </c>
      <c r="L66">
        <f t="shared" si="6"/>
        <v>0</v>
      </c>
      <c r="P66" s="30">
        <f t="shared" si="7"/>
        <v>1.9537100000000001</v>
      </c>
      <c r="Q66" s="30">
        <f t="shared" si="8"/>
        <v>0.72186067657704922</v>
      </c>
      <c r="R66" s="30">
        <f t="shared" si="9"/>
        <v>0.52108283638827524</v>
      </c>
    </row>
    <row r="67" spans="1:18" x14ac:dyDescent="0.2">
      <c r="A67">
        <v>1</v>
      </c>
      <c r="B67">
        <v>0</v>
      </c>
      <c r="C67">
        <v>0</v>
      </c>
      <c r="D67">
        <v>1</v>
      </c>
      <c r="E67">
        <v>0</v>
      </c>
      <c r="F67" s="30">
        <f t="shared" si="0"/>
        <v>-0.87081000000000008</v>
      </c>
      <c r="G67" s="30">
        <f t="shared" si="1"/>
        <v>0.41861233589270358</v>
      </c>
      <c r="H67" s="30">
        <f t="shared" si="2"/>
        <v>0.2950857858072124</v>
      </c>
      <c r="I67" s="30">
        <f t="shared" si="3"/>
        <v>0.2950857858072124</v>
      </c>
      <c r="J67" s="30">
        <f t="shared" si="4"/>
        <v>-1.2204891655697692</v>
      </c>
      <c r="K67" s="30">
        <f t="shared" si="5"/>
        <v>2.4409783311395383</v>
      </c>
      <c r="L67">
        <f t="shared" si="6"/>
        <v>0</v>
      </c>
      <c r="P67" s="30">
        <f t="shared" si="7"/>
        <v>1.8708100000000001</v>
      </c>
      <c r="Q67" s="30">
        <f t="shared" si="8"/>
        <v>0.70491421419278755</v>
      </c>
      <c r="R67" s="30">
        <f t="shared" si="9"/>
        <v>0.49690404937103516</v>
      </c>
    </row>
    <row r="68" spans="1:18" x14ac:dyDescent="0.2">
      <c r="A68">
        <v>1</v>
      </c>
      <c r="B68">
        <v>1</v>
      </c>
      <c r="C68">
        <v>0</v>
      </c>
      <c r="D68">
        <v>2</v>
      </c>
      <c r="E68">
        <v>2</v>
      </c>
      <c r="F68" s="30">
        <f t="shared" si="0"/>
        <v>-1.21804</v>
      </c>
      <c r="G68" s="30">
        <f t="shared" si="1"/>
        <v>0.29580938549996255</v>
      </c>
      <c r="H68" s="30">
        <f t="shared" si="2"/>
        <v>0.22828155808258041</v>
      </c>
      <c r="I68" s="30">
        <f t="shared" si="3"/>
        <v>0.22828155808258041</v>
      </c>
      <c r="J68" s="30">
        <f t="shared" si="4"/>
        <v>-1.477175508023358</v>
      </c>
      <c r="K68" s="30">
        <f t="shared" si="5"/>
        <v>2.9543510160467159</v>
      </c>
      <c r="L68">
        <f t="shared" si="6"/>
        <v>0</v>
      </c>
      <c r="P68" s="30">
        <f t="shared" si="7"/>
        <v>2.2180400000000002</v>
      </c>
      <c r="Q68" s="30">
        <f t="shared" si="8"/>
        <v>0.77171844191741956</v>
      </c>
      <c r="R68" s="30">
        <f t="shared" si="9"/>
        <v>0.59554935359544969</v>
      </c>
    </row>
    <row r="69" spans="1:18" x14ac:dyDescent="0.2">
      <c r="A69">
        <v>1</v>
      </c>
      <c r="B69">
        <v>0</v>
      </c>
      <c r="C69">
        <v>3</v>
      </c>
      <c r="D69">
        <v>1</v>
      </c>
      <c r="E69">
        <v>1</v>
      </c>
      <c r="F69" s="30">
        <f t="shared" si="0"/>
        <v>-0.43724999999999992</v>
      </c>
      <c r="G69" s="30">
        <f t="shared" si="1"/>
        <v>0.64580995873769698</v>
      </c>
      <c r="H69" s="30">
        <f t="shared" si="2"/>
        <v>0.39239643393154588</v>
      </c>
      <c r="I69" s="30">
        <f t="shared" si="3"/>
        <v>0.39239643393154588</v>
      </c>
      <c r="J69" s="30">
        <f t="shared" si="4"/>
        <v>-0.93548263917232088</v>
      </c>
      <c r="K69" s="30">
        <f t="shared" si="5"/>
        <v>1.8709652783446418</v>
      </c>
      <c r="L69">
        <f t="shared" si="6"/>
        <v>0</v>
      </c>
      <c r="P69" s="30">
        <f t="shared" si="7"/>
        <v>1.4372499999999999</v>
      </c>
      <c r="Q69" s="30">
        <f t="shared" si="8"/>
        <v>0.60760356606845412</v>
      </c>
      <c r="R69" s="30">
        <f t="shared" si="9"/>
        <v>0.3691820934991023</v>
      </c>
    </row>
    <row r="70" spans="1:18" x14ac:dyDescent="0.2">
      <c r="A70">
        <v>0</v>
      </c>
      <c r="B70">
        <v>0</v>
      </c>
      <c r="C70">
        <v>0</v>
      </c>
      <c r="D70">
        <v>1</v>
      </c>
      <c r="E70">
        <v>1</v>
      </c>
      <c r="F70" s="30">
        <f t="shared" si="0"/>
        <v>-1.21194</v>
      </c>
      <c r="G70" s="30">
        <f t="shared" si="1"/>
        <v>0.29761933749273428</v>
      </c>
      <c r="H70" s="30">
        <f t="shared" si="2"/>
        <v>0.22935797031800995</v>
      </c>
      <c r="I70" s="30">
        <f t="shared" si="3"/>
        <v>0.77064202968199003</v>
      </c>
      <c r="J70" s="30">
        <f t="shared" si="4"/>
        <v>-0.26053130677470132</v>
      </c>
      <c r="K70" s="30">
        <f t="shared" si="5"/>
        <v>0.52106261354940264</v>
      </c>
      <c r="L70">
        <f t="shared" si="6"/>
        <v>0</v>
      </c>
      <c r="P70" s="30">
        <f t="shared" si="7"/>
        <v>2.2119400000000002</v>
      </c>
      <c r="Q70" s="30">
        <f t="shared" si="8"/>
        <v>-0.22935797031800995</v>
      </c>
      <c r="R70" s="30">
        <f t="shared" si="9"/>
        <v>5.2605078548397133E-2</v>
      </c>
    </row>
    <row r="71" spans="1:18" x14ac:dyDescent="0.2">
      <c r="A71">
        <v>0</v>
      </c>
      <c r="B71">
        <v>0</v>
      </c>
      <c r="C71">
        <v>0</v>
      </c>
      <c r="D71">
        <v>1</v>
      </c>
      <c r="E71">
        <v>1</v>
      </c>
      <c r="F71" s="30">
        <f t="shared" si="0"/>
        <v>-1.21194</v>
      </c>
      <c r="G71" s="30">
        <f t="shared" si="1"/>
        <v>0.29761933749273428</v>
      </c>
      <c r="H71" s="30">
        <f t="shared" si="2"/>
        <v>0.22935797031800995</v>
      </c>
      <c r="I71" s="30">
        <f t="shared" si="3"/>
        <v>0.77064202968199003</v>
      </c>
      <c r="J71" s="30">
        <f t="shared" si="4"/>
        <v>-0.26053130677470132</v>
      </c>
      <c r="K71" s="30">
        <f t="shared" si="5"/>
        <v>0.52106261354940264</v>
      </c>
      <c r="L71">
        <f t="shared" si="6"/>
        <v>0</v>
      </c>
      <c r="P71" s="30">
        <f t="shared" si="7"/>
        <v>2.2119400000000002</v>
      </c>
      <c r="Q71" s="30">
        <f t="shared" si="8"/>
        <v>-0.22935797031800995</v>
      </c>
      <c r="R71" s="30">
        <f t="shared" si="9"/>
        <v>5.2605078548397133E-2</v>
      </c>
    </row>
    <row r="72" spans="1:18" x14ac:dyDescent="0.2">
      <c r="A72">
        <v>0</v>
      </c>
      <c r="B72">
        <v>1</v>
      </c>
      <c r="C72">
        <v>3</v>
      </c>
      <c r="D72">
        <v>2</v>
      </c>
      <c r="E72">
        <v>2</v>
      </c>
      <c r="F72" s="30">
        <f t="shared" si="0"/>
        <v>-0.44334999999999991</v>
      </c>
      <c r="G72" s="30">
        <f t="shared" si="1"/>
        <v>0.64188250888979304</v>
      </c>
      <c r="H72" s="30">
        <f t="shared" si="2"/>
        <v>0.39094302144909304</v>
      </c>
      <c r="I72" s="30">
        <f t="shared" si="3"/>
        <v>0.60905697855090701</v>
      </c>
      <c r="J72" s="30">
        <f t="shared" si="4"/>
        <v>-0.49584345480985459</v>
      </c>
      <c r="K72" s="30">
        <f t="shared" si="5"/>
        <v>0.99168690961970918</v>
      </c>
      <c r="L72">
        <f t="shared" si="6"/>
        <v>0</v>
      </c>
      <c r="P72" s="30">
        <f t="shared" si="7"/>
        <v>1.4433499999999999</v>
      </c>
      <c r="Q72" s="30">
        <f t="shared" si="8"/>
        <v>-0.39094302144909304</v>
      </c>
      <c r="R72" s="30">
        <f t="shared" si="9"/>
        <v>0.15283644601974603</v>
      </c>
    </row>
    <row r="73" spans="1:18" x14ac:dyDescent="0.2">
      <c r="A73">
        <v>1</v>
      </c>
      <c r="B73">
        <v>2</v>
      </c>
      <c r="C73">
        <v>0</v>
      </c>
      <c r="D73">
        <v>1</v>
      </c>
      <c r="E73">
        <v>0</v>
      </c>
      <c r="F73" s="30">
        <f t="shared" si="0"/>
        <v>0.26384999999999997</v>
      </c>
      <c r="G73" s="30">
        <f t="shared" si="1"/>
        <v>1.3019328917196586</v>
      </c>
      <c r="H73" s="30">
        <f t="shared" si="2"/>
        <v>0.56558247045466636</v>
      </c>
      <c r="I73" s="30">
        <f t="shared" si="3"/>
        <v>0.56558247045466636</v>
      </c>
      <c r="J73" s="30">
        <f t="shared" si="4"/>
        <v>-0.56989915771127397</v>
      </c>
      <c r="K73" s="30">
        <f t="shared" si="5"/>
        <v>1.1397983154225479</v>
      </c>
      <c r="L73">
        <f t="shared" si="6"/>
        <v>1</v>
      </c>
      <c r="P73" s="30">
        <f t="shared" si="7"/>
        <v>0.73615000000000008</v>
      </c>
      <c r="Q73" s="30">
        <f t="shared" si="8"/>
        <v>0.43441752954533364</v>
      </c>
      <c r="R73" s="30">
        <f t="shared" si="9"/>
        <v>0.18871858997627083</v>
      </c>
    </row>
    <row r="74" spans="1:18" x14ac:dyDescent="0.2">
      <c r="A74">
        <v>0</v>
      </c>
      <c r="B74">
        <v>1</v>
      </c>
      <c r="C74">
        <v>1</v>
      </c>
      <c r="D74">
        <v>1</v>
      </c>
      <c r="E74">
        <v>1</v>
      </c>
      <c r="F74" s="30">
        <f t="shared" si="0"/>
        <v>-0.38638</v>
      </c>
      <c r="G74" s="30">
        <f t="shared" si="1"/>
        <v>0.67951226195377834</v>
      </c>
      <c r="H74" s="30">
        <f t="shared" si="2"/>
        <v>0.40458904489527275</v>
      </c>
      <c r="I74" s="30">
        <f t="shared" si="3"/>
        <v>0.5954109551047273</v>
      </c>
      <c r="J74" s="30">
        <f t="shared" si="4"/>
        <v>-0.51850343099847263</v>
      </c>
      <c r="K74" s="30">
        <f t="shared" si="5"/>
        <v>1.0370068619969453</v>
      </c>
      <c r="L74">
        <f t="shared" si="6"/>
        <v>0</v>
      </c>
      <c r="P74" s="30">
        <f t="shared" si="7"/>
        <v>1.3863799999999999</v>
      </c>
      <c r="Q74" s="30">
        <f t="shared" si="8"/>
        <v>-0.40458904489527275</v>
      </c>
      <c r="R74" s="30">
        <f t="shared" si="9"/>
        <v>0.16369229524926904</v>
      </c>
    </row>
    <row r="75" spans="1:18" x14ac:dyDescent="0.2">
      <c r="A75">
        <v>1</v>
      </c>
      <c r="B75">
        <v>5</v>
      </c>
      <c r="C75">
        <v>0</v>
      </c>
      <c r="D75">
        <v>3</v>
      </c>
      <c r="E75">
        <v>2</v>
      </c>
      <c r="F75" s="30">
        <f t="shared" ref="F75:F138" si="10">$A$3+Reinstate*B75+Claim*C75+EMail*D75+Call*E75</f>
        <v>0.81897999999999993</v>
      </c>
      <c r="G75" s="30">
        <f t="shared" si="1"/>
        <v>2.2681851084106617</v>
      </c>
      <c r="H75" s="30">
        <f t="shared" si="2"/>
        <v>0.69401977953252891</v>
      </c>
      <c r="I75" s="30">
        <f t="shared" si="3"/>
        <v>0.69401977953252891</v>
      </c>
      <c r="J75" s="30">
        <f t="shared" si="4"/>
        <v>-0.36525481811413896</v>
      </c>
      <c r="K75" s="30">
        <f t="shared" si="5"/>
        <v>0.73050963622827791</v>
      </c>
      <c r="L75">
        <f t="shared" si="6"/>
        <v>1</v>
      </c>
      <c r="P75" s="30">
        <f t="shared" si="7"/>
        <v>0.18102000000000007</v>
      </c>
      <c r="Q75" s="30">
        <f t="shared" si="8"/>
        <v>0.30598022046747109</v>
      </c>
      <c r="R75" s="30">
        <f t="shared" si="9"/>
        <v>9.3623895317322209E-2</v>
      </c>
    </row>
    <row r="76" spans="1:18" x14ac:dyDescent="0.2">
      <c r="A76">
        <v>1</v>
      </c>
      <c r="B76">
        <v>3</v>
      </c>
      <c r="C76">
        <v>1</v>
      </c>
      <c r="D76">
        <v>2</v>
      </c>
      <c r="E76">
        <v>1</v>
      </c>
      <c r="F76" s="30">
        <f t="shared" si="10"/>
        <v>0.51597999999999966</v>
      </c>
      <c r="G76" s="30">
        <f t="shared" ref="G76:G139" si="11">EXP(F76)</f>
        <v>1.6752794714730992</v>
      </c>
      <c r="H76" s="30">
        <f t="shared" ref="H76:H139" si="12">G76/(1+G76)</f>
        <v>0.62620727641237184</v>
      </c>
      <c r="I76" s="30">
        <f t="shared" ref="I76:I139" si="13">IF(A76=1,H76,1-H76)</f>
        <v>0.62620727641237184</v>
      </c>
      <c r="J76" s="30">
        <f t="shared" ref="J76:J139" si="14">LN(I76)</f>
        <v>-0.46807385020785092</v>
      </c>
      <c r="K76" s="30">
        <f t="shared" ref="K76:K139" si="15">(-2)*J76</f>
        <v>0.93614770041570183</v>
      </c>
      <c r="L76">
        <f t="shared" ref="L76:L139" si="16">IF(H76&gt;=0.5,1,)</f>
        <v>1</v>
      </c>
      <c r="P76" s="30">
        <f t="shared" ref="P76:P139" si="17">1-F76</f>
        <v>0.48402000000000034</v>
      </c>
      <c r="Q76" s="30">
        <f t="shared" ref="Q76:Q139" si="18">A76-H76</f>
        <v>0.37379272358762816</v>
      </c>
      <c r="R76" s="30">
        <f t="shared" ref="R76:R139" si="19">Q76^2</f>
        <v>0.13972100020705699</v>
      </c>
    </row>
    <row r="77" spans="1:18" x14ac:dyDescent="0.2">
      <c r="A77">
        <v>0</v>
      </c>
      <c r="B77">
        <v>0</v>
      </c>
      <c r="C77">
        <v>0</v>
      </c>
      <c r="D77">
        <v>1</v>
      </c>
      <c r="E77">
        <v>0</v>
      </c>
      <c r="F77" s="30">
        <f t="shared" si="10"/>
        <v>-0.87081000000000008</v>
      </c>
      <c r="G77" s="30">
        <f t="shared" si="11"/>
        <v>0.41861233589270358</v>
      </c>
      <c r="H77" s="30">
        <f t="shared" si="12"/>
        <v>0.2950857858072124</v>
      </c>
      <c r="I77" s="30">
        <f t="shared" si="13"/>
        <v>0.70491421419278755</v>
      </c>
      <c r="J77" s="30">
        <f t="shared" si="14"/>
        <v>-0.34967916556976913</v>
      </c>
      <c r="K77" s="30">
        <f t="shared" si="15"/>
        <v>0.69935833113953827</v>
      </c>
      <c r="L77">
        <f t="shared" si="16"/>
        <v>0</v>
      </c>
      <c r="P77" s="30">
        <f t="shared" si="17"/>
        <v>1.8708100000000001</v>
      </c>
      <c r="Q77" s="30">
        <f t="shared" si="18"/>
        <v>-0.2950857858072124</v>
      </c>
      <c r="R77" s="30">
        <f t="shared" si="19"/>
        <v>8.7075620985460039E-2</v>
      </c>
    </row>
    <row r="78" spans="1:18" x14ac:dyDescent="0.2">
      <c r="A78">
        <v>0</v>
      </c>
      <c r="B78">
        <v>1</v>
      </c>
      <c r="C78">
        <v>4</v>
      </c>
      <c r="D78">
        <v>1</v>
      </c>
      <c r="E78">
        <v>3</v>
      </c>
      <c r="F78" s="30">
        <f t="shared" si="10"/>
        <v>-0.29394999999999993</v>
      </c>
      <c r="G78" s="30">
        <f t="shared" si="11"/>
        <v>0.74531375619947193</v>
      </c>
      <c r="H78" s="30">
        <f t="shared" si="12"/>
        <v>0.42703711785463638</v>
      </c>
      <c r="I78" s="30">
        <f t="shared" si="13"/>
        <v>0.57296288214536362</v>
      </c>
      <c r="J78" s="30">
        <f t="shared" si="14"/>
        <v>-0.55693434247141227</v>
      </c>
      <c r="K78" s="30">
        <f t="shared" si="15"/>
        <v>1.1138686849428245</v>
      </c>
      <c r="L78">
        <f t="shared" si="16"/>
        <v>0</v>
      </c>
      <c r="P78" s="30">
        <f t="shared" si="17"/>
        <v>1.2939499999999999</v>
      </c>
      <c r="Q78" s="30">
        <f t="shared" si="18"/>
        <v>-0.42703711785463638</v>
      </c>
      <c r="R78" s="30">
        <f t="shared" si="19"/>
        <v>0.1823607000255946</v>
      </c>
    </row>
    <row r="79" spans="1:18" x14ac:dyDescent="0.2">
      <c r="A79">
        <v>0</v>
      </c>
      <c r="B79">
        <v>0</v>
      </c>
      <c r="C79">
        <v>0</v>
      </c>
      <c r="D79">
        <v>1</v>
      </c>
      <c r="E79">
        <v>1</v>
      </c>
      <c r="F79" s="30">
        <f t="shared" si="10"/>
        <v>-1.21194</v>
      </c>
      <c r="G79" s="30">
        <f t="shared" si="11"/>
        <v>0.29761933749273428</v>
      </c>
      <c r="H79" s="30">
        <f t="shared" si="12"/>
        <v>0.22935797031800995</v>
      </c>
      <c r="I79" s="30">
        <f t="shared" si="13"/>
        <v>0.77064202968199003</v>
      </c>
      <c r="J79" s="30">
        <f t="shared" si="14"/>
        <v>-0.26053130677470132</v>
      </c>
      <c r="K79" s="30">
        <f t="shared" si="15"/>
        <v>0.52106261354940264</v>
      </c>
      <c r="L79">
        <f t="shared" si="16"/>
        <v>0</v>
      </c>
      <c r="P79" s="30">
        <f t="shared" si="17"/>
        <v>2.2119400000000002</v>
      </c>
      <c r="Q79" s="30">
        <f t="shared" si="18"/>
        <v>-0.22935797031800995</v>
      </c>
      <c r="R79" s="30">
        <f t="shared" si="19"/>
        <v>5.2605078548397133E-2</v>
      </c>
    </row>
    <row r="80" spans="1:18" x14ac:dyDescent="0.2">
      <c r="A80">
        <v>1</v>
      </c>
      <c r="B80">
        <v>3</v>
      </c>
      <c r="C80">
        <v>0</v>
      </c>
      <c r="D80">
        <v>0</v>
      </c>
      <c r="E80">
        <v>1</v>
      </c>
      <c r="F80" s="30">
        <f t="shared" si="10"/>
        <v>0.72234999999999983</v>
      </c>
      <c r="G80" s="30">
        <f t="shared" si="11"/>
        <v>2.0592668059389116</v>
      </c>
      <c r="H80" s="30">
        <f t="shared" si="12"/>
        <v>0.67312429303037113</v>
      </c>
      <c r="I80" s="30">
        <f t="shared" si="13"/>
        <v>0.67312429303037113</v>
      </c>
      <c r="J80" s="30">
        <f t="shared" si="14"/>
        <v>-0.39582528135189277</v>
      </c>
      <c r="K80" s="30">
        <f t="shared" si="15"/>
        <v>0.79165056270378553</v>
      </c>
      <c r="L80">
        <f t="shared" si="16"/>
        <v>1</v>
      </c>
      <c r="P80" s="30">
        <f t="shared" si="17"/>
        <v>0.27765000000000017</v>
      </c>
      <c r="Q80" s="30">
        <f t="shared" si="18"/>
        <v>0.32687570696962887</v>
      </c>
      <c r="R80" s="30">
        <f t="shared" si="19"/>
        <v>0.10684772780689468</v>
      </c>
    </row>
    <row r="81" spans="1:18" x14ac:dyDescent="0.2">
      <c r="A81">
        <v>1</v>
      </c>
      <c r="B81">
        <v>0</v>
      </c>
      <c r="C81">
        <v>2</v>
      </c>
      <c r="D81">
        <v>2</v>
      </c>
      <c r="E81">
        <v>2</v>
      </c>
      <c r="F81" s="30">
        <f t="shared" si="10"/>
        <v>-1.26891</v>
      </c>
      <c r="G81" s="30">
        <f t="shared" si="11"/>
        <v>0.28113789513477383</v>
      </c>
      <c r="H81" s="30">
        <f t="shared" si="12"/>
        <v>0.21944389921055182</v>
      </c>
      <c r="I81" s="30">
        <f t="shared" si="13"/>
        <v>0.21944389921055182</v>
      </c>
      <c r="J81" s="30">
        <f t="shared" si="14"/>
        <v>-1.5166586635963644</v>
      </c>
      <c r="K81" s="30">
        <f t="shared" si="15"/>
        <v>3.0333173271927287</v>
      </c>
      <c r="L81">
        <f t="shared" si="16"/>
        <v>0</v>
      </c>
      <c r="P81" s="30">
        <f t="shared" si="17"/>
        <v>2.26891</v>
      </c>
      <c r="Q81" s="30">
        <f t="shared" si="18"/>
        <v>0.78055610078944815</v>
      </c>
      <c r="R81" s="30">
        <f t="shared" si="19"/>
        <v>0.60926782647962718</v>
      </c>
    </row>
    <row r="82" spans="1:18" x14ac:dyDescent="0.2">
      <c r="A82">
        <v>1</v>
      </c>
      <c r="B82">
        <v>0</v>
      </c>
      <c r="C82">
        <v>3</v>
      </c>
      <c r="D82">
        <v>1</v>
      </c>
      <c r="E82">
        <v>0</v>
      </c>
      <c r="F82" s="30">
        <f t="shared" si="10"/>
        <v>-9.6119999999999928E-2</v>
      </c>
      <c r="G82" s="30">
        <f t="shared" si="11"/>
        <v>0.9083550069274573</v>
      </c>
      <c r="H82" s="30">
        <f t="shared" si="12"/>
        <v>0.47598848412903649</v>
      </c>
      <c r="I82" s="30">
        <f t="shared" si="13"/>
        <v>0.47598848412903649</v>
      </c>
      <c r="J82" s="30">
        <f t="shared" si="14"/>
        <v>-0.74236161804959844</v>
      </c>
      <c r="K82" s="30">
        <f t="shared" si="15"/>
        <v>1.4847232360991969</v>
      </c>
      <c r="L82">
        <f t="shared" si="16"/>
        <v>0</v>
      </c>
      <c r="P82" s="30">
        <f t="shared" si="17"/>
        <v>1.09612</v>
      </c>
      <c r="Q82" s="30">
        <f t="shared" si="18"/>
        <v>0.52401151587096351</v>
      </c>
      <c r="R82" s="30">
        <f t="shared" si="19"/>
        <v>0.27458806876538505</v>
      </c>
    </row>
    <row r="83" spans="1:18" x14ac:dyDescent="0.2">
      <c r="A83">
        <v>0</v>
      </c>
      <c r="B83">
        <v>0</v>
      </c>
      <c r="C83">
        <v>0</v>
      </c>
      <c r="D83">
        <v>1</v>
      </c>
      <c r="E83">
        <v>0</v>
      </c>
      <c r="F83" s="30">
        <f t="shared" si="10"/>
        <v>-0.87081000000000008</v>
      </c>
      <c r="G83" s="30">
        <f t="shared" si="11"/>
        <v>0.41861233589270358</v>
      </c>
      <c r="H83" s="30">
        <f t="shared" si="12"/>
        <v>0.2950857858072124</v>
      </c>
      <c r="I83" s="30">
        <f t="shared" si="13"/>
        <v>0.70491421419278755</v>
      </c>
      <c r="J83" s="30">
        <f t="shared" si="14"/>
        <v>-0.34967916556976913</v>
      </c>
      <c r="K83" s="30">
        <f t="shared" si="15"/>
        <v>0.69935833113953827</v>
      </c>
      <c r="L83">
        <f t="shared" si="16"/>
        <v>0</v>
      </c>
      <c r="P83" s="30">
        <f t="shared" si="17"/>
        <v>1.8708100000000001</v>
      </c>
      <c r="Q83" s="30">
        <f t="shared" si="18"/>
        <v>-0.2950857858072124</v>
      </c>
      <c r="R83" s="30">
        <f t="shared" si="19"/>
        <v>8.7075620985460039E-2</v>
      </c>
    </row>
    <row r="84" spans="1:18" x14ac:dyDescent="0.2">
      <c r="A84">
        <v>0</v>
      </c>
      <c r="B84">
        <v>3</v>
      </c>
      <c r="C84">
        <v>0</v>
      </c>
      <c r="D84">
        <v>3</v>
      </c>
      <c r="E84">
        <v>1</v>
      </c>
      <c r="F84" s="30">
        <f t="shared" si="10"/>
        <v>2.5449999999999695E-2</v>
      </c>
      <c r="G84" s="30">
        <f t="shared" si="11"/>
        <v>1.0257766161573942</v>
      </c>
      <c r="H84" s="30">
        <f t="shared" si="12"/>
        <v>0.50636215660497874</v>
      </c>
      <c r="I84" s="30">
        <f t="shared" si="13"/>
        <v>0.49363784339502126</v>
      </c>
      <c r="J84" s="30">
        <f t="shared" si="14"/>
        <v>-0.70595314118754726</v>
      </c>
      <c r="K84" s="30">
        <f t="shared" si="15"/>
        <v>1.4119062823750945</v>
      </c>
      <c r="L84">
        <f t="shared" si="16"/>
        <v>1</v>
      </c>
      <c r="P84" s="30">
        <f t="shared" si="17"/>
        <v>0.97455000000000025</v>
      </c>
      <c r="Q84" s="30">
        <f t="shared" si="18"/>
        <v>-0.50636215660497874</v>
      </c>
      <c r="R84" s="30">
        <f t="shared" si="19"/>
        <v>0.25640263364164501</v>
      </c>
    </row>
    <row r="85" spans="1:18" x14ac:dyDescent="0.2">
      <c r="A85">
        <v>0</v>
      </c>
      <c r="B85">
        <v>2</v>
      </c>
      <c r="C85">
        <v>0</v>
      </c>
      <c r="D85">
        <v>2</v>
      </c>
      <c r="E85">
        <v>2</v>
      </c>
      <c r="F85" s="30">
        <f t="shared" si="10"/>
        <v>-0.65071000000000001</v>
      </c>
      <c r="G85" s="30">
        <f t="shared" si="11"/>
        <v>0.52167525581001828</v>
      </c>
      <c r="H85" s="30">
        <f t="shared" si="12"/>
        <v>0.34282955828989947</v>
      </c>
      <c r="I85" s="30">
        <f t="shared" si="13"/>
        <v>0.65717044171010053</v>
      </c>
      <c r="J85" s="30">
        <f t="shared" si="14"/>
        <v>-0.41981186992588287</v>
      </c>
      <c r="K85" s="30">
        <f t="shared" si="15"/>
        <v>0.83962373985176575</v>
      </c>
      <c r="L85">
        <f t="shared" si="16"/>
        <v>0</v>
      </c>
      <c r="P85" s="30">
        <f t="shared" si="17"/>
        <v>1.6507100000000001</v>
      </c>
      <c r="Q85" s="30">
        <f t="shared" si="18"/>
        <v>-0.34282955828989947</v>
      </c>
      <c r="R85" s="30">
        <f t="shared" si="19"/>
        <v>0.11753210603724758</v>
      </c>
    </row>
    <row r="86" spans="1:18" x14ac:dyDescent="0.2">
      <c r="A86">
        <v>0</v>
      </c>
      <c r="B86">
        <v>0</v>
      </c>
      <c r="C86">
        <v>0</v>
      </c>
      <c r="D86">
        <v>1</v>
      </c>
      <c r="E86">
        <v>0</v>
      </c>
      <c r="F86" s="30">
        <f t="shared" si="10"/>
        <v>-0.87081000000000008</v>
      </c>
      <c r="G86" s="30">
        <f t="shared" si="11"/>
        <v>0.41861233589270358</v>
      </c>
      <c r="H86" s="30">
        <f t="shared" si="12"/>
        <v>0.2950857858072124</v>
      </c>
      <c r="I86" s="30">
        <f t="shared" si="13"/>
        <v>0.70491421419278755</v>
      </c>
      <c r="J86" s="30">
        <f t="shared" si="14"/>
        <v>-0.34967916556976913</v>
      </c>
      <c r="K86" s="30">
        <f t="shared" si="15"/>
        <v>0.69935833113953827</v>
      </c>
      <c r="L86">
        <f t="shared" si="16"/>
        <v>0</v>
      </c>
      <c r="P86" s="30">
        <f t="shared" si="17"/>
        <v>1.8708100000000001</v>
      </c>
      <c r="Q86" s="30">
        <f t="shared" si="18"/>
        <v>-0.2950857858072124</v>
      </c>
      <c r="R86" s="30">
        <f t="shared" si="19"/>
        <v>8.7075620985460039E-2</v>
      </c>
    </row>
    <row r="87" spans="1:18" x14ac:dyDescent="0.2">
      <c r="A87">
        <v>0</v>
      </c>
      <c r="B87">
        <v>0</v>
      </c>
      <c r="C87">
        <v>0</v>
      </c>
      <c r="D87">
        <v>1</v>
      </c>
      <c r="E87">
        <v>1</v>
      </c>
      <c r="F87" s="30">
        <f t="shared" si="10"/>
        <v>-1.21194</v>
      </c>
      <c r="G87" s="30">
        <f t="shared" si="11"/>
        <v>0.29761933749273428</v>
      </c>
      <c r="H87" s="30">
        <f t="shared" si="12"/>
        <v>0.22935797031800995</v>
      </c>
      <c r="I87" s="30">
        <f t="shared" si="13"/>
        <v>0.77064202968199003</v>
      </c>
      <c r="J87" s="30">
        <f t="shared" si="14"/>
        <v>-0.26053130677470132</v>
      </c>
      <c r="K87" s="30">
        <f t="shared" si="15"/>
        <v>0.52106261354940264</v>
      </c>
      <c r="L87">
        <f t="shared" si="16"/>
        <v>0</v>
      </c>
      <c r="P87" s="30">
        <f t="shared" si="17"/>
        <v>2.2119400000000002</v>
      </c>
      <c r="Q87" s="30">
        <f t="shared" si="18"/>
        <v>-0.22935797031800995</v>
      </c>
      <c r="R87" s="30">
        <f t="shared" si="19"/>
        <v>5.2605078548397133E-2</v>
      </c>
    </row>
    <row r="88" spans="1:18" x14ac:dyDescent="0.2">
      <c r="A88">
        <v>0</v>
      </c>
      <c r="B88">
        <v>0</v>
      </c>
      <c r="C88">
        <v>0</v>
      </c>
      <c r="D88">
        <v>1</v>
      </c>
      <c r="E88">
        <v>0</v>
      </c>
      <c r="F88" s="30">
        <f t="shared" si="10"/>
        <v>-0.87081000000000008</v>
      </c>
      <c r="G88" s="30">
        <f t="shared" si="11"/>
        <v>0.41861233589270358</v>
      </c>
      <c r="H88" s="30">
        <f t="shared" si="12"/>
        <v>0.2950857858072124</v>
      </c>
      <c r="I88" s="30">
        <f t="shared" si="13"/>
        <v>0.70491421419278755</v>
      </c>
      <c r="J88" s="30">
        <f t="shared" si="14"/>
        <v>-0.34967916556976913</v>
      </c>
      <c r="K88" s="30">
        <f t="shared" si="15"/>
        <v>0.69935833113953827</v>
      </c>
      <c r="L88">
        <f t="shared" si="16"/>
        <v>0</v>
      </c>
      <c r="P88" s="30">
        <f t="shared" si="17"/>
        <v>1.8708100000000001</v>
      </c>
      <c r="Q88" s="30">
        <f t="shared" si="18"/>
        <v>-0.2950857858072124</v>
      </c>
      <c r="R88" s="30">
        <f t="shared" si="19"/>
        <v>8.7075620985460039E-2</v>
      </c>
    </row>
    <row r="89" spans="1:18" x14ac:dyDescent="0.2">
      <c r="A89">
        <v>0</v>
      </c>
      <c r="B89">
        <v>1</v>
      </c>
      <c r="C89">
        <v>0</v>
      </c>
      <c r="D89">
        <v>1</v>
      </c>
      <c r="E89">
        <v>1</v>
      </c>
      <c r="F89" s="30">
        <f t="shared" si="10"/>
        <v>-0.64461000000000002</v>
      </c>
      <c r="G89" s="30">
        <f t="shared" si="11"/>
        <v>0.52486720040378831</v>
      </c>
      <c r="H89" s="30">
        <f t="shared" si="12"/>
        <v>0.34420518735323463</v>
      </c>
      <c r="I89" s="30">
        <f t="shared" si="13"/>
        <v>0.65579481264676542</v>
      </c>
      <c r="J89" s="30">
        <f t="shared" si="14"/>
        <v>-0.42190732456510943</v>
      </c>
      <c r="K89" s="30">
        <f t="shared" si="15"/>
        <v>0.84381464913021886</v>
      </c>
      <c r="L89">
        <f t="shared" si="16"/>
        <v>0</v>
      </c>
      <c r="P89" s="30">
        <f t="shared" si="17"/>
        <v>1.6446100000000001</v>
      </c>
      <c r="Q89" s="30">
        <f t="shared" si="18"/>
        <v>-0.34420518735323463</v>
      </c>
      <c r="R89" s="30">
        <f t="shared" si="19"/>
        <v>0.11847721100087535</v>
      </c>
    </row>
    <row r="90" spans="1:18" x14ac:dyDescent="0.2">
      <c r="A90">
        <v>0</v>
      </c>
      <c r="B90">
        <v>0</v>
      </c>
      <c r="C90">
        <v>0</v>
      </c>
      <c r="D90">
        <v>0</v>
      </c>
      <c r="E90">
        <v>0</v>
      </c>
      <c r="F90" s="30">
        <f t="shared" si="10"/>
        <v>-0.63851000000000002</v>
      </c>
      <c r="G90" s="30">
        <f t="shared" si="11"/>
        <v>0.52807867536664577</v>
      </c>
      <c r="H90" s="30">
        <f t="shared" si="12"/>
        <v>0.34558343354928311</v>
      </c>
      <c r="I90" s="30">
        <f t="shared" si="13"/>
        <v>0.65441656645071689</v>
      </c>
      <c r="J90" s="30">
        <f t="shared" si="14"/>
        <v>-0.42401117853310677</v>
      </c>
      <c r="K90" s="30">
        <f t="shared" si="15"/>
        <v>0.84802235706621354</v>
      </c>
      <c r="L90">
        <f t="shared" si="16"/>
        <v>0</v>
      </c>
      <c r="P90" s="30">
        <f t="shared" si="17"/>
        <v>1.6385100000000001</v>
      </c>
      <c r="Q90" s="30">
        <f t="shared" si="18"/>
        <v>-0.34558343354928311</v>
      </c>
      <c r="R90" s="30">
        <f t="shared" si="19"/>
        <v>0.11942790954371178</v>
      </c>
    </row>
    <row r="91" spans="1:18" x14ac:dyDescent="0.2">
      <c r="A91">
        <v>0</v>
      </c>
      <c r="B91">
        <v>0</v>
      </c>
      <c r="C91">
        <v>0</v>
      </c>
      <c r="D91">
        <v>1</v>
      </c>
      <c r="E91">
        <v>1</v>
      </c>
      <c r="F91" s="30">
        <f t="shared" si="10"/>
        <v>-1.21194</v>
      </c>
      <c r="G91" s="30">
        <f t="shared" si="11"/>
        <v>0.29761933749273428</v>
      </c>
      <c r="H91" s="30">
        <f t="shared" si="12"/>
        <v>0.22935797031800995</v>
      </c>
      <c r="I91" s="30">
        <f t="shared" si="13"/>
        <v>0.77064202968199003</v>
      </c>
      <c r="J91" s="30">
        <f t="shared" si="14"/>
        <v>-0.26053130677470132</v>
      </c>
      <c r="K91" s="30">
        <f t="shared" si="15"/>
        <v>0.52106261354940264</v>
      </c>
      <c r="L91">
        <f t="shared" si="16"/>
        <v>0</v>
      </c>
      <c r="P91" s="30">
        <f t="shared" si="17"/>
        <v>2.2119400000000002</v>
      </c>
      <c r="Q91" s="30">
        <f t="shared" si="18"/>
        <v>-0.22935797031800995</v>
      </c>
      <c r="R91" s="30">
        <f t="shared" si="19"/>
        <v>5.2605078548397133E-2</v>
      </c>
    </row>
    <row r="92" spans="1:18" x14ac:dyDescent="0.2">
      <c r="A92">
        <v>1</v>
      </c>
      <c r="B92">
        <v>0</v>
      </c>
      <c r="C92">
        <v>2</v>
      </c>
      <c r="D92">
        <v>1</v>
      </c>
      <c r="E92">
        <v>0</v>
      </c>
      <c r="F92" s="30">
        <f t="shared" si="10"/>
        <v>-0.35435</v>
      </c>
      <c r="G92" s="30">
        <f t="shared" si="11"/>
        <v>0.7016293541016464</v>
      </c>
      <c r="H92" s="30">
        <f t="shared" si="12"/>
        <v>0.41232795638510994</v>
      </c>
      <c r="I92" s="30">
        <f t="shared" si="13"/>
        <v>0.41232795638510994</v>
      </c>
      <c r="J92" s="30">
        <f t="shared" si="14"/>
        <v>-0.88593623563758628</v>
      </c>
      <c r="K92" s="30">
        <f t="shared" si="15"/>
        <v>1.7718724712751726</v>
      </c>
      <c r="L92">
        <f t="shared" si="16"/>
        <v>0</v>
      </c>
      <c r="P92" s="30">
        <f t="shared" si="17"/>
        <v>1.3543499999999999</v>
      </c>
      <c r="Q92" s="30">
        <f t="shared" si="18"/>
        <v>0.58767204361489012</v>
      </c>
      <c r="R92" s="30">
        <f t="shared" si="19"/>
        <v>0.34535843084650131</v>
      </c>
    </row>
    <row r="93" spans="1:18" x14ac:dyDescent="0.2">
      <c r="A93">
        <v>1</v>
      </c>
      <c r="B93">
        <v>0</v>
      </c>
      <c r="C93">
        <v>0</v>
      </c>
      <c r="D93">
        <v>0</v>
      </c>
      <c r="E93">
        <v>1</v>
      </c>
      <c r="F93" s="30">
        <f t="shared" si="10"/>
        <v>-0.97964000000000007</v>
      </c>
      <c r="G93" s="30">
        <f t="shared" si="11"/>
        <v>0.37544623517006392</v>
      </c>
      <c r="H93" s="30">
        <f t="shared" si="12"/>
        <v>0.27296322136767687</v>
      </c>
      <c r="I93" s="30">
        <f t="shared" si="13"/>
        <v>0.27296322136767687</v>
      </c>
      <c r="J93" s="30">
        <f t="shared" si="14"/>
        <v>-1.2984182131376871</v>
      </c>
      <c r="K93" s="30">
        <f t="shared" si="15"/>
        <v>2.5968364262753743</v>
      </c>
      <c r="L93">
        <f t="shared" si="16"/>
        <v>0</v>
      </c>
      <c r="P93" s="30">
        <f t="shared" si="17"/>
        <v>1.9796400000000001</v>
      </c>
      <c r="Q93" s="30">
        <f t="shared" si="18"/>
        <v>0.72703677863232308</v>
      </c>
      <c r="R93" s="30">
        <f t="shared" si="19"/>
        <v>0.5285824774840655</v>
      </c>
    </row>
    <row r="94" spans="1:18" x14ac:dyDescent="0.2">
      <c r="A94">
        <v>0</v>
      </c>
      <c r="B94">
        <v>0</v>
      </c>
      <c r="C94">
        <v>0</v>
      </c>
      <c r="D94">
        <v>2</v>
      </c>
      <c r="E94">
        <v>1</v>
      </c>
      <c r="F94" s="30">
        <f t="shared" si="10"/>
        <v>-1.44424</v>
      </c>
      <c r="G94" s="30">
        <f t="shared" si="11"/>
        <v>0.23592531167476399</v>
      </c>
      <c r="H94" s="30">
        <f t="shared" si="12"/>
        <v>0.19088961885169983</v>
      </c>
      <c r="I94" s="30">
        <f t="shared" si="13"/>
        <v>0.80911038114830014</v>
      </c>
      <c r="J94" s="30">
        <f t="shared" si="14"/>
        <v>-0.21181992976208538</v>
      </c>
      <c r="K94" s="30">
        <f t="shared" si="15"/>
        <v>0.42363985952417077</v>
      </c>
      <c r="L94">
        <f t="shared" si="16"/>
        <v>0</v>
      </c>
      <c r="P94" s="30">
        <f t="shared" si="17"/>
        <v>2.4442399999999997</v>
      </c>
      <c r="Q94" s="30">
        <f t="shared" si="18"/>
        <v>-0.19088961885169983</v>
      </c>
      <c r="R94" s="30">
        <f t="shared" si="19"/>
        <v>3.6438846585347233E-2</v>
      </c>
    </row>
    <row r="95" spans="1:18" x14ac:dyDescent="0.2">
      <c r="A95">
        <v>1</v>
      </c>
      <c r="B95">
        <v>4</v>
      </c>
      <c r="C95">
        <v>0</v>
      </c>
      <c r="D95">
        <v>2</v>
      </c>
      <c r="E95">
        <v>3</v>
      </c>
      <c r="F95" s="30">
        <f t="shared" si="10"/>
        <v>0.14281999999999995</v>
      </c>
      <c r="G95" s="30">
        <f t="shared" si="11"/>
        <v>1.1535221489910119</v>
      </c>
      <c r="H95" s="30">
        <f t="shared" si="12"/>
        <v>0.53564443232286729</v>
      </c>
      <c r="I95" s="30">
        <f t="shared" si="13"/>
        <v>0.53564443232286729</v>
      </c>
      <c r="J95" s="30">
        <f t="shared" si="14"/>
        <v>-0.62428471057221424</v>
      </c>
      <c r="K95" s="30">
        <f t="shared" si="15"/>
        <v>1.2485694211444285</v>
      </c>
      <c r="L95">
        <f t="shared" si="16"/>
        <v>1</v>
      </c>
      <c r="P95" s="30">
        <f t="shared" si="17"/>
        <v>0.85718000000000005</v>
      </c>
      <c r="Q95" s="30">
        <f t="shared" si="18"/>
        <v>0.46435556767713271</v>
      </c>
      <c r="R95" s="30">
        <f t="shared" si="19"/>
        <v>0.21562609323275217</v>
      </c>
    </row>
    <row r="96" spans="1:18" x14ac:dyDescent="0.2">
      <c r="A96">
        <v>1</v>
      </c>
      <c r="B96">
        <v>2</v>
      </c>
      <c r="C96">
        <v>0</v>
      </c>
      <c r="D96">
        <v>2</v>
      </c>
      <c r="E96">
        <v>1</v>
      </c>
      <c r="F96" s="30">
        <f t="shared" si="10"/>
        <v>-0.30958000000000002</v>
      </c>
      <c r="G96" s="30">
        <f t="shared" si="11"/>
        <v>0.73375506864498252</v>
      </c>
      <c r="H96" s="30">
        <f t="shared" si="12"/>
        <v>0.42321725941280119</v>
      </c>
      <c r="I96" s="30">
        <f t="shared" si="13"/>
        <v>0.42321725941280119</v>
      </c>
      <c r="J96" s="30">
        <f t="shared" si="14"/>
        <v>-0.85986961615812185</v>
      </c>
      <c r="K96" s="30">
        <f t="shared" si="15"/>
        <v>1.7197392323162437</v>
      </c>
      <c r="L96">
        <f t="shared" si="16"/>
        <v>0</v>
      </c>
      <c r="P96" s="30">
        <f t="shared" si="17"/>
        <v>1.30958</v>
      </c>
      <c r="Q96" s="30">
        <f t="shared" si="18"/>
        <v>0.57678274058719881</v>
      </c>
      <c r="R96" s="30">
        <f t="shared" si="19"/>
        <v>0.33267832983927986</v>
      </c>
    </row>
    <row r="97" spans="1:18" x14ac:dyDescent="0.2">
      <c r="A97">
        <v>1</v>
      </c>
      <c r="B97">
        <v>2</v>
      </c>
      <c r="C97">
        <v>0</v>
      </c>
      <c r="D97">
        <v>1</v>
      </c>
      <c r="E97">
        <v>0</v>
      </c>
      <c r="F97" s="30">
        <f t="shared" si="10"/>
        <v>0.26384999999999997</v>
      </c>
      <c r="G97" s="30">
        <f t="shared" si="11"/>
        <v>1.3019328917196586</v>
      </c>
      <c r="H97" s="30">
        <f t="shared" si="12"/>
        <v>0.56558247045466636</v>
      </c>
      <c r="I97" s="30">
        <f t="shared" si="13"/>
        <v>0.56558247045466636</v>
      </c>
      <c r="J97" s="30">
        <f t="shared" si="14"/>
        <v>-0.56989915771127397</v>
      </c>
      <c r="K97" s="30">
        <f t="shared" si="15"/>
        <v>1.1397983154225479</v>
      </c>
      <c r="L97">
        <f t="shared" si="16"/>
        <v>1</v>
      </c>
      <c r="P97" s="30">
        <f t="shared" si="17"/>
        <v>0.73615000000000008</v>
      </c>
      <c r="Q97" s="30">
        <f t="shared" si="18"/>
        <v>0.43441752954533364</v>
      </c>
      <c r="R97" s="30">
        <f t="shared" si="19"/>
        <v>0.18871858997627083</v>
      </c>
    </row>
    <row r="98" spans="1:18" x14ac:dyDescent="0.2">
      <c r="A98">
        <v>0</v>
      </c>
      <c r="B98">
        <v>0</v>
      </c>
      <c r="C98">
        <v>0</v>
      </c>
      <c r="D98">
        <v>0</v>
      </c>
      <c r="E98">
        <v>0</v>
      </c>
      <c r="F98" s="30">
        <f t="shared" si="10"/>
        <v>-0.63851000000000002</v>
      </c>
      <c r="G98" s="30">
        <f t="shared" si="11"/>
        <v>0.52807867536664577</v>
      </c>
      <c r="H98" s="30">
        <f t="shared" si="12"/>
        <v>0.34558343354928311</v>
      </c>
      <c r="I98" s="30">
        <f t="shared" si="13"/>
        <v>0.65441656645071689</v>
      </c>
      <c r="J98" s="30">
        <f t="shared" si="14"/>
        <v>-0.42401117853310677</v>
      </c>
      <c r="K98" s="30">
        <f t="shared" si="15"/>
        <v>0.84802235706621354</v>
      </c>
      <c r="L98">
        <f t="shared" si="16"/>
        <v>0</v>
      </c>
      <c r="P98" s="30">
        <f t="shared" si="17"/>
        <v>1.6385100000000001</v>
      </c>
      <c r="Q98" s="30">
        <f t="shared" si="18"/>
        <v>-0.34558343354928311</v>
      </c>
      <c r="R98" s="30">
        <f t="shared" si="19"/>
        <v>0.11942790954371178</v>
      </c>
    </row>
    <row r="99" spans="1:18" x14ac:dyDescent="0.2">
      <c r="A99">
        <v>0</v>
      </c>
      <c r="B99">
        <v>0</v>
      </c>
      <c r="C99">
        <v>0</v>
      </c>
      <c r="D99">
        <v>0</v>
      </c>
      <c r="E99">
        <v>0</v>
      </c>
      <c r="F99" s="30">
        <f t="shared" si="10"/>
        <v>-0.63851000000000002</v>
      </c>
      <c r="G99" s="30">
        <f t="shared" si="11"/>
        <v>0.52807867536664577</v>
      </c>
      <c r="H99" s="30">
        <f t="shared" si="12"/>
        <v>0.34558343354928311</v>
      </c>
      <c r="I99" s="30">
        <f t="shared" si="13"/>
        <v>0.65441656645071689</v>
      </c>
      <c r="J99" s="30">
        <f t="shared" si="14"/>
        <v>-0.42401117853310677</v>
      </c>
      <c r="K99" s="30">
        <f t="shared" si="15"/>
        <v>0.84802235706621354</v>
      </c>
      <c r="L99">
        <f t="shared" si="16"/>
        <v>0</v>
      </c>
      <c r="P99" s="30">
        <f t="shared" si="17"/>
        <v>1.6385100000000001</v>
      </c>
      <c r="Q99" s="30">
        <f t="shared" si="18"/>
        <v>-0.34558343354928311</v>
      </c>
      <c r="R99" s="30">
        <f t="shared" si="19"/>
        <v>0.11942790954371178</v>
      </c>
    </row>
    <row r="100" spans="1:18" x14ac:dyDescent="0.2">
      <c r="A100">
        <v>0</v>
      </c>
      <c r="B100">
        <v>0</v>
      </c>
      <c r="C100">
        <v>0</v>
      </c>
      <c r="D100">
        <v>1</v>
      </c>
      <c r="E100">
        <v>1</v>
      </c>
      <c r="F100" s="30">
        <f t="shared" si="10"/>
        <v>-1.21194</v>
      </c>
      <c r="G100" s="30">
        <f t="shared" si="11"/>
        <v>0.29761933749273428</v>
      </c>
      <c r="H100" s="30">
        <f t="shared" si="12"/>
        <v>0.22935797031800995</v>
      </c>
      <c r="I100" s="30">
        <f t="shared" si="13"/>
        <v>0.77064202968199003</v>
      </c>
      <c r="J100" s="30">
        <f t="shared" si="14"/>
        <v>-0.26053130677470132</v>
      </c>
      <c r="K100" s="30">
        <f t="shared" si="15"/>
        <v>0.52106261354940264</v>
      </c>
      <c r="L100">
        <f t="shared" si="16"/>
        <v>0</v>
      </c>
      <c r="P100" s="30">
        <f t="shared" si="17"/>
        <v>2.2119400000000002</v>
      </c>
      <c r="Q100" s="30">
        <f t="shared" si="18"/>
        <v>-0.22935797031800995</v>
      </c>
      <c r="R100" s="30">
        <f t="shared" si="19"/>
        <v>5.2605078548397133E-2</v>
      </c>
    </row>
    <row r="101" spans="1:18" x14ac:dyDescent="0.2">
      <c r="A101">
        <v>0</v>
      </c>
      <c r="B101">
        <v>3</v>
      </c>
      <c r="C101">
        <v>0</v>
      </c>
      <c r="D101">
        <v>3</v>
      </c>
      <c r="E101">
        <v>1</v>
      </c>
      <c r="F101" s="30">
        <f t="shared" si="10"/>
        <v>2.5449999999999695E-2</v>
      </c>
      <c r="G101" s="30">
        <f t="shared" si="11"/>
        <v>1.0257766161573942</v>
      </c>
      <c r="H101" s="30">
        <f t="shared" si="12"/>
        <v>0.50636215660497874</v>
      </c>
      <c r="I101" s="30">
        <f t="shared" si="13"/>
        <v>0.49363784339502126</v>
      </c>
      <c r="J101" s="30">
        <f t="shared" si="14"/>
        <v>-0.70595314118754726</v>
      </c>
      <c r="K101" s="30">
        <f t="shared" si="15"/>
        <v>1.4119062823750945</v>
      </c>
      <c r="L101">
        <f t="shared" si="16"/>
        <v>1</v>
      </c>
      <c r="P101" s="30">
        <f t="shared" si="17"/>
        <v>0.97455000000000025</v>
      </c>
      <c r="Q101" s="30">
        <f t="shared" si="18"/>
        <v>-0.50636215660497874</v>
      </c>
      <c r="R101" s="30">
        <f t="shared" si="19"/>
        <v>0.25640263364164501</v>
      </c>
    </row>
    <row r="102" spans="1:18" x14ac:dyDescent="0.2">
      <c r="A102">
        <v>0</v>
      </c>
      <c r="B102">
        <v>0</v>
      </c>
      <c r="C102">
        <v>0</v>
      </c>
      <c r="D102">
        <v>1</v>
      </c>
      <c r="E102">
        <v>1</v>
      </c>
      <c r="F102" s="30">
        <f t="shared" si="10"/>
        <v>-1.21194</v>
      </c>
      <c r="G102" s="30">
        <f t="shared" si="11"/>
        <v>0.29761933749273428</v>
      </c>
      <c r="H102" s="30">
        <f t="shared" si="12"/>
        <v>0.22935797031800995</v>
      </c>
      <c r="I102" s="30">
        <f t="shared" si="13"/>
        <v>0.77064202968199003</v>
      </c>
      <c r="J102" s="30">
        <f t="shared" si="14"/>
        <v>-0.26053130677470132</v>
      </c>
      <c r="K102" s="30">
        <f t="shared" si="15"/>
        <v>0.52106261354940264</v>
      </c>
      <c r="L102">
        <f t="shared" si="16"/>
        <v>0</v>
      </c>
      <c r="P102" s="30">
        <f t="shared" si="17"/>
        <v>2.2119400000000002</v>
      </c>
      <c r="Q102" s="30">
        <f t="shared" si="18"/>
        <v>-0.22935797031800995</v>
      </c>
      <c r="R102" s="30">
        <f t="shared" si="19"/>
        <v>5.2605078548397133E-2</v>
      </c>
    </row>
    <row r="103" spans="1:18" x14ac:dyDescent="0.2">
      <c r="A103">
        <v>1</v>
      </c>
      <c r="B103">
        <v>0</v>
      </c>
      <c r="C103">
        <v>2</v>
      </c>
      <c r="D103">
        <v>2</v>
      </c>
      <c r="E103">
        <v>2</v>
      </c>
      <c r="F103" s="30">
        <f t="shared" si="10"/>
        <v>-1.26891</v>
      </c>
      <c r="G103" s="30">
        <f t="shared" si="11"/>
        <v>0.28113789513477383</v>
      </c>
      <c r="H103" s="30">
        <f t="shared" si="12"/>
        <v>0.21944389921055182</v>
      </c>
      <c r="I103" s="30">
        <f t="shared" si="13"/>
        <v>0.21944389921055182</v>
      </c>
      <c r="J103" s="30">
        <f t="shared" si="14"/>
        <v>-1.5166586635963644</v>
      </c>
      <c r="K103" s="30">
        <f t="shared" si="15"/>
        <v>3.0333173271927287</v>
      </c>
      <c r="L103">
        <f t="shared" si="16"/>
        <v>0</v>
      </c>
      <c r="P103" s="30">
        <f t="shared" si="17"/>
        <v>2.26891</v>
      </c>
      <c r="Q103" s="30">
        <f t="shared" si="18"/>
        <v>0.78055610078944815</v>
      </c>
      <c r="R103" s="30">
        <f t="shared" si="19"/>
        <v>0.60926782647962718</v>
      </c>
    </row>
    <row r="104" spans="1:18" x14ac:dyDescent="0.2">
      <c r="A104">
        <v>0</v>
      </c>
      <c r="B104">
        <v>0</v>
      </c>
      <c r="C104">
        <v>2</v>
      </c>
      <c r="D104">
        <v>1</v>
      </c>
      <c r="E104">
        <v>1</v>
      </c>
      <c r="F104" s="30">
        <f t="shared" si="10"/>
        <v>-0.69547999999999999</v>
      </c>
      <c r="G104" s="30">
        <f t="shared" si="11"/>
        <v>0.49883494973428166</v>
      </c>
      <c r="H104" s="30">
        <f t="shared" si="12"/>
        <v>0.33281513072718028</v>
      </c>
      <c r="I104" s="30">
        <f t="shared" si="13"/>
        <v>0.66718486927281972</v>
      </c>
      <c r="J104" s="30">
        <f t="shared" si="14"/>
        <v>-0.40468810614316031</v>
      </c>
      <c r="K104" s="30">
        <f t="shared" si="15"/>
        <v>0.80937621228632062</v>
      </c>
      <c r="L104">
        <f t="shared" si="16"/>
        <v>0</v>
      </c>
      <c r="P104" s="30">
        <f t="shared" si="17"/>
        <v>1.6954799999999999</v>
      </c>
      <c r="Q104" s="30">
        <f t="shared" si="18"/>
        <v>-0.33281513072718028</v>
      </c>
      <c r="R104" s="30">
        <f t="shared" si="19"/>
        <v>0.1107659112409501</v>
      </c>
    </row>
    <row r="105" spans="1:18" x14ac:dyDescent="0.2">
      <c r="A105">
        <v>1</v>
      </c>
      <c r="B105">
        <v>2</v>
      </c>
      <c r="C105">
        <v>0</v>
      </c>
      <c r="D105">
        <v>1</v>
      </c>
      <c r="E105">
        <v>2</v>
      </c>
      <c r="F105" s="30">
        <f t="shared" si="10"/>
        <v>-0.41841</v>
      </c>
      <c r="G105" s="30">
        <f t="shared" si="11"/>
        <v>0.65809235523895659</v>
      </c>
      <c r="H105" s="30">
        <f t="shared" si="12"/>
        <v>0.39689728570283128</v>
      </c>
      <c r="I105" s="30">
        <f t="shared" si="13"/>
        <v>0.39689728570283128</v>
      </c>
      <c r="J105" s="30">
        <f t="shared" si="14"/>
        <v>-0.92407775795968317</v>
      </c>
      <c r="K105" s="30">
        <f t="shared" si="15"/>
        <v>1.8481555159193663</v>
      </c>
      <c r="L105">
        <f t="shared" si="16"/>
        <v>0</v>
      </c>
      <c r="P105" s="30">
        <f t="shared" si="17"/>
        <v>1.4184099999999999</v>
      </c>
      <c r="Q105" s="30">
        <f t="shared" si="18"/>
        <v>0.60310271429716877</v>
      </c>
      <c r="R105" s="30">
        <f t="shared" si="19"/>
        <v>0.36373288399261239</v>
      </c>
    </row>
    <row r="106" spans="1:18" x14ac:dyDescent="0.2">
      <c r="A106">
        <v>0</v>
      </c>
      <c r="B106">
        <v>0</v>
      </c>
      <c r="C106">
        <v>0</v>
      </c>
      <c r="D106">
        <v>1</v>
      </c>
      <c r="E106">
        <v>0</v>
      </c>
      <c r="F106" s="30">
        <f t="shared" si="10"/>
        <v>-0.87081000000000008</v>
      </c>
      <c r="G106" s="30">
        <f t="shared" si="11"/>
        <v>0.41861233589270358</v>
      </c>
      <c r="H106" s="30">
        <f t="shared" si="12"/>
        <v>0.2950857858072124</v>
      </c>
      <c r="I106" s="30">
        <f t="shared" si="13"/>
        <v>0.70491421419278755</v>
      </c>
      <c r="J106" s="30">
        <f t="shared" si="14"/>
        <v>-0.34967916556976913</v>
      </c>
      <c r="K106" s="30">
        <f t="shared" si="15"/>
        <v>0.69935833113953827</v>
      </c>
      <c r="L106">
        <f t="shared" si="16"/>
        <v>0</v>
      </c>
      <c r="P106" s="30">
        <f t="shared" si="17"/>
        <v>1.8708100000000001</v>
      </c>
      <c r="Q106" s="30">
        <f t="shared" si="18"/>
        <v>-0.2950857858072124</v>
      </c>
      <c r="R106" s="30">
        <f t="shared" si="19"/>
        <v>8.7075620985460039E-2</v>
      </c>
    </row>
    <row r="107" spans="1:18" x14ac:dyDescent="0.2">
      <c r="A107">
        <v>0</v>
      </c>
      <c r="B107">
        <v>0</v>
      </c>
      <c r="C107">
        <v>0</v>
      </c>
      <c r="D107">
        <v>1</v>
      </c>
      <c r="E107">
        <v>1</v>
      </c>
      <c r="F107" s="30">
        <f t="shared" si="10"/>
        <v>-1.21194</v>
      </c>
      <c r="G107" s="30">
        <f t="shared" si="11"/>
        <v>0.29761933749273428</v>
      </c>
      <c r="H107" s="30">
        <f t="shared" si="12"/>
        <v>0.22935797031800995</v>
      </c>
      <c r="I107" s="30">
        <f t="shared" si="13"/>
        <v>0.77064202968199003</v>
      </c>
      <c r="J107" s="30">
        <f t="shared" si="14"/>
        <v>-0.26053130677470132</v>
      </c>
      <c r="K107" s="30">
        <f t="shared" si="15"/>
        <v>0.52106261354940264</v>
      </c>
      <c r="L107">
        <f t="shared" si="16"/>
        <v>0</v>
      </c>
      <c r="P107" s="30">
        <f t="shared" si="17"/>
        <v>2.2119400000000002</v>
      </c>
      <c r="Q107" s="30">
        <f t="shared" si="18"/>
        <v>-0.22935797031800995</v>
      </c>
      <c r="R107" s="30">
        <f t="shared" si="19"/>
        <v>5.2605078548397133E-2</v>
      </c>
    </row>
    <row r="108" spans="1:18" x14ac:dyDescent="0.2">
      <c r="A108">
        <v>0</v>
      </c>
      <c r="B108">
        <v>3</v>
      </c>
      <c r="C108">
        <v>0</v>
      </c>
      <c r="D108">
        <v>1</v>
      </c>
      <c r="E108">
        <v>3</v>
      </c>
      <c r="F108" s="30">
        <f t="shared" si="10"/>
        <v>-0.19221000000000021</v>
      </c>
      <c r="G108" s="30">
        <f t="shared" si="11"/>
        <v>0.82513357224604156</v>
      </c>
      <c r="H108" s="30">
        <f t="shared" si="12"/>
        <v>0.45209489584404372</v>
      </c>
      <c r="I108" s="30">
        <f t="shared" si="13"/>
        <v>0.54790510415595628</v>
      </c>
      <c r="J108" s="30">
        <f t="shared" si="14"/>
        <v>-0.60165317462798118</v>
      </c>
      <c r="K108" s="30">
        <f t="shared" si="15"/>
        <v>1.2033063492559624</v>
      </c>
      <c r="L108">
        <f t="shared" si="16"/>
        <v>0</v>
      </c>
      <c r="P108" s="30">
        <f t="shared" si="17"/>
        <v>1.1922100000000002</v>
      </c>
      <c r="Q108" s="30">
        <f t="shared" si="18"/>
        <v>-0.45209489584404372</v>
      </c>
      <c r="R108" s="30">
        <f t="shared" si="19"/>
        <v>0.20438979484823674</v>
      </c>
    </row>
    <row r="109" spans="1:18" x14ac:dyDescent="0.2">
      <c r="A109">
        <v>1</v>
      </c>
      <c r="B109">
        <v>0</v>
      </c>
      <c r="C109">
        <v>0</v>
      </c>
      <c r="D109">
        <v>0</v>
      </c>
      <c r="E109">
        <v>1</v>
      </c>
      <c r="F109" s="30">
        <f t="shared" si="10"/>
        <v>-0.97964000000000007</v>
      </c>
      <c r="G109" s="30">
        <f t="shared" si="11"/>
        <v>0.37544623517006392</v>
      </c>
      <c r="H109" s="30">
        <f t="shared" si="12"/>
        <v>0.27296322136767687</v>
      </c>
      <c r="I109" s="30">
        <f t="shared" si="13"/>
        <v>0.27296322136767687</v>
      </c>
      <c r="J109" s="30">
        <f t="shared" si="14"/>
        <v>-1.2984182131376871</v>
      </c>
      <c r="K109" s="30">
        <f t="shared" si="15"/>
        <v>2.5968364262753743</v>
      </c>
      <c r="L109">
        <f t="shared" si="16"/>
        <v>0</v>
      </c>
      <c r="P109" s="30">
        <f t="shared" si="17"/>
        <v>1.9796400000000001</v>
      </c>
      <c r="Q109" s="30">
        <f t="shared" si="18"/>
        <v>0.72703677863232308</v>
      </c>
      <c r="R109" s="30">
        <f t="shared" si="19"/>
        <v>0.5285824774840655</v>
      </c>
    </row>
    <row r="110" spans="1:18" x14ac:dyDescent="0.2">
      <c r="A110">
        <v>1</v>
      </c>
      <c r="B110">
        <v>2</v>
      </c>
      <c r="C110">
        <v>0</v>
      </c>
      <c r="D110">
        <v>1</v>
      </c>
      <c r="E110">
        <v>1</v>
      </c>
      <c r="F110" s="30">
        <f t="shared" si="10"/>
        <v>-7.7280000000000015E-2</v>
      </c>
      <c r="G110" s="30">
        <f t="shared" si="11"/>
        <v>0.92563064073898049</v>
      </c>
      <c r="H110" s="30">
        <f t="shared" si="12"/>
        <v>0.48068960950048045</v>
      </c>
      <c r="I110" s="30">
        <f t="shared" si="13"/>
        <v>0.48068960950048045</v>
      </c>
      <c r="J110" s="30">
        <f t="shared" si="14"/>
        <v>-0.7325335196674484</v>
      </c>
      <c r="K110" s="30">
        <f t="shared" si="15"/>
        <v>1.4650670393348968</v>
      </c>
      <c r="L110">
        <f t="shared" si="16"/>
        <v>0</v>
      </c>
      <c r="P110" s="30">
        <f t="shared" si="17"/>
        <v>1.07728</v>
      </c>
      <c r="Q110" s="30">
        <f t="shared" si="18"/>
        <v>0.51931039049951955</v>
      </c>
      <c r="R110" s="30">
        <f t="shared" si="19"/>
        <v>0.2696832816807635</v>
      </c>
    </row>
    <row r="111" spans="1:18" x14ac:dyDescent="0.2">
      <c r="A111">
        <v>0</v>
      </c>
      <c r="B111">
        <v>2</v>
      </c>
      <c r="C111">
        <v>1</v>
      </c>
      <c r="D111">
        <v>1</v>
      </c>
      <c r="E111">
        <v>2</v>
      </c>
      <c r="F111" s="30">
        <f t="shared" si="10"/>
        <v>-0.16017999999999988</v>
      </c>
      <c r="G111" s="30">
        <f t="shared" si="11"/>
        <v>0.85199041688809862</v>
      </c>
      <c r="H111" s="30">
        <f t="shared" si="12"/>
        <v>0.46004040254144457</v>
      </c>
      <c r="I111" s="30">
        <f t="shared" si="13"/>
        <v>0.53995959745855537</v>
      </c>
      <c r="J111" s="30">
        <f t="shared" si="14"/>
        <v>-0.6162609617441307</v>
      </c>
      <c r="K111" s="30">
        <f t="shared" si="15"/>
        <v>1.2325219234882614</v>
      </c>
      <c r="L111">
        <f t="shared" si="16"/>
        <v>0</v>
      </c>
      <c r="P111" s="30">
        <f t="shared" si="17"/>
        <v>1.16018</v>
      </c>
      <c r="Q111" s="30">
        <f t="shared" si="18"/>
        <v>-0.46004040254144457</v>
      </c>
      <c r="R111" s="30">
        <f t="shared" si="19"/>
        <v>0.21163717197049436</v>
      </c>
    </row>
    <row r="112" spans="1:18" x14ac:dyDescent="0.2">
      <c r="A112">
        <v>0</v>
      </c>
      <c r="B112">
        <v>0</v>
      </c>
      <c r="C112">
        <v>0</v>
      </c>
      <c r="D112">
        <v>1</v>
      </c>
      <c r="E112">
        <v>1</v>
      </c>
      <c r="F112" s="30">
        <f t="shared" si="10"/>
        <v>-1.21194</v>
      </c>
      <c r="G112" s="30">
        <f t="shared" si="11"/>
        <v>0.29761933749273428</v>
      </c>
      <c r="H112" s="30">
        <f t="shared" si="12"/>
        <v>0.22935797031800995</v>
      </c>
      <c r="I112" s="30">
        <f t="shared" si="13"/>
        <v>0.77064202968199003</v>
      </c>
      <c r="J112" s="30">
        <f t="shared" si="14"/>
        <v>-0.26053130677470132</v>
      </c>
      <c r="K112" s="30">
        <f t="shared" si="15"/>
        <v>0.52106261354940264</v>
      </c>
      <c r="L112">
        <f t="shared" si="16"/>
        <v>0</v>
      </c>
      <c r="P112" s="30">
        <f t="shared" si="17"/>
        <v>2.2119400000000002</v>
      </c>
      <c r="Q112" s="30">
        <f t="shared" si="18"/>
        <v>-0.22935797031800995</v>
      </c>
      <c r="R112" s="30">
        <f t="shared" si="19"/>
        <v>5.2605078548397133E-2</v>
      </c>
    </row>
    <row r="113" spans="1:18" x14ac:dyDescent="0.2">
      <c r="A113">
        <v>0</v>
      </c>
      <c r="B113">
        <v>2</v>
      </c>
      <c r="C113">
        <v>0</v>
      </c>
      <c r="D113">
        <v>2</v>
      </c>
      <c r="E113">
        <v>2</v>
      </c>
      <c r="F113" s="30">
        <f t="shared" si="10"/>
        <v>-0.65071000000000001</v>
      </c>
      <c r="G113" s="30">
        <f t="shared" si="11"/>
        <v>0.52167525581001828</v>
      </c>
      <c r="H113" s="30">
        <f t="shared" si="12"/>
        <v>0.34282955828989947</v>
      </c>
      <c r="I113" s="30">
        <f t="shared" si="13"/>
        <v>0.65717044171010053</v>
      </c>
      <c r="J113" s="30">
        <f t="shared" si="14"/>
        <v>-0.41981186992588287</v>
      </c>
      <c r="K113" s="30">
        <f t="shared" si="15"/>
        <v>0.83962373985176575</v>
      </c>
      <c r="L113">
        <f t="shared" si="16"/>
        <v>0</v>
      </c>
      <c r="P113" s="30">
        <f t="shared" si="17"/>
        <v>1.6507100000000001</v>
      </c>
      <c r="Q113" s="30">
        <f t="shared" si="18"/>
        <v>-0.34282955828989947</v>
      </c>
      <c r="R113" s="30">
        <f t="shared" si="19"/>
        <v>0.11753210603724758</v>
      </c>
    </row>
    <row r="114" spans="1:18" x14ac:dyDescent="0.2">
      <c r="A114">
        <v>1</v>
      </c>
      <c r="B114">
        <v>0</v>
      </c>
      <c r="C114">
        <v>0</v>
      </c>
      <c r="D114">
        <v>0</v>
      </c>
      <c r="E114">
        <v>0</v>
      </c>
      <c r="F114" s="30">
        <f t="shared" si="10"/>
        <v>-0.63851000000000002</v>
      </c>
      <c r="G114" s="30">
        <f t="shared" si="11"/>
        <v>0.52807867536664577</v>
      </c>
      <c r="H114" s="30">
        <f t="shared" si="12"/>
        <v>0.34558343354928311</v>
      </c>
      <c r="I114" s="30">
        <f t="shared" si="13"/>
        <v>0.34558343354928311</v>
      </c>
      <c r="J114" s="30">
        <f t="shared" si="14"/>
        <v>-1.0625211785331066</v>
      </c>
      <c r="K114" s="30">
        <f t="shared" si="15"/>
        <v>2.1250423570662131</v>
      </c>
      <c r="L114">
        <f t="shared" si="16"/>
        <v>0</v>
      </c>
      <c r="P114" s="30">
        <f t="shared" si="17"/>
        <v>1.6385100000000001</v>
      </c>
      <c r="Q114" s="30">
        <f t="shared" si="18"/>
        <v>0.65441656645071689</v>
      </c>
      <c r="R114" s="30">
        <f t="shared" si="19"/>
        <v>0.42826104244514557</v>
      </c>
    </row>
    <row r="115" spans="1:18" x14ac:dyDescent="0.2">
      <c r="A115">
        <v>0</v>
      </c>
      <c r="B115">
        <v>0</v>
      </c>
      <c r="C115">
        <v>4</v>
      </c>
      <c r="D115">
        <v>3</v>
      </c>
      <c r="E115">
        <v>2</v>
      </c>
      <c r="F115" s="30">
        <f t="shared" si="10"/>
        <v>-0.98475000000000001</v>
      </c>
      <c r="G115" s="30">
        <f t="shared" si="11"/>
        <v>0.3735325984143435</v>
      </c>
      <c r="H115" s="30">
        <f t="shared" si="12"/>
        <v>0.27195029724490216</v>
      </c>
      <c r="I115" s="30">
        <f t="shared" si="13"/>
        <v>0.72804970275509784</v>
      </c>
      <c r="J115" s="30">
        <f t="shared" si="14"/>
        <v>-0.31738596010070302</v>
      </c>
      <c r="K115" s="30">
        <f t="shared" si="15"/>
        <v>0.63477192020140605</v>
      </c>
      <c r="L115">
        <f t="shared" si="16"/>
        <v>0</v>
      </c>
      <c r="P115" s="30">
        <f t="shared" si="17"/>
        <v>1.98475</v>
      </c>
      <c r="Q115" s="30">
        <f t="shared" si="18"/>
        <v>-0.27195029724490216</v>
      </c>
      <c r="R115" s="30">
        <f t="shared" si="19"/>
        <v>7.3956964171590645E-2</v>
      </c>
    </row>
    <row r="116" spans="1:18" x14ac:dyDescent="0.2">
      <c r="A116">
        <v>1</v>
      </c>
      <c r="B116">
        <v>0</v>
      </c>
      <c r="C116">
        <v>1</v>
      </c>
      <c r="D116">
        <v>2</v>
      </c>
      <c r="E116">
        <v>1</v>
      </c>
      <c r="F116" s="30">
        <f t="shared" si="10"/>
        <v>-1.18601</v>
      </c>
      <c r="G116" s="30">
        <f t="shared" si="11"/>
        <v>0.30543753175076838</v>
      </c>
      <c r="H116" s="30">
        <f t="shared" si="12"/>
        <v>0.23397330344956097</v>
      </c>
      <c r="I116" s="30">
        <f t="shared" si="13"/>
        <v>0.23397330344956097</v>
      </c>
      <c r="J116" s="30">
        <f t="shared" si="14"/>
        <v>-1.4525482579553353</v>
      </c>
      <c r="K116" s="30">
        <f t="shared" si="15"/>
        <v>2.9050965159106705</v>
      </c>
      <c r="L116">
        <f t="shared" si="16"/>
        <v>0</v>
      </c>
      <c r="P116" s="30">
        <f t="shared" si="17"/>
        <v>2.18601</v>
      </c>
      <c r="Q116" s="30">
        <f t="shared" si="18"/>
        <v>0.76602669655043898</v>
      </c>
      <c r="R116" s="30">
        <f t="shared" si="19"/>
        <v>0.58679689982797834</v>
      </c>
    </row>
    <row r="117" spans="1:18" x14ac:dyDescent="0.2">
      <c r="A117">
        <v>0</v>
      </c>
      <c r="B117">
        <v>0</v>
      </c>
      <c r="C117">
        <v>2</v>
      </c>
      <c r="D117">
        <v>1</v>
      </c>
      <c r="E117">
        <v>1</v>
      </c>
      <c r="F117" s="30">
        <f t="shared" si="10"/>
        <v>-0.69547999999999999</v>
      </c>
      <c r="G117" s="30">
        <f t="shared" si="11"/>
        <v>0.49883494973428166</v>
      </c>
      <c r="H117" s="30">
        <f t="shared" si="12"/>
        <v>0.33281513072718028</v>
      </c>
      <c r="I117" s="30">
        <f t="shared" si="13"/>
        <v>0.66718486927281972</v>
      </c>
      <c r="J117" s="30">
        <f t="shared" si="14"/>
        <v>-0.40468810614316031</v>
      </c>
      <c r="K117" s="30">
        <f t="shared" si="15"/>
        <v>0.80937621228632062</v>
      </c>
      <c r="L117">
        <f t="shared" si="16"/>
        <v>0</v>
      </c>
      <c r="P117" s="30">
        <f t="shared" si="17"/>
        <v>1.6954799999999999</v>
      </c>
      <c r="Q117" s="30">
        <f t="shared" si="18"/>
        <v>-0.33281513072718028</v>
      </c>
      <c r="R117" s="30">
        <f t="shared" si="19"/>
        <v>0.1107659112409501</v>
      </c>
    </row>
    <row r="118" spans="1:18" x14ac:dyDescent="0.2">
      <c r="A118">
        <v>0</v>
      </c>
      <c r="B118">
        <v>0</v>
      </c>
      <c r="C118">
        <v>0</v>
      </c>
      <c r="D118">
        <v>0</v>
      </c>
      <c r="E118">
        <v>1</v>
      </c>
      <c r="F118" s="30">
        <f t="shared" si="10"/>
        <v>-0.97964000000000007</v>
      </c>
      <c r="G118" s="30">
        <f t="shared" si="11"/>
        <v>0.37544623517006392</v>
      </c>
      <c r="H118" s="30">
        <f t="shared" si="12"/>
        <v>0.27296322136767687</v>
      </c>
      <c r="I118" s="30">
        <f t="shared" si="13"/>
        <v>0.72703677863232308</v>
      </c>
      <c r="J118" s="30">
        <f t="shared" si="14"/>
        <v>-0.31877821313768717</v>
      </c>
      <c r="K118" s="30">
        <f t="shared" si="15"/>
        <v>0.63755642627537434</v>
      </c>
      <c r="L118">
        <f t="shared" si="16"/>
        <v>0</v>
      </c>
      <c r="P118" s="30">
        <f t="shared" si="17"/>
        <v>1.9796400000000001</v>
      </c>
      <c r="Q118" s="30">
        <f t="shared" si="18"/>
        <v>-0.27296322136767687</v>
      </c>
      <c r="R118" s="30">
        <f t="shared" si="19"/>
        <v>7.4508920219419364E-2</v>
      </c>
    </row>
    <row r="119" spans="1:18" x14ac:dyDescent="0.2">
      <c r="A119">
        <v>0</v>
      </c>
      <c r="B119">
        <v>0</v>
      </c>
      <c r="C119">
        <v>0</v>
      </c>
      <c r="D119">
        <v>2</v>
      </c>
      <c r="E119">
        <v>0</v>
      </c>
      <c r="F119" s="30">
        <f t="shared" si="10"/>
        <v>-1.10311</v>
      </c>
      <c r="G119" s="30">
        <f t="shared" si="11"/>
        <v>0.33183746274147302</v>
      </c>
      <c r="H119" s="30">
        <f t="shared" si="12"/>
        <v>0.24915762773215142</v>
      </c>
      <c r="I119" s="30">
        <f t="shared" si="13"/>
        <v>0.75084237226784856</v>
      </c>
      <c r="J119" s="30">
        <f t="shared" si="14"/>
        <v>-0.28655953970368109</v>
      </c>
      <c r="K119" s="30">
        <f t="shared" si="15"/>
        <v>0.57311907940736218</v>
      </c>
      <c r="L119">
        <f t="shared" si="16"/>
        <v>0</v>
      </c>
      <c r="P119" s="30">
        <f t="shared" si="17"/>
        <v>2.10311</v>
      </c>
      <c r="Q119" s="30">
        <f t="shared" si="18"/>
        <v>-0.24915762773215142</v>
      </c>
      <c r="R119" s="30">
        <f t="shared" si="19"/>
        <v>6.2079523457113345E-2</v>
      </c>
    </row>
    <row r="120" spans="1:18" x14ac:dyDescent="0.2">
      <c r="A120">
        <v>1</v>
      </c>
      <c r="B120">
        <v>0</v>
      </c>
      <c r="C120">
        <v>2</v>
      </c>
      <c r="D120">
        <v>0</v>
      </c>
      <c r="E120">
        <v>2</v>
      </c>
      <c r="F120" s="30">
        <f t="shared" si="10"/>
        <v>-0.80430999999999997</v>
      </c>
      <c r="G120" s="30">
        <f t="shared" si="11"/>
        <v>0.44739652368244631</v>
      </c>
      <c r="H120" s="30">
        <f t="shared" si="12"/>
        <v>0.3091043237717514</v>
      </c>
      <c r="I120" s="30">
        <f t="shared" si="13"/>
        <v>0.3091043237717514</v>
      </c>
      <c r="J120" s="30">
        <f t="shared" si="14"/>
        <v>-1.1740764416800074</v>
      </c>
      <c r="K120" s="30">
        <f t="shared" si="15"/>
        <v>2.3481528833600147</v>
      </c>
      <c r="L120">
        <f t="shared" si="16"/>
        <v>0</v>
      </c>
      <c r="P120" s="30">
        <f t="shared" si="17"/>
        <v>1.8043100000000001</v>
      </c>
      <c r="Q120" s="30">
        <f t="shared" si="18"/>
        <v>0.69089567622824855</v>
      </c>
      <c r="R120" s="30">
        <f t="shared" si="19"/>
        <v>0.47733683543088884</v>
      </c>
    </row>
    <row r="121" spans="1:18" x14ac:dyDescent="0.2">
      <c r="A121">
        <v>0</v>
      </c>
      <c r="B121">
        <v>0</v>
      </c>
      <c r="C121">
        <v>0</v>
      </c>
      <c r="D121">
        <v>0</v>
      </c>
      <c r="E121">
        <v>0</v>
      </c>
      <c r="F121" s="30">
        <f t="shared" si="10"/>
        <v>-0.63851000000000002</v>
      </c>
      <c r="G121" s="30">
        <f t="shared" si="11"/>
        <v>0.52807867536664577</v>
      </c>
      <c r="H121" s="30">
        <f t="shared" si="12"/>
        <v>0.34558343354928311</v>
      </c>
      <c r="I121" s="30">
        <f t="shared" si="13"/>
        <v>0.65441656645071689</v>
      </c>
      <c r="J121" s="30">
        <f t="shared" si="14"/>
        <v>-0.42401117853310677</v>
      </c>
      <c r="K121" s="30">
        <f t="shared" si="15"/>
        <v>0.84802235706621354</v>
      </c>
      <c r="L121">
        <f t="shared" si="16"/>
        <v>0</v>
      </c>
      <c r="P121" s="30">
        <f t="shared" si="17"/>
        <v>1.6385100000000001</v>
      </c>
      <c r="Q121" s="30">
        <f t="shared" si="18"/>
        <v>-0.34558343354928311</v>
      </c>
      <c r="R121" s="30">
        <f t="shared" si="19"/>
        <v>0.11942790954371178</v>
      </c>
    </row>
    <row r="122" spans="1:18" x14ac:dyDescent="0.2">
      <c r="A122">
        <v>0</v>
      </c>
      <c r="B122">
        <v>0</v>
      </c>
      <c r="C122">
        <v>0</v>
      </c>
      <c r="D122">
        <v>1</v>
      </c>
      <c r="E122">
        <v>0</v>
      </c>
      <c r="F122" s="30">
        <f t="shared" si="10"/>
        <v>-0.87081000000000008</v>
      </c>
      <c r="G122" s="30">
        <f t="shared" si="11"/>
        <v>0.41861233589270358</v>
      </c>
      <c r="H122" s="30">
        <f t="shared" si="12"/>
        <v>0.2950857858072124</v>
      </c>
      <c r="I122" s="30">
        <f t="shared" si="13"/>
        <v>0.70491421419278755</v>
      </c>
      <c r="J122" s="30">
        <f t="shared" si="14"/>
        <v>-0.34967916556976913</v>
      </c>
      <c r="K122" s="30">
        <f t="shared" si="15"/>
        <v>0.69935833113953827</v>
      </c>
      <c r="L122">
        <f t="shared" si="16"/>
        <v>0</v>
      </c>
      <c r="P122" s="30">
        <f t="shared" si="17"/>
        <v>1.8708100000000001</v>
      </c>
      <c r="Q122" s="30">
        <f t="shared" si="18"/>
        <v>-0.2950857858072124</v>
      </c>
      <c r="R122" s="30">
        <f t="shared" si="19"/>
        <v>8.7075620985460039E-2</v>
      </c>
    </row>
    <row r="123" spans="1:18" x14ac:dyDescent="0.2">
      <c r="A123">
        <v>1</v>
      </c>
      <c r="B123">
        <v>1</v>
      </c>
      <c r="C123">
        <v>1</v>
      </c>
      <c r="D123">
        <v>1</v>
      </c>
      <c r="E123">
        <v>0</v>
      </c>
      <c r="F123" s="30">
        <f t="shared" si="10"/>
        <v>-4.5250000000000012E-2</v>
      </c>
      <c r="G123" s="30">
        <f t="shared" si="11"/>
        <v>0.95575851233507347</v>
      </c>
      <c r="H123" s="30">
        <f t="shared" si="12"/>
        <v>0.48868942985908204</v>
      </c>
      <c r="I123" s="30">
        <f t="shared" si="13"/>
        <v>0.48868942985908204</v>
      </c>
      <c r="J123" s="30">
        <f t="shared" si="14"/>
        <v>-0.71602810403942452</v>
      </c>
      <c r="K123" s="30">
        <f t="shared" si="15"/>
        <v>1.432056208078849</v>
      </c>
      <c r="L123">
        <f t="shared" si="16"/>
        <v>0</v>
      </c>
      <c r="P123" s="30">
        <f t="shared" si="17"/>
        <v>1.04525</v>
      </c>
      <c r="Q123" s="30">
        <f t="shared" si="18"/>
        <v>0.51131057014091796</v>
      </c>
      <c r="R123" s="30">
        <f t="shared" si="19"/>
        <v>0.26143849913783057</v>
      </c>
    </row>
    <row r="124" spans="1:18" x14ac:dyDescent="0.2">
      <c r="A124">
        <v>0</v>
      </c>
      <c r="B124">
        <v>0</v>
      </c>
      <c r="C124">
        <v>0</v>
      </c>
      <c r="D124">
        <v>1</v>
      </c>
      <c r="E124">
        <v>1</v>
      </c>
      <c r="F124" s="30">
        <f t="shared" si="10"/>
        <v>-1.21194</v>
      </c>
      <c r="G124" s="30">
        <f t="shared" si="11"/>
        <v>0.29761933749273428</v>
      </c>
      <c r="H124" s="30">
        <f t="shared" si="12"/>
        <v>0.22935797031800995</v>
      </c>
      <c r="I124" s="30">
        <f t="shared" si="13"/>
        <v>0.77064202968199003</v>
      </c>
      <c r="J124" s="30">
        <f t="shared" si="14"/>
        <v>-0.26053130677470132</v>
      </c>
      <c r="K124" s="30">
        <f t="shared" si="15"/>
        <v>0.52106261354940264</v>
      </c>
      <c r="L124">
        <f t="shared" si="16"/>
        <v>0</v>
      </c>
      <c r="P124" s="30">
        <f t="shared" si="17"/>
        <v>2.2119400000000002</v>
      </c>
      <c r="Q124" s="30">
        <f t="shared" si="18"/>
        <v>-0.22935797031800995</v>
      </c>
      <c r="R124" s="30">
        <f t="shared" si="19"/>
        <v>5.2605078548397133E-2</v>
      </c>
    </row>
    <row r="125" spans="1:18" x14ac:dyDescent="0.2">
      <c r="A125">
        <v>0</v>
      </c>
      <c r="B125">
        <v>0</v>
      </c>
      <c r="C125">
        <v>0</v>
      </c>
      <c r="D125">
        <v>0</v>
      </c>
      <c r="E125">
        <v>1</v>
      </c>
      <c r="F125" s="30">
        <f t="shared" si="10"/>
        <v>-0.97964000000000007</v>
      </c>
      <c r="G125" s="30">
        <f t="shared" si="11"/>
        <v>0.37544623517006392</v>
      </c>
      <c r="H125" s="30">
        <f t="shared" si="12"/>
        <v>0.27296322136767687</v>
      </c>
      <c r="I125" s="30">
        <f t="shared" si="13"/>
        <v>0.72703677863232308</v>
      </c>
      <c r="J125" s="30">
        <f t="shared" si="14"/>
        <v>-0.31877821313768717</v>
      </c>
      <c r="K125" s="30">
        <f t="shared" si="15"/>
        <v>0.63755642627537434</v>
      </c>
      <c r="L125">
        <f t="shared" si="16"/>
        <v>0</v>
      </c>
      <c r="P125" s="30">
        <f t="shared" si="17"/>
        <v>1.9796400000000001</v>
      </c>
      <c r="Q125" s="30">
        <f t="shared" si="18"/>
        <v>-0.27296322136767687</v>
      </c>
      <c r="R125" s="30">
        <f t="shared" si="19"/>
        <v>7.4508920219419364E-2</v>
      </c>
    </row>
    <row r="126" spans="1:18" x14ac:dyDescent="0.2">
      <c r="A126">
        <v>0</v>
      </c>
      <c r="B126">
        <v>0</v>
      </c>
      <c r="C126">
        <v>0</v>
      </c>
      <c r="D126">
        <v>1</v>
      </c>
      <c r="E126">
        <v>1</v>
      </c>
      <c r="F126" s="30">
        <f t="shared" si="10"/>
        <v>-1.21194</v>
      </c>
      <c r="G126" s="30">
        <f t="shared" si="11"/>
        <v>0.29761933749273428</v>
      </c>
      <c r="H126" s="30">
        <f t="shared" si="12"/>
        <v>0.22935797031800995</v>
      </c>
      <c r="I126" s="30">
        <f t="shared" si="13"/>
        <v>0.77064202968199003</v>
      </c>
      <c r="J126" s="30">
        <f t="shared" si="14"/>
        <v>-0.26053130677470132</v>
      </c>
      <c r="K126" s="30">
        <f t="shared" si="15"/>
        <v>0.52106261354940264</v>
      </c>
      <c r="L126">
        <f t="shared" si="16"/>
        <v>0</v>
      </c>
      <c r="P126" s="30">
        <f t="shared" si="17"/>
        <v>2.2119400000000002</v>
      </c>
      <c r="Q126" s="30">
        <f t="shared" si="18"/>
        <v>-0.22935797031800995</v>
      </c>
      <c r="R126" s="30">
        <f t="shared" si="19"/>
        <v>5.2605078548397133E-2</v>
      </c>
    </row>
    <row r="127" spans="1:18" x14ac:dyDescent="0.2">
      <c r="A127">
        <v>0</v>
      </c>
      <c r="B127">
        <v>0</v>
      </c>
      <c r="C127">
        <v>1</v>
      </c>
      <c r="D127">
        <v>1</v>
      </c>
      <c r="E127">
        <v>1</v>
      </c>
      <c r="F127" s="30">
        <f t="shared" si="10"/>
        <v>-0.95371000000000006</v>
      </c>
      <c r="G127" s="30">
        <f t="shared" si="11"/>
        <v>0.38530887254011981</v>
      </c>
      <c r="H127" s="30">
        <f t="shared" si="12"/>
        <v>0.27813932342295083</v>
      </c>
      <c r="I127" s="30">
        <f t="shared" si="13"/>
        <v>0.72186067657704922</v>
      </c>
      <c r="J127" s="30">
        <f t="shared" si="14"/>
        <v>-0.32592312744002044</v>
      </c>
      <c r="K127" s="30">
        <f t="shared" si="15"/>
        <v>0.65184625488004089</v>
      </c>
      <c r="L127">
        <f t="shared" si="16"/>
        <v>0</v>
      </c>
      <c r="P127" s="30">
        <f t="shared" si="17"/>
        <v>1.9537100000000001</v>
      </c>
      <c r="Q127" s="30">
        <f t="shared" si="18"/>
        <v>-0.27813932342295083</v>
      </c>
      <c r="R127" s="30">
        <f t="shared" si="19"/>
        <v>7.7361483234176853E-2</v>
      </c>
    </row>
    <row r="128" spans="1:18" x14ac:dyDescent="0.2">
      <c r="A128">
        <v>1</v>
      </c>
      <c r="B128">
        <v>0</v>
      </c>
      <c r="C128">
        <v>0</v>
      </c>
      <c r="D128">
        <v>1</v>
      </c>
      <c r="E128">
        <v>0</v>
      </c>
      <c r="F128" s="30">
        <f t="shared" si="10"/>
        <v>-0.87081000000000008</v>
      </c>
      <c r="G128" s="30">
        <f t="shared" si="11"/>
        <v>0.41861233589270358</v>
      </c>
      <c r="H128" s="30">
        <f t="shared" si="12"/>
        <v>0.2950857858072124</v>
      </c>
      <c r="I128" s="30">
        <f t="shared" si="13"/>
        <v>0.2950857858072124</v>
      </c>
      <c r="J128" s="30">
        <f t="shared" si="14"/>
        <v>-1.2204891655697692</v>
      </c>
      <c r="K128" s="30">
        <f t="shared" si="15"/>
        <v>2.4409783311395383</v>
      </c>
      <c r="L128">
        <f t="shared" si="16"/>
        <v>0</v>
      </c>
      <c r="P128" s="30">
        <f t="shared" si="17"/>
        <v>1.8708100000000001</v>
      </c>
      <c r="Q128" s="30">
        <f t="shared" si="18"/>
        <v>0.70491421419278755</v>
      </c>
      <c r="R128" s="30">
        <f t="shared" si="19"/>
        <v>0.49690404937103516</v>
      </c>
    </row>
    <row r="129" spans="1:18" x14ac:dyDescent="0.2">
      <c r="A129">
        <v>0</v>
      </c>
      <c r="B129">
        <v>0</v>
      </c>
      <c r="C129">
        <v>0</v>
      </c>
      <c r="D129">
        <v>1</v>
      </c>
      <c r="E129">
        <v>0</v>
      </c>
      <c r="F129" s="30">
        <f t="shared" si="10"/>
        <v>-0.87081000000000008</v>
      </c>
      <c r="G129" s="30">
        <f t="shared" si="11"/>
        <v>0.41861233589270358</v>
      </c>
      <c r="H129" s="30">
        <f t="shared" si="12"/>
        <v>0.2950857858072124</v>
      </c>
      <c r="I129" s="30">
        <f t="shared" si="13"/>
        <v>0.70491421419278755</v>
      </c>
      <c r="J129" s="30">
        <f t="shared" si="14"/>
        <v>-0.34967916556976913</v>
      </c>
      <c r="K129" s="30">
        <f t="shared" si="15"/>
        <v>0.69935833113953827</v>
      </c>
      <c r="L129">
        <f t="shared" si="16"/>
        <v>0</v>
      </c>
      <c r="P129" s="30">
        <f t="shared" si="17"/>
        <v>1.8708100000000001</v>
      </c>
      <c r="Q129" s="30">
        <f t="shared" si="18"/>
        <v>-0.2950857858072124</v>
      </c>
      <c r="R129" s="30">
        <f t="shared" si="19"/>
        <v>8.7075620985460039E-2</v>
      </c>
    </row>
    <row r="130" spans="1:18" x14ac:dyDescent="0.2">
      <c r="A130">
        <v>0</v>
      </c>
      <c r="B130">
        <v>0</v>
      </c>
      <c r="C130">
        <v>2</v>
      </c>
      <c r="D130">
        <v>1</v>
      </c>
      <c r="E130">
        <v>0</v>
      </c>
      <c r="F130" s="30">
        <f t="shared" si="10"/>
        <v>-0.35435</v>
      </c>
      <c r="G130" s="30">
        <f t="shared" si="11"/>
        <v>0.7016293541016464</v>
      </c>
      <c r="H130" s="30">
        <f t="shared" si="12"/>
        <v>0.41232795638510994</v>
      </c>
      <c r="I130" s="30">
        <f t="shared" si="13"/>
        <v>0.58767204361489012</v>
      </c>
      <c r="J130" s="30">
        <f t="shared" si="14"/>
        <v>-0.53158623563758645</v>
      </c>
      <c r="K130" s="30">
        <f t="shared" si="15"/>
        <v>1.0631724712751729</v>
      </c>
      <c r="L130">
        <f t="shared" si="16"/>
        <v>0</v>
      </c>
      <c r="P130" s="30">
        <f t="shared" si="17"/>
        <v>1.3543499999999999</v>
      </c>
      <c r="Q130" s="30">
        <f t="shared" si="18"/>
        <v>-0.41232795638510994</v>
      </c>
      <c r="R130" s="30">
        <f t="shared" si="19"/>
        <v>0.17001434361672113</v>
      </c>
    </row>
    <row r="131" spans="1:18" x14ac:dyDescent="0.2">
      <c r="A131">
        <v>0</v>
      </c>
      <c r="B131">
        <v>0</v>
      </c>
      <c r="C131">
        <v>0</v>
      </c>
      <c r="D131">
        <v>1</v>
      </c>
      <c r="E131">
        <v>0</v>
      </c>
      <c r="F131" s="30">
        <f t="shared" si="10"/>
        <v>-0.87081000000000008</v>
      </c>
      <c r="G131" s="30">
        <f t="shared" si="11"/>
        <v>0.41861233589270358</v>
      </c>
      <c r="H131" s="30">
        <f t="shared" si="12"/>
        <v>0.2950857858072124</v>
      </c>
      <c r="I131" s="30">
        <f t="shared" si="13"/>
        <v>0.70491421419278755</v>
      </c>
      <c r="J131" s="30">
        <f t="shared" si="14"/>
        <v>-0.34967916556976913</v>
      </c>
      <c r="K131" s="30">
        <f t="shared" si="15"/>
        <v>0.69935833113953827</v>
      </c>
      <c r="L131">
        <f t="shared" si="16"/>
        <v>0</v>
      </c>
      <c r="P131" s="30">
        <f t="shared" si="17"/>
        <v>1.8708100000000001</v>
      </c>
      <c r="Q131" s="30">
        <f t="shared" si="18"/>
        <v>-0.2950857858072124</v>
      </c>
      <c r="R131" s="30">
        <f t="shared" si="19"/>
        <v>8.7075620985460039E-2</v>
      </c>
    </row>
    <row r="132" spans="1:18" x14ac:dyDescent="0.2">
      <c r="A132">
        <v>1</v>
      </c>
      <c r="B132">
        <v>0</v>
      </c>
      <c r="C132">
        <v>3</v>
      </c>
      <c r="D132">
        <v>2</v>
      </c>
      <c r="E132">
        <v>1</v>
      </c>
      <c r="F132" s="30">
        <f t="shared" si="10"/>
        <v>-0.66954999999999987</v>
      </c>
      <c r="G132" s="30">
        <f t="shared" si="11"/>
        <v>0.51193889846481244</v>
      </c>
      <c r="H132" s="30">
        <f t="shared" si="12"/>
        <v>0.33859761064724458</v>
      </c>
      <c r="I132" s="30">
        <f t="shared" si="13"/>
        <v>0.33859761064724458</v>
      </c>
      <c r="J132" s="30">
        <f t="shared" si="14"/>
        <v>-1.0829428658725462</v>
      </c>
      <c r="K132" s="30">
        <f t="shared" si="15"/>
        <v>2.1658857317450924</v>
      </c>
      <c r="L132">
        <f t="shared" si="16"/>
        <v>0</v>
      </c>
      <c r="P132" s="30">
        <f t="shared" si="17"/>
        <v>1.6695499999999999</v>
      </c>
      <c r="Q132" s="30">
        <f t="shared" si="18"/>
        <v>0.66140238935275542</v>
      </c>
      <c r="R132" s="30">
        <f t="shared" si="19"/>
        <v>0.43745312064153385</v>
      </c>
    </row>
    <row r="133" spans="1:18" x14ac:dyDescent="0.2">
      <c r="A133">
        <v>1</v>
      </c>
      <c r="B133">
        <v>2</v>
      </c>
      <c r="C133">
        <v>2</v>
      </c>
      <c r="D133">
        <v>1</v>
      </c>
      <c r="E133">
        <v>0</v>
      </c>
      <c r="F133" s="30">
        <f t="shared" si="10"/>
        <v>0.78031000000000006</v>
      </c>
      <c r="G133" s="30">
        <f t="shared" si="11"/>
        <v>2.1821486267310801</v>
      </c>
      <c r="H133" s="30">
        <f t="shared" si="12"/>
        <v>0.68574692218971933</v>
      </c>
      <c r="I133" s="30">
        <f t="shared" si="13"/>
        <v>0.68574692218971933</v>
      </c>
      <c r="J133" s="30">
        <f t="shared" si="14"/>
        <v>-0.37724663741406012</v>
      </c>
      <c r="K133" s="30">
        <f t="shared" si="15"/>
        <v>0.75449327482812023</v>
      </c>
      <c r="L133">
        <f t="shared" si="16"/>
        <v>1</v>
      </c>
      <c r="P133" s="30">
        <f t="shared" si="17"/>
        <v>0.21968999999999994</v>
      </c>
      <c r="Q133" s="30">
        <f t="shared" si="18"/>
        <v>0.31425307781028067</v>
      </c>
      <c r="R133" s="30">
        <f t="shared" si="19"/>
        <v>9.8754996913234319E-2</v>
      </c>
    </row>
    <row r="134" spans="1:18" x14ac:dyDescent="0.2">
      <c r="A134">
        <v>1</v>
      </c>
      <c r="B134">
        <v>3</v>
      </c>
      <c r="C134">
        <v>0</v>
      </c>
      <c r="D134">
        <v>3</v>
      </c>
      <c r="E134">
        <v>2</v>
      </c>
      <c r="F134" s="30">
        <f t="shared" si="10"/>
        <v>-0.31568000000000029</v>
      </c>
      <c r="G134" s="30">
        <f t="shared" si="11"/>
        <v>0.72929278652350304</v>
      </c>
      <c r="H134" s="30">
        <f t="shared" si="12"/>
        <v>0.42172892422089053</v>
      </c>
      <c r="I134" s="30">
        <f t="shared" si="13"/>
        <v>0.42172892422089053</v>
      </c>
      <c r="J134" s="30">
        <f t="shared" si="14"/>
        <v>-0.86339253101362579</v>
      </c>
      <c r="K134" s="30">
        <f t="shared" si="15"/>
        <v>1.7267850620272516</v>
      </c>
      <c r="L134">
        <f t="shared" si="16"/>
        <v>0</v>
      </c>
      <c r="P134" s="30">
        <f t="shared" si="17"/>
        <v>1.3156800000000004</v>
      </c>
      <c r="Q134" s="30">
        <f t="shared" si="18"/>
        <v>0.57827107577910941</v>
      </c>
      <c r="R134" s="30">
        <f t="shared" si="19"/>
        <v>0.33439743708272851</v>
      </c>
    </row>
    <row r="135" spans="1:18" x14ac:dyDescent="0.2">
      <c r="A135">
        <v>0</v>
      </c>
      <c r="B135">
        <v>0</v>
      </c>
      <c r="C135">
        <v>0</v>
      </c>
      <c r="D135">
        <v>0</v>
      </c>
      <c r="E135">
        <v>0</v>
      </c>
      <c r="F135" s="30">
        <f t="shared" si="10"/>
        <v>-0.63851000000000002</v>
      </c>
      <c r="G135" s="30">
        <f t="shared" si="11"/>
        <v>0.52807867536664577</v>
      </c>
      <c r="H135" s="30">
        <f t="shared" si="12"/>
        <v>0.34558343354928311</v>
      </c>
      <c r="I135" s="30">
        <f t="shared" si="13"/>
        <v>0.65441656645071689</v>
      </c>
      <c r="J135" s="30">
        <f t="shared" si="14"/>
        <v>-0.42401117853310677</v>
      </c>
      <c r="K135" s="30">
        <f t="shared" si="15"/>
        <v>0.84802235706621354</v>
      </c>
      <c r="L135">
        <f t="shared" si="16"/>
        <v>0</v>
      </c>
      <c r="P135" s="30">
        <f t="shared" si="17"/>
        <v>1.6385100000000001</v>
      </c>
      <c r="Q135" s="30">
        <f t="shared" si="18"/>
        <v>-0.34558343354928311</v>
      </c>
      <c r="R135" s="30">
        <f t="shared" si="19"/>
        <v>0.11942790954371178</v>
      </c>
    </row>
    <row r="136" spans="1:18" x14ac:dyDescent="0.2">
      <c r="A136">
        <v>0</v>
      </c>
      <c r="B136">
        <v>1</v>
      </c>
      <c r="C136">
        <v>0</v>
      </c>
      <c r="D136">
        <v>1</v>
      </c>
      <c r="E136">
        <v>2</v>
      </c>
      <c r="F136" s="30">
        <f t="shared" si="10"/>
        <v>-0.98574000000000006</v>
      </c>
      <c r="G136" s="30">
        <f t="shared" si="11"/>
        <v>0.37316298413117166</v>
      </c>
      <c r="H136" s="30">
        <f t="shared" si="12"/>
        <v>0.27175432810496236</v>
      </c>
      <c r="I136" s="30">
        <f t="shared" si="13"/>
        <v>0.72824567189503764</v>
      </c>
      <c r="J136" s="30">
        <f t="shared" si="14"/>
        <v>-0.31711682631845811</v>
      </c>
      <c r="K136" s="30">
        <f t="shared" si="15"/>
        <v>0.63423365263691622</v>
      </c>
      <c r="L136">
        <f t="shared" si="16"/>
        <v>0</v>
      </c>
      <c r="P136" s="30">
        <f t="shared" si="17"/>
        <v>1.9857400000000001</v>
      </c>
      <c r="Q136" s="30">
        <f t="shared" si="18"/>
        <v>-0.27175432810496236</v>
      </c>
      <c r="R136" s="30">
        <f t="shared" si="19"/>
        <v>7.3850414843779535E-2</v>
      </c>
    </row>
    <row r="137" spans="1:18" x14ac:dyDescent="0.2">
      <c r="A137">
        <v>1</v>
      </c>
      <c r="B137">
        <v>0</v>
      </c>
      <c r="C137">
        <v>2</v>
      </c>
      <c r="D137">
        <v>1</v>
      </c>
      <c r="E137">
        <v>3</v>
      </c>
      <c r="F137" s="30">
        <f t="shared" si="10"/>
        <v>-1.37774</v>
      </c>
      <c r="G137" s="30">
        <f t="shared" si="11"/>
        <v>0.25214776355525653</v>
      </c>
      <c r="H137" s="30">
        <f t="shared" si="12"/>
        <v>0.20137221092766774</v>
      </c>
      <c r="I137" s="30">
        <f t="shared" si="13"/>
        <v>0.20137221092766774</v>
      </c>
      <c r="J137" s="30">
        <f t="shared" si="14"/>
        <v>-1.6026002877228482</v>
      </c>
      <c r="K137" s="30">
        <f t="shared" si="15"/>
        <v>3.2052005754456965</v>
      </c>
      <c r="L137">
        <f t="shared" si="16"/>
        <v>0</v>
      </c>
      <c r="P137" s="30">
        <f t="shared" si="17"/>
        <v>2.3777400000000002</v>
      </c>
      <c r="Q137" s="30">
        <f t="shared" si="18"/>
        <v>0.79862778907233223</v>
      </c>
      <c r="R137" s="30">
        <f t="shared" si="19"/>
        <v>0.63780634547856152</v>
      </c>
    </row>
    <row r="138" spans="1:18" x14ac:dyDescent="0.2">
      <c r="A138">
        <v>0</v>
      </c>
      <c r="B138">
        <v>0</v>
      </c>
      <c r="C138">
        <v>2</v>
      </c>
      <c r="D138">
        <v>2</v>
      </c>
      <c r="E138">
        <v>5</v>
      </c>
      <c r="F138" s="30">
        <f t="shared" si="10"/>
        <v>-2.2923</v>
      </c>
      <c r="G138" s="30">
        <f t="shared" si="11"/>
        <v>0.1010338166361776</v>
      </c>
      <c r="H138" s="30">
        <f t="shared" si="12"/>
        <v>9.1762682589396724E-2</v>
      </c>
      <c r="I138" s="30">
        <f t="shared" si="13"/>
        <v>0.90823731741060332</v>
      </c>
      <c r="J138" s="30">
        <f t="shared" si="14"/>
        <v>-9.6249571743138806E-2</v>
      </c>
      <c r="K138" s="30">
        <f t="shared" si="15"/>
        <v>0.19249914348627761</v>
      </c>
      <c r="L138">
        <f t="shared" si="16"/>
        <v>0</v>
      </c>
      <c r="P138" s="30">
        <f t="shared" si="17"/>
        <v>3.2923</v>
      </c>
      <c r="Q138" s="30">
        <f t="shared" si="18"/>
        <v>-9.1762682589396724E-2</v>
      </c>
      <c r="R138" s="30">
        <f t="shared" si="19"/>
        <v>8.4203899160023733E-3</v>
      </c>
    </row>
    <row r="139" spans="1:18" x14ac:dyDescent="0.2">
      <c r="A139">
        <v>1</v>
      </c>
      <c r="B139">
        <v>2</v>
      </c>
      <c r="C139">
        <v>0</v>
      </c>
      <c r="D139">
        <v>1</v>
      </c>
      <c r="E139">
        <v>1</v>
      </c>
      <c r="F139" s="30">
        <f t="shared" ref="F139:F202" si="20">$A$3+Reinstate*B139+Claim*C139+EMail*D139+Call*E139</f>
        <v>-7.7280000000000015E-2</v>
      </c>
      <c r="G139" s="30">
        <f t="shared" si="11"/>
        <v>0.92563064073898049</v>
      </c>
      <c r="H139" s="30">
        <f t="shared" si="12"/>
        <v>0.48068960950048045</v>
      </c>
      <c r="I139" s="30">
        <f t="shared" si="13"/>
        <v>0.48068960950048045</v>
      </c>
      <c r="J139" s="30">
        <f t="shared" si="14"/>
        <v>-0.7325335196674484</v>
      </c>
      <c r="K139" s="30">
        <f t="shared" si="15"/>
        <v>1.4650670393348968</v>
      </c>
      <c r="L139">
        <f t="shared" si="16"/>
        <v>0</v>
      </c>
      <c r="P139" s="30">
        <f t="shared" si="17"/>
        <v>1.07728</v>
      </c>
      <c r="Q139" s="30">
        <f t="shared" si="18"/>
        <v>0.51931039049951955</v>
      </c>
      <c r="R139" s="30">
        <f t="shared" si="19"/>
        <v>0.2696832816807635</v>
      </c>
    </row>
    <row r="140" spans="1:18" x14ac:dyDescent="0.2">
      <c r="A140">
        <v>0</v>
      </c>
      <c r="B140">
        <v>0</v>
      </c>
      <c r="C140">
        <v>2</v>
      </c>
      <c r="D140">
        <v>2</v>
      </c>
      <c r="E140">
        <v>4</v>
      </c>
      <c r="F140" s="30">
        <f t="shared" si="20"/>
        <v>-1.9511699999999998</v>
      </c>
      <c r="G140" s="30">
        <f t="shared" ref="G140:G203" si="21">EXP(F140)</f>
        <v>0.14210770826427876</v>
      </c>
      <c r="H140" s="30">
        <f t="shared" ref="H140:H203" si="22">G140/(1+G140)</f>
        <v>0.12442583762983908</v>
      </c>
      <c r="I140" s="30">
        <f t="shared" ref="I140:I203" si="23">IF(A140=1,H140,1-H140)</f>
        <v>0.87557416237016095</v>
      </c>
      <c r="J140" s="30">
        <f t="shared" ref="J140:J203" si="24">LN(I140)</f>
        <v>-0.13287542225423915</v>
      </c>
      <c r="K140" s="30">
        <f t="shared" ref="K140:K203" si="25">(-2)*J140</f>
        <v>0.2657508445084783</v>
      </c>
      <c r="L140">
        <f t="shared" ref="L140:L203" si="26">IF(H140&gt;=0.5,1,)</f>
        <v>0</v>
      </c>
      <c r="P140" s="30">
        <f t="shared" ref="P140:P203" si="27">1-F140</f>
        <v>2.9511699999999998</v>
      </c>
      <c r="Q140" s="30">
        <f t="shared" ref="Q140:Q203" si="28">A140-H140</f>
        <v>-0.12442583762983908</v>
      </c>
      <c r="R140" s="30">
        <f t="shared" ref="R140:R203" si="29">Q140^2</f>
        <v>1.548178906988708E-2</v>
      </c>
    </row>
    <row r="141" spans="1:18" x14ac:dyDescent="0.2">
      <c r="A141">
        <v>1</v>
      </c>
      <c r="B141">
        <v>1</v>
      </c>
      <c r="C141">
        <v>2</v>
      </c>
      <c r="D141">
        <v>1</v>
      </c>
      <c r="E141">
        <v>0</v>
      </c>
      <c r="F141" s="30">
        <f t="shared" si="20"/>
        <v>0.21298</v>
      </c>
      <c r="G141" s="30">
        <f t="shared" si="21"/>
        <v>1.2373599037980512</v>
      </c>
      <c r="H141" s="30">
        <f t="shared" si="22"/>
        <v>0.55304464055941971</v>
      </c>
      <c r="I141" s="30">
        <f t="shared" si="23"/>
        <v>0.55304464055941971</v>
      </c>
      <c r="J141" s="30">
        <f t="shared" si="24"/>
        <v>-0.59231655637892189</v>
      </c>
      <c r="K141" s="30">
        <f t="shared" si="25"/>
        <v>1.1846331127578438</v>
      </c>
      <c r="L141">
        <f t="shared" si="26"/>
        <v>1</v>
      </c>
      <c r="P141" s="30">
        <f t="shared" si="27"/>
        <v>0.78702000000000005</v>
      </c>
      <c r="Q141" s="30">
        <f t="shared" si="28"/>
        <v>0.44695535944058029</v>
      </c>
      <c r="R141" s="30">
        <f t="shared" si="29"/>
        <v>0.19976909333265833</v>
      </c>
    </row>
    <row r="142" spans="1:18" x14ac:dyDescent="0.2">
      <c r="A142">
        <v>0</v>
      </c>
      <c r="B142">
        <v>0</v>
      </c>
      <c r="C142">
        <v>2</v>
      </c>
      <c r="D142">
        <v>2</v>
      </c>
      <c r="E142">
        <v>1</v>
      </c>
      <c r="F142" s="30">
        <f t="shared" si="20"/>
        <v>-0.92778000000000005</v>
      </c>
      <c r="G142" s="30">
        <f t="shared" si="21"/>
        <v>0.39543059258775048</v>
      </c>
      <c r="H142" s="30">
        <f t="shared" si="22"/>
        <v>0.28337532134396298</v>
      </c>
      <c r="I142" s="30">
        <f t="shared" si="23"/>
        <v>0.71662467865603707</v>
      </c>
      <c r="J142" s="30">
        <f t="shared" si="24"/>
        <v>-0.33320303616668634</v>
      </c>
      <c r="K142" s="30">
        <f t="shared" si="25"/>
        <v>0.66640607233337268</v>
      </c>
      <c r="L142">
        <f t="shared" si="26"/>
        <v>0</v>
      </c>
      <c r="P142" s="30">
        <f t="shared" si="27"/>
        <v>1.92778</v>
      </c>
      <c r="Q142" s="30">
        <f t="shared" si="28"/>
        <v>-0.28337532134396298</v>
      </c>
      <c r="R142" s="30">
        <f t="shared" si="29"/>
        <v>8.0301572746794281E-2</v>
      </c>
    </row>
    <row r="143" spans="1:18" x14ac:dyDescent="0.2">
      <c r="A143">
        <v>1</v>
      </c>
      <c r="B143">
        <v>1</v>
      </c>
      <c r="C143">
        <v>2</v>
      </c>
      <c r="D143">
        <v>1</v>
      </c>
      <c r="E143">
        <v>1</v>
      </c>
      <c r="F143" s="30">
        <f t="shared" si="20"/>
        <v>-0.12814999999999999</v>
      </c>
      <c r="G143" s="30">
        <f t="shared" si="21"/>
        <v>0.87972141103562773</v>
      </c>
      <c r="H143" s="30">
        <f t="shared" si="22"/>
        <v>0.46800627256298977</v>
      </c>
      <c r="I143" s="30">
        <f t="shared" si="23"/>
        <v>0.46800627256298977</v>
      </c>
      <c r="J143" s="30">
        <f t="shared" si="24"/>
        <v>-0.75927358024193725</v>
      </c>
      <c r="K143" s="30">
        <f t="shared" si="25"/>
        <v>1.5185471604838745</v>
      </c>
      <c r="L143">
        <f t="shared" si="26"/>
        <v>0</v>
      </c>
      <c r="P143" s="30">
        <f t="shared" si="27"/>
        <v>1.12815</v>
      </c>
      <c r="Q143" s="30">
        <f t="shared" si="28"/>
        <v>0.53199372743701023</v>
      </c>
      <c r="R143" s="30">
        <f t="shared" si="29"/>
        <v>0.28301732603232393</v>
      </c>
    </row>
    <row r="144" spans="1:18" x14ac:dyDescent="0.2">
      <c r="A144">
        <v>0</v>
      </c>
      <c r="B144">
        <v>0</v>
      </c>
      <c r="C144">
        <v>1</v>
      </c>
      <c r="D144">
        <v>2</v>
      </c>
      <c r="E144">
        <v>5</v>
      </c>
      <c r="F144" s="30">
        <f t="shared" si="20"/>
        <v>-2.5505300000000002</v>
      </c>
      <c r="G144" s="30">
        <f t="shared" si="21"/>
        <v>7.8040293682805351E-2</v>
      </c>
      <c r="H144" s="30">
        <f t="shared" si="22"/>
        <v>7.2390887557833114E-2</v>
      </c>
      <c r="I144" s="30">
        <f t="shared" si="23"/>
        <v>0.92760911244216693</v>
      </c>
      <c r="J144" s="30">
        <f t="shared" si="24"/>
        <v>-7.5144849972678993E-2</v>
      </c>
      <c r="K144" s="30">
        <f t="shared" si="25"/>
        <v>0.15028969994535799</v>
      </c>
      <c r="L144">
        <f t="shared" si="26"/>
        <v>0</v>
      </c>
      <c r="P144" s="30">
        <f t="shared" si="27"/>
        <v>3.5505300000000002</v>
      </c>
      <c r="Q144" s="30">
        <f t="shared" si="28"/>
        <v>-7.2390887557833114E-2</v>
      </c>
      <c r="R144" s="30">
        <f t="shared" si="29"/>
        <v>5.2404406014108368E-3</v>
      </c>
    </row>
    <row r="145" spans="1:18" x14ac:dyDescent="0.2">
      <c r="A145">
        <v>0</v>
      </c>
      <c r="B145">
        <v>2</v>
      </c>
      <c r="C145">
        <v>2</v>
      </c>
      <c r="D145">
        <v>3</v>
      </c>
      <c r="E145">
        <v>2</v>
      </c>
      <c r="F145" s="30">
        <f t="shared" si="20"/>
        <v>-0.36655000000000004</v>
      </c>
      <c r="G145" s="30">
        <f t="shared" si="21"/>
        <v>0.69312147954216141</v>
      </c>
      <c r="H145" s="30">
        <f t="shared" si="22"/>
        <v>0.40937492549535726</v>
      </c>
      <c r="I145" s="30">
        <f t="shared" si="23"/>
        <v>0.59062507450464274</v>
      </c>
      <c r="J145" s="30">
        <f t="shared" si="24"/>
        <v>-0.52657385458871098</v>
      </c>
      <c r="K145" s="30">
        <f t="shared" si="25"/>
        <v>1.053147709177422</v>
      </c>
      <c r="L145">
        <f t="shared" si="26"/>
        <v>0</v>
      </c>
      <c r="P145" s="30">
        <f t="shared" si="27"/>
        <v>1.3665500000000002</v>
      </c>
      <c r="Q145" s="30">
        <f t="shared" si="28"/>
        <v>-0.40937492549535726</v>
      </c>
      <c r="R145" s="30">
        <f t="shared" si="29"/>
        <v>0.1675878296243293</v>
      </c>
    </row>
    <row r="146" spans="1:18" x14ac:dyDescent="0.2">
      <c r="A146">
        <v>0</v>
      </c>
      <c r="B146">
        <v>0</v>
      </c>
      <c r="C146">
        <v>0</v>
      </c>
      <c r="D146">
        <v>3</v>
      </c>
      <c r="E146">
        <v>2</v>
      </c>
      <c r="F146" s="30">
        <f t="shared" si="20"/>
        <v>-2.0176699999999999</v>
      </c>
      <c r="G146" s="30">
        <f t="shared" si="21"/>
        <v>0.13296491268021587</v>
      </c>
      <c r="H146" s="30">
        <f t="shared" si="22"/>
        <v>0.11736013286207193</v>
      </c>
      <c r="I146" s="30">
        <f t="shared" si="23"/>
        <v>0.88263986713792808</v>
      </c>
      <c r="J146" s="30">
        <f t="shared" si="24"/>
        <v>-0.1248380130581408</v>
      </c>
      <c r="K146" s="30">
        <f t="shared" si="25"/>
        <v>0.24967602611628159</v>
      </c>
      <c r="L146">
        <f t="shared" si="26"/>
        <v>0</v>
      </c>
      <c r="P146" s="30">
        <f t="shared" si="27"/>
        <v>3.0176699999999999</v>
      </c>
      <c r="Q146" s="30">
        <f t="shared" si="28"/>
        <v>-0.11736013286207193</v>
      </c>
      <c r="R146" s="30">
        <f t="shared" si="29"/>
        <v>1.3773400785403176E-2</v>
      </c>
    </row>
    <row r="147" spans="1:18" x14ac:dyDescent="0.2">
      <c r="A147">
        <v>1</v>
      </c>
      <c r="B147">
        <v>0</v>
      </c>
      <c r="C147">
        <v>0</v>
      </c>
      <c r="D147">
        <v>1</v>
      </c>
      <c r="E147">
        <v>1</v>
      </c>
      <c r="F147" s="30">
        <f t="shared" si="20"/>
        <v>-1.21194</v>
      </c>
      <c r="G147" s="30">
        <f t="shared" si="21"/>
        <v>0.29761933749273428</v>
      </c>
      <c r="H147" s="30">
        <f t="shared" si="22"/>
        <v>0.22935797031800995</v>
      </c>
      <c r="I147" s="30">
        <f t="shared" si="23"/>
        <v>0.22935797031800995</v>
      </c>
      <c r="J147" s="30">
        <f t="shared" si="24"/>
        <v>-1.4724713067747013</v>
      </c>
      <c r="K147" s="30">
        <f t="shared" si="25"/>
        <v>2.9449426135494026</v>
      </c>
      <c r="L147">
        <f t="shared" si="26"/>
        <v>0</v>
      </c>
      <c r="P147" s="30">
        <f t="shared" si="27"/>
        <v>2.2119400000000002</v>
      </c>
      <c r="Q147" s="30">
        <f t="shared" si="28"/>
        <v>0.77064202968199003</v>
      </c>
      <c r="R147" s="30">
        <f t="shared" si="29"/>
        <v>0.59388913791237719</v>
      </c>
    </row>
    <row r="148" spans="1:18" x14ac:dyDescent="0.2">
      <c r="A148">
        <v>1</v>
      </c>
      <c r="B148">
        <v>2</v>
      </c>
      <c r="C148">
        <v>0</v>
      </c>
      <c r="D148">
        <v>1</v>
      </c>
      <c r="E148">
        <v>1</v>
      </c>
      <c r="F148" s="30">
        <f t="shared" si="20"/>
        <v>-7.7280000000000015E-2</v>
      </c>
      <c r="G148" s="30">
        <f t="shared" si="21"/>
        <v>0.92563064073898049</v>
      </c>
      <c r="H148" s="30">
        <f t="shared" si="22"/>
        <v>0.48068960950048045</v>
      </c>
      <c r="I148" s="30">
        <f t="shared" si="23"/>
        <v>0.48068960950048045</v>
      </c>
      <c r="J148" s="30">
        <f t="shared" si="24"/>
        <v>-0.7325335196674484</v>
      </c>
      <c r="K148" s="30">
        <f t="shared" si="25"/>
        <v>1.4650670393348968</v>
      </c>
      <c r="L148">
        <f t="shared" si="26"/>
        <v>0</v>
      </c>
      <c r="P148" s="30">
        <f t="shared" si="27"/>
        <v>1.07728</v>
      </c>
      <c r="Q148" s="30">
        <f t="shared" si="28"/>
        <v>0.51931039049951955</v>
      </c>
      <c r="R148" s="30">
        <f t="shared" si="29"/>
        <v>0.2696832816807635</v>
      </c>
    </row>
    <row r="149" spans="1:18" x14ac:dyDescent="0.2">
      <c r="A149">
        <v>0</v>
      </c>
      <c r="B149">
        <v>0</v>
      </c>
      <c r="C149">
        <v>0</v>
      </c>
      <c r="D149">
        <v>1</v>
      </c>
      <c r="E149">
        <v>1</v>
      </c>
      <c r="F149" s="30">
        <f t="shared" si="20"/>
        <v>-1.21194</v>
      </c>
      <c r="G149" s="30">
        <f t="shared" si="21"/>
        <v>0.29761933749273428</v>
      </c>
      <c r="H149" s="30">
        <f t="shared" si="22"/>
        <v>0.22935797031800995</v>
      </c>
      <c r="I149" s="30">
        <f t="shared" si="23"/>
        <v>0.77064202968199003</v>
      </c>
      <c r="J149" s="30">
        <f t="shared" si="24"/>
        <v>-0.26053130677470132</v>
      </c>
      <c r="K149" s="30">
        <f t="shared" si="25"/>
        <v>0.52106261354940264</v>
      </c>
      <c r="L149">
        <f t="shared" si="26"/>
        <v>0</v>
      </c>
      <c r="P149" s="30">
        <f t="shared" si="27"/>
        <v>2.2119400000000002</v>
      </c>
      <c r="Q149" s="30">
        <f t="shared" si="28"/>
        <v>-0.22935797031800995</v>
      </c>
      <c r="R149" s="30">
        <f t="shared" si="29"/>
        <v>5.2605078548397133E-2</v>
      </c>
    </row>
    <row r="150" spans="1:18" x14ac:dyDescent="0.2">
      <c r="A150">
        <v>0</v>
      </c>
      <c r="B150">
        <v>0</v>
      </c>
      <c r="C150">
        <v>0</v>
      </c>
      <c r="D150">
        <v>0</v>
      </c>
      <c r="E150">
        <v>1</v>
      </c>
      <c r="F150" s="30">
        <f t="shared" si="20"/>
        <v>-0.97964000000000007</v>
      </c>
      <c r="G150" s="30">
        <f t="shared" si="21"/>
        <v>0.37544623517006392</v>
      </c>
      <c r="H150" s="30">
        <f t="shared" si="22"/>
        <v>0.27296322136767687</v>
      </c>
      <c r="I150" s="30">
        <f t="shared" si="23"/>
        <v>0.72703677863232308</v>
      </c>
      <c r="J150" s="30">
        <f t="shared" si="24"/>
        <v>-0.31877821313768717</v>
      </c>
      <c r="K150" s="30">
        <f t="shared" si="25"/>
        <v>0.63755642627537434</v>
      </c>
      <c r="L150">
        <f t="shared" si="26"/>
        <v>0</v>
      </c>
      <c r="P150" s="30">
        <f t="shared" si="27"/>
        <v>1.9796400000000001</v>
      </c>
      <c r="Q150" s="30">
        <f t="shared" si="28"/>
        <v>-0.27296322136767687</v>
      </c>
      <c r="R150" s="30">
        <f t="shared" si="29"/>
        <v>7.4508920219419364E-2</v>
      </c>
    </row>
    <row r="151" spans="1:18" x14ac:dyDescent="0.2">
      <c r="A151">
        <v>0</v>
      </c>
      <c r="B151">
        <v>1</v>
      </c>
      <c r="C151">
        <v>0</v>
      </c>
      <c r="D151">
        <v>1</v>
      </c>
      <c r="E151">
        <v>1</v>
      </c>
      <c r="F151" s="30">
        <f t="shared" si="20"/>
        <v>-0.64461000000000002</v>
      </c>
      <c r="G151" s="30">
        <f t="shared" si="21"/>
        <v>0.52486720040378831</v>
      </c>
      <c r="H151" s="30">
        <f t="shared" si="22"/>
        <v>0.34420518735323463</v>
      </c>
      <c r="I151" s="30">
        <f t="shared" si="23"/>
        <v>0.65579481264676542</v>
      </c>
      <c r="J151" s="30">
        <f t="shared" si="24"/>
        <v>-0.42190732456510943</v>
      </c>
      <c r="K151" s="30">
        <f t="shared" si="25"/>
        <v>0.84381464913021886</v>
      </c>
      <c r="L151">
        <f t="shared" si="26"/>
        <v>0</v>
      </c>
      <c r="P151" s="30">
        <f t="shared" si="27"/>
        <v>1.6446100000000001</v>
      </c>
      <c r="Q151" s="30">
        <f t="shared" si="28"/>
        <v>-0.34420518735323463</v>
      </c>
      <c r="R151" s="30">
        <f t="shared" si="29"/>
        <v>0.11847721100087535</v>
      </c>
    </row>
    <row r="152" spans="1:18" x14ac:dyDescent="0.2">
      <c r="A152">
        <v>0</v>
      </c>
      <c r="B152">
        <v>0</v>
      </c>
      <c r="C152">
        <v>0</v>
      </c>
      <c r="D152">
        <v>0</v>
      </c>
      <c r="E152">
        <v>1</v>
      </c>
      <c r="F152" s="30">
        <f t="shared" si="20"/>
        <v>-0.97964000000000007</v>
      </c>
      <c r="G152" s="30">
        <f t="shared" si="21"/>
        <v>0.37544623517006392</v>
      </c>
      <c r="H152" s="30">
        <f t="shared" si="22"/>
        <v>0.27296322136767687</v>
      </c>
      <c r="I152" s="30">
        <f t="shared" si="23"/>
        <v>0.72703677863232308</v>
      </c>
      <c r="J152" s="30">
        <f t="shared" si="24"/>
        <v>-0.31877821313768717</v>
      </c>
      <c r="K152" s="30">
        <f t="shared" si="25"/>
        <v>0.63755642627537434</v>
      </c>
      <c r="L152">
        <f t="shared" si="26"/>
        <v>0</v>
      </c>
      <c r="P152" s="30">
        <f t="shared" si="27"/>
        <v>1.9796400000000001</v>
      </c>
      <c r="Q152" s="30">
        <f t="shared" si="28"/>
        <v>-0.27296322136767687</v>
      </c>
      <c r="R152" s="30">
        <f t="shared" si="29"/>
        <v>7.4508920219419364E-2</v>
      </c>
    </row>
    <row r="153" spans="1:18" x14ac:dyDescent="0.2">
      <c r="A153">
        <v>1</v>
      </c>
      <c r="B153">
        <v>1</v>
      </c>
      <c r="C153">
        <v>0</v>
      </c>
      <c r="D153">
        <v>1</v>
      </c>
      <c r="E153">
        <v>1</v>
      </c>
      <c r="F153" s="30">
        <f t="shared" si="20"/>
        <v>-0.64461000000000002</v>
      </c>
      <c r="G153" s="30">
        <f t="shared" si="21"/>
        <v>0.52486720040378831</v>
      </c>
      <c r="H153" s="30">
        <f t="shared" si="22"/>
        <v>0.34420518735323463</v>
      </c>
      <c r="I153" s="30">
        <f t="shared" si="23"/>
        <v>0.34420518735323463</v>
      </c>
      <c r="J153" s="30">
        <f t="shared" si="24"/>
        <v>-1.0665173245651094</v>
      </c>
      <c r="K153" s="30">
        <f t="shared" si="25"/>
        <v>2.1330346491302188</v>
      </c>
      <c r="L153">
        <f t="shared" si="26"/>
        <v>0</v>
      </c>
      <c r="P153" s="30">
        <f t="shared" si="27"/>
        <v>1.6446100000000001</v>
      </c>
      <c r="Q153" s="30">
        <f t="shared" si="28"/>
        <v>0.65579481264676542</v>
      </c>
      <c r="R153" s="30">
        <f t="shared" si="29"/>
        <v>0.43006683629440617</v>
      </c>
    </row>
    <row r="154" spans="1:18" x14ac:dyDescent="0.2">
      <c r="A154">
        <v>0</v>
      </c>
      <c r="B154">
        <v>0</v>
      </c>
      <c r="C154">
        <v>1</v>
      </c>
      <c r="D154">
        <v>0</v>
      </c>
      <c r="E154">
        <v>0</v>
      </c>
      <c r="F154" s="30">
        <f t="shared" si="20"/>
        <v>-0.38028000000000001</v>
      </c>
      <c r="G154" s="30">
        <f t="shared" si="21"/>
        <v>0.68366995482264181</v>
      </c>
      <c r="H154" s="30">
        <f t="shared" si="22"/>
        <v>0.40605936624595745</v>
      </c>
      <c r="I154" s="30">
        <f t="shared" si="23"/>
        <v>0.59394063375404249</v>
      </c>
      <c r="J154" s="30">
        <f t="shared" si="24"/>
        <v>-0.5209759077891567</v>
      </c>
      <c r="K154" s="30">
        <f t="shared" si="25"/>
        <v>1.0419518155783134</v>
      </c>
      <c r="L154">
        <f t="shared" si="26"/>
        <v>0</v>
      </c>
      <c r="P154" s="30">
        <f t="shared" si="27"/>
        <v>1.38028</v>
      </c>
      <c r="Q154" s="30">
        <f t="shared" si="28"/>
        <v>-0.40605936624595745</v>
      </c>
      <c r="R154" s="30">
        <f t="shared" si="29"/>
        <v>0.16488420891606861</v>
      </c>
    </row>
    <row r="155" spans="1:18" x14ac:dyDescent="0.2">
      <c r="A155">
        <v>1</v>
      </c>
      <c r="B155">
        <v>0</v>
      </c>
      <c r="C155">
        <v>0</v>
      </c>
      <c r="D155">
        <v>0</v>
      </c>
      <c r="E155">
        <v>2</v>
      </c>
      <c r="F155" s="30">
        <f t="shared" si="20"/>
        <v>-1.32077</v>
      </c>
      <c r="G155" s="30">
        <f t="shared" si="21"/>
        <v>0.26692968695527486</v>
      </c>
      <c r="H155" s="30">
        <f t="shared" si="22"/>
        <v>0.2106902140692343</v>
      </c>
      <c r="I155" s="30">
        <f t="shared" si="23"/>
        <v>0.2106902140692343</v>
      </c>
      <c r="J155" s="30">
        <f t="shared" si="24"/>
        <v>-1.5573664041047217</v>
      </c>
      <c r="K155" s="30">
        <f t="shared" si="25"/>
        <v>3.1147328082094434</v>
      </c>
      <c r="L155">
        <f t="shared" si="26"/>
        <v>0</v>
      </c>
      <c r="P155" s="30">
        <f t="shared" si="27"/>
        <v>2.32077</v>
      </c>
      <c r="Q155" s="30">
        <f t="shared" si="28"/>
        <v>0.78930978593076573</v>
      </c>
      <c r="R155" s="30">
        <f t="shared" si="29"/>
        <v>0.6230099381660712</v>
      </c>
    </row>
    <row r="156" spans="1:18" x14ac:dyDescent="0.2">
      <c r="A156">
        <v>0</v>
      </c>
      <c r="B156">
        <v>0</v>
      </c>
      <c r="C156">
        <v>0</v>
      </c>
      <c r="D156">
        <v>1</v>
      </c>
      <c r="E156">
        <v>1</v>
      </c>
      <c r="F156" s="30">
        <f t="shared" si="20"/>
        <v>-1.21194</v>
      </c>
      <c r="G156" s="30">
        <f t="shared" si="21"/>
        <v>0.29761933749273428</v>
      </c>
      <c r="H156" s="30">
        <f t="shared" si="22"/>
        <v>0.22935797031800995</v>
      </c>
      <c r="I156" s="30">
        <f t="shared" si="23"/>
        <v>0.77064202968199003</v>
      </c>
      <c r="J156" s="30">
        <f t="shared" si="24"/>
        <v>-0.26053130677470132</v>
      </c>
      <c r="K156" s="30">
        <f t="shared" si="25"/>
        <v>0.52106261354940264</v>
      </c>
      <c r="L156">
        <f t="shared" si="26"/>
        <v>0</v>
      </c>
      <c r="P156" s="30">
        <f t="shared" si="27"/>
        <v>2.2119400000000002</v>
      </c>
      <c r="Q156" s="30">
        <f t="shared" si="28"/>
        <v>-0.22935797031800995</v>
      </c>
      <c r="R156" s="30">
        <f t="shared" si="29"/>
        <v>5.2605078548397133E-2</v>
      </c>
    </row>
    <row r="157" spans="1:18" x14ac:dyDescent="0.2">
      <c r="A157">
        <v>1</v>
      </c>
      <c r="B157">
        <v>0</v>
      </c>
      <c r="C157">
        <v>0</v>
      </c>
      <c r="D157">
        <v>1</v>
      </c>
      <c r="E157">
        <v>0</v>
      </c>
      <c r="F157" s="30">
        <f t="shared" si="20"/>
        <v>-0.87081000000000008</v>
      </c>
      <c r="G157" s="30">
        <f t="shared" si="21"/>
        <v>0.41861233589270358</v>
      </c>
      <c r="H157" s="30">
        <f t="shared" si="22"/>
        <v>0.2950857858072124</v>
      </c>
      <c r="I157" s="30">
        <f t="shared" si="23"/>
        <v>0.2950857858072124</v>
      </c>
      <c r="J157" s="30">
        <f t="shared" si="24"/>
        <v>-1.2204891655697692</v>
      </c>
      <c r="K157" s="30">
        <f t="shared" si="25"/>
        <v>2.4409783311395383</v>
      </c>
      <c r="L157">
        <f t="shared" si="26"/>
        <v>0</v>
      </c>
      <c r="P157" s="30">
        <f t="shared" si="27"/>
        <v>1.8708100000000001</v>
      </c>
      <c r="Q157" s="30">
        <f t="shared" si="28"/>
        <v>0.70491421419278755</v>
      </c>
      <c r="R157" s="30">
        <f t="shared" si="29"/>
        <v>0.49690404937103516</v>
      </c>
    </row>
    <row r="158" spans="1:18" x14ac:dyDescent="0.2">
      <c r="A158">
        <v>0</v>
      </c>
      <c r="B158">
        <v>1</v>
      </c>
      <c r="C158">
        <v>0</v>
      </c>
      <c r="D158">
        <v>1</v>
      </c>
      <c r="E158">
        <v>1</v>
      </c>
      <c r="F158" s="30">
        <f t="shared" si="20"/>
        <v>-0.64461000000000002</v>
      </c>
      <c r="G158" s="30">
        <f t="shared" si="21"/>
        <v>0.52486720040378831</v>
      </c>
      <c r="H158" s="30">
        <f t="shared" si="22"/>
        <v>0.34420518735323463</v>
      </c>
      <c r="I158" s="30">
        <f t="shared" si="23"/>
        <v>0.65579481264676542</v>
      </c>
      <c r="J158" s="30">
        <f t="shared" si="24"/>
        <v>-0.42190732456510943</v>
      </c>
      <c r="K158" s="30">
        <f t="shared" si="25"/>
        <v>0.84381464913021886</v>
      </c>
      <c r="L158">
        <f t="shared" si="26"/>
        <v>0</v>
      </c>
      <c r="P158" s="30">
        <f t="shared" si="27"/>
        <v>1.6446100000000001</v>
      </c>
      <c r="Q158" s="30">
        <f t="shared" si="28"/>
        <v>-0.34420518735323463</v>
      </c>
      <c r="R158" s="30">
        <f t="shared" si="29"/>
        <v>0.11847721100087535</v>
      </c>
    </row>
    <row r="159" spans="1:18" x14ac:dyDescent="0.2">
      <c r="A159">
        <v>0</v>
      </c>
      <c r="B159">
        <v>0</v>
      </c>
      <c r="C159">
        <v>0</v>
      </c>
      <c r="D159">
        <v>0</v>
      </c>
      <c r="E159">
        <v>0</v>
      </c>
      <c r="F159" s="30">
        <f t="shared" si="20"/>
        <v>-0.63851000000000002</v>
      </c>
      <c r="G159" s="30">
        <f t="shared" si="21"/>
        <v>0.52807867536664577</v>
      </c>
      <c r="H159" s="30">
        <f t="shared" si="22"/>
        <v>0.34558343354928311</v>
      </c>
      <c r="I159" s="30">
        <f t="shared" si="23"/>
        <v>0.65441656645071689</v>
      </c>
      <c r="J159" s="30">
        <f t="shared" si="24"/>
        <v>-0.42401117853310677</v>
      </c>
      <c r="K159" s="30">
        <f t="shared" si="25"/>
        <v>0.84802235706621354</v>
      </c>
      <c r="L159">
        <f t="shared" si="26"/>
        <v>0</v>
      </c>
      <c r="P159" s="30">
        <f t="shared" si="27"/>
        <v>1.6385100000000001</v>
      </c>
      <c r="Q159" s="30">
        <f t="shared" si="28"/>
        <v>-0.34558343354928311</v>
      </c>
      <c r="R159" s="30">
        <f t="shared" si="29"/>
        <v>0.11942790954371178</v>
      </c>
    </row>
    <row r="160" spans="1:18" x14ac:dyDescent="0.2">
      <c r="A160">
        <v>0</v>
      </c>
      <c r="B160">
        <v>0</v>
      </c>
      <c r="C160">
        <v>1</v>
      </c>
      <c r="D160">
        <v>1</v>
      </c>
      <c r="E160">
        <v>1</v>
      </c>
      <c r="F160" s="30">
        <f t="shared" si="20"/>
        <v>-0.95371000000000006</v>
      </c>
      <c r="G160" s="30">
        <f t="shared" si="21"/>
        <v>0.38530887254011981</v>
      </c>
      <c r="H160" s="30">
        <f t="shared" si="22"/>
        <v>0.27813932342295083</v>
      </c>
      <c r="I160" s="30">
        <f t="shared" si="23"/>
        <v>0.72186067657704922</v>
      </c>
      <c r="J160" s="30">
        <f t="shared" si="24"/>
        <v>-0.32592312744002044</v>
      </c>
      <c r="K160" s="30">
        <f t="shared" si="25"/>
        <v>0.65184625488004089</v>
      </c>
      <c r="L160">
        <f t="shared" si="26"/>
        <v>0</v>
      </c>
      <c r="P160" s="30">
        <f t="shared" si="27"/>
        <v>1.9537100000000001</v>
      </c>
      <c r="Q160" s="30">
        <f t="shared" si="28"/>
        <v>-0.27813932342295083</v>
      </c>
      <c r="R160" s="30">
        <f t="shared" si="29"/>
        <v>7.7361483234176853E-2</v>
      </c>
    </row>
    <row r="161" spans="1:18" x14ac:dyDescent="0.2">
      <c r="A161">
        <v>0</v>
      </c>
      <c r="B161">
        <v>0</v>
      </c>
      <c r="C161">
        <v>5</v>
      </c>
      <c r="D161">
        <v>2</v>
      </c>
      <c r="E161">
        <v>3</v>
      </c>
      <c r="F161" s="30">
        <f t="shared" si="20"/>
        <v>-0.83535000000000004</v>
      </c>
      <c r="G161" s="30">
        <f t="shared" si="21"/>
        <v>0.43372265193620119</v>
      </c>
      <c r="H161" s="30">
        <f t="shared" si="22"/>
        <v>0.30251503060963097</v>
      </c>
      <c r="I161" s="30">
        <f t="shared" si="23"/>
        <v>0.69748496939036908</v>
      </c>
      <c r="J161" s="30">
        <f t="shared" si="24"/>
        <v>-0.36027431477992461</v>
      </c>
      <c r="K161" s="30">
        <f t="shared" si="25"/>
        <v>0.72054862955984922</v>
      </c>
      <c r="L161">
        <f t="shared" si="26"/>
        <v>0</v>
      </c>
      <c r="P161" s="30">
        <f t="shared" si="27"/>
        <v>1.83535</v>
      </c>
      <c r="Q161" s="30">
        <f t="shared" si="28"/>
        <v>-0.30251503060963097</v>
      </c>
      <c r="R161" s="30">
        <f t="shared" si="29"/>
        <v>9.1515343744745972E-2</v>
      </c>
    </row>
    <row r="162" spans="1:18" x14ac:dyDescent="0.2">
      <c r="A162">
        <v>0</v>
      </c>
      <c r="B162">
        <v>0</v>
      </c>
      <c r="C162">
        <v>0</v>
      </c>
      <c r="D162">
        <v>0</v>
      </c>
      <c r="E162">
        <v>1</v>
      </c>
      <c r="F162" s="30">
        <f t="shared" si="20"/>
        <v>-0.97964000000000007</v>
      </c>
      <c r="G162" s="30">
        <f t="shared" si="21"/>
        <v>0.37544623517006392</v>
      </c>
      <c r="H162" s="30">
        <f t="shared" si="22"/>
        <v>0.27296322136767687</v>
      </c>
      <c r="I162" s="30">
        <f t="shared" si="23"/>
        <v>0.72703677863232308</v>
      </c>
      <c r="J162" s="30">
        <f t="shared" si="24"/>
        <v>-0.31877821313768717</v>
      </c>
      <c r="K162" s="30">
        <f t="shared" si="25"/>
        <v>0.63755642627537434</v>
      </c>
      <c r="L162">
        <f t="shared" si="26"/>
        <v>0</v>
      </c>
      <c r="P162" s="30">
        <f t="shared" si="27"/>
        <v>1.9796400000000001</v>
      </c>
      <c r="Q162" s="30">
        <f t="shared" si="28"/>
        <v>-0.27296322136767687</v>
      </c>
      <c r="R162" s="30">
        <f t="shared" si="29"/>
        <v>7.4508920219419364E-2</v>
      </c>
    </row>
    <row r="163" spans="1:18" x14ac:dyDescent="0.2">
      <c r="A163">
        <v>0</v>
      </c>
      <c r="B163">
        <v>1</v>
      </c>
      <c r="C163">
        <v>0</v>
      </c>
      <c r="D163">
        <v>1</v>
      </c>
      <c r="E163">
        <v>1</v>
      </c>
      <c r="F163" s="30">
        <f t="shared" si="20"/>
        <v>-0.64461000000000002</v>
      </c>
      <c r="G163" s="30">
        <f t="shared" si="21"/>
        <v>0.52486720040378831</v>
      </c>
      <c r="H163" s="30">
        <f t="shared" si="22"/>
        <v>0.34420518735323463</v>
      </c>
      <c r="I163" s="30">
        <f t="shared" si="23"/>
        <v>0.65579481264676542</v>
      </c>
      <c r="J163" s="30">
        <f t="shared" si="24"/>
        <v>-0.42190732456510943</v>
      </c>
      <c r="K163" s="30">
        <f t="shared" si="25"/>
        <v>0.84381464913021886</v>
      </c>
      <c r="L163">
        <f t="shared" si="26"/>
        <v>0</v>
      </c>
      <c r="P163" s="30">
        <f t="shared" si="27"/>
        <v>1.6446100000000001</v>
      </c>
      <c r="Q163" s="30">
        <f t="shared" si="28"/>
        <v>-0.34420518735323463</v>
      </c>
      <c r="R163" s="30">
        <f t="shared" si="29"/>
        <v>0.11847721100087535</v>
      </c>
    </row>
    <row r="164" spans="1:18" x14ac:dyDescent="0.2">
      <c r="A164">
        <v>1</v>
      </c>
      <c r="B164">
        <v>1</v>
      </c>
      <c r="C164">
        <v>1</v>
      </c>
      <c r="D164">
        <v>3</v>
      </c>
      <c r="E164">
        <v>1</v>
      </c>
      <c r="F164" s="30">
        <f t="shared" si="20"/>
        <v>-0.85098000000000007</v>
      </c>
      <c r="G164" s="30">
        <f t="shared" si="21"/>
        <v>0.42699627049303707</v>
      </c>
      <c r="H164" s="30">
        <f t="shared" si="22"/>
        <v>0.29922732057702361</v>
      </c>
      <c r="I164" s="30">
        <f t="shared" si="23"/>
        <v>0.29922732057702361</v>
      </c>
      <c r="J164" s="30">
        <f t="shared" si="24"/>
        <v>-1.2065517249615272</v>
      </c>
      <c r="K164" s="30">
        <f t="shared" si="25"/>
        <v>2.4131034499230544</v>
      </c>
      <c r="L164">
        <f t="shared" si="26"/>
        <v>0</v>
      </c>
      <c r="P164" s="30">
        <f t="shared" si="27"/>
        <v>1.8509800000000001</v>
      </c>
      <c r="Q164" s="30">
        <f t="shared" si="28"/>
        <v>0.70077267942297639</v>
      </c>
      <c r="R164" s="30">
        <f t="shared" si="29"/>
        <v>0.49108234822565761</v>
      </c>
    </row>
    <row r="165" spans="1:18" x14ac:dyDescent="0.2">
      <c r="A165">
        <v>0</v>
      </c>
      <c r="B165">
        <v>0</v>
      </c>
      <c r="C165">
        <v>0</v>
      </c>
      <c r="D165">
        <v>0</v>
      </c>
      <c r="E165">
        <v>1</v>
      </c>
      <c r="F165" s="30">
        <f t="shared" si="20"/>
        <v>-0.97964000000000007</v>
      </c>
      <c r="G165" s="30">
        <f t="shared" si="21"/>
        <v>0.37544623517006392</v>
      </c>
      <c r="H165" s="30">
        <f t="shared" si="22"/>
        <v>0.27296322136767687</v>
      </c>
      <c r="I165" s="30">
        <f t="shared" si="23"/>
        <v>0.72703677863232308</v>
      </c>
      <c r="J165" s="30">
        <f t="shared" si="24"/>
        <v>-0.31877821313768717</v>
      </c>
      <c r="K165" s="30">
        <f t="shared" si="25"/>
        <v>0.63755642627537434</v>
      </c>
      <c r="L165">
        <f t="shared" si="26"/>
        <v>0</v>
      </c>
      <c r="P165" s="30">
        <f t="shared" si="27"/>
        <v>1.9796400000000001</v>
      </c>
      <c r="Q165" s="30">
        <f t="shared" si="28"/>
        <v>-0.27296322136767687</v>
      </c>
      <c r="R165" s="30">
        <f t="shared" si="29"/>
        <v>7.4508920219419364E-2</v>
      </c>
    </row>
    <row r="166" spans="1:18" x14ac:dyDescent="0.2">
      <c r="A166">
        <v>0</v>
      </c>
      <c r="B166">
        <v>0</v>
      </c>
      <c r="C166">
        <v>4</v>
      </c>
      <c r="D166">
        <v>1</v>
      </c>
      <c r="E166">
        <v>4</v>
      </c>
      <c r="F166" s="30">
        <f t="shared" si="20"/>
        <v>-1.20241</v>
      </c>
      <c r="G166" s="30">
        <f t="shared" si="21"/>
        <v>0.30046920784230591</v>
      </c>
      <c r="H166" s="30">
        <f t="shared" si="22"/>
        <v>0.23104676837434249</v>
      </c>
      <c r="I166" s="30">
        <f t="shared" si="23"/>
        <v>0.76895323162565754</v>
      </c>
      <c r="J166" s="30">
        <f t="shared" si="24"/>
        <v>-0.26272512845771456</v>
      </c>
      <c r="K166" s="30">
        <f t="shared" si="25"/>
        <v>0.52545025691542913</v>
      </c>
      <c r="L166">
        <f t="shared" si="26"/>
        <v>0</v>
      </c>
      <c r="P166" s="30">
        <f t="shared" si="27"/>
        <v>2.20241</v>
      </c>
      <c r="Q166" s="30">
        <f t="shared" si="28"/>
        <v>-0.23104676837434249</v>
      </c>
      <c r="R166" s="30">
        <f t="shared" si="29"/>
        <v>5.3382609176227065E-2</v>
      </c>
    </row>
    <row r="167" spans="1:18" x14ac:dyDescent="0.2">
      <c r="A167">
        <v>1</v>
      </c>
      <c r="B167">
        <v>0</v>
      </c>
      <c r="C167">
        <v>0</v>
      </c>
      <c r="D167">
        <v>1</v>
      </c>
      <c r="E167">
        <v>0</v>
      </c>
      <c r="F167" s="30">
        <f t="shared" si="20"/>
        <v>-0.87081000000000008</v>
      </c>
      <c r="G167" s="30">
        <f t="shared" si="21"/>
        <v>0.41861233589270358</v>
      </c>
      <c r="H167" s="30">
        <f t="shared" si="22"/>
        <v>0.2950857858072124</v>
      </c>
      <c r="I167" s="30">
        <f t="shared" si="23"/>
        <v>0.2950857858072124</v>
      </c>
      <c r="J167" s="30">
        <f t="shared" si="24"/>
        <v>-1.2204891655697692</v>
      </c>
      <c r="K167" s="30">
        <f t="shared" si="25"/>
        <v>2.4409783311395383</v>
      </c>
      <c r="L167">
        <f t="shared" si="26"/>
        <v>0</v>
      </c>
      <c r="P167" s="30">
        <f t="shared" si="27"/>
        <v>1.8708100000000001</v>
      </c>
      <c r="Q167" s="30">
        <f t="shared" si="28"/>
        <v>0.70491421419278755</v>
      </c>
      <c r="R167" s="30">
        <f t="shared" si="29"/>
        <v>0.49690404937103516</v>
      </c>
    </row>
    <row r="168" spans="1:18" x14ac:dyDescent="0.2">
      <c r="A168">
        <v>1</v>
      </c>
      <c r="B168">
        <v>0</v>
      </c>
      <c r="C168">
        <v>0</v>
      </c>
      <c r="D168">
        <v>1</v>
      </c>
      <c r="E168">
        <v>0</v>
      </c>
      <c r="F168" s="30">
        <f t="shared" si="20"/>
        <v>-0.87081000000000008</v>
      </c>
      <c r="G168" s="30">
        <f t="shared" si="21"/>
        <v>0.41861233589270358</v>
      </c>
      <c r="H168" s="30">
        <f t="shared" si="22"/>
        <v>0.2950857858072124</v>
      </c>
      <c r="I168" s="30">
        <f t="shared" si="23"/>
        <v>0.2950857858072124</v>
      </c>
      <c r="J168" s="30">
        <f t="shared" si="24"/>
        <v>-1.2204891655697692</v>
      </c>
      <c r="K168" s="30">
        <f t="shared" si="25"/>
        <v>2.4409783311395383</v>
      </c>
      <c r="L168">
        <f t="shared" si="26"/>
        <v>0</v>
      </c>
      <c r="P168" s="30">
        <f t="shared" si="27"/>
        <v>1.8708100000000001</v>
      </c>
      <c r="Q168" s="30">
        <f t="shared" si="28"/>
        <v>0.70491421419278755</v>
      </c>
      <c r="R168" s="30">
        <f t="shared" si="29"/>
        <v>0.49690404937103516</v>
      </c>
    </row>
    <row r="169" spans="1:18" x14ac:dyDescent="0.2">
      <c r="A169">
        <v>1</v>
      </c>
      <c r="B169">
        <v>0</v>
      </c>
      <c r="C169">
        <v>0</v>
      </c>
      <c r="D169">
        <v>1</v>
      </c>
      <c r="E169">
        <v>0</v>
      </c>
      <c r="F169" s="30">
        <f t="shared" si="20"/>
        <v>-0.87081000000000008</v>
      </c>
      <c r="G169" s="30">
        <f t="shared" si="21"/>
        <v>0.41861233589270358</v>
      </c>
      <c r="H169" s="30">
        <f t="shared" si="22"/>
        <v>0.2950857858072124</v>
      </c>
      <c r="I169" s="30">
        <f t="shared" si="23"/>
        <v>0.2950857858072124</v>
      </c>
      <c r="J169" s="30">
        <f t="shared" si="24"/>
        <v>-1.2204891655697692</v>
      </c>
      <c r="K169" s="30">
        <f t="shared" si="25"/>
        <v>2.4409783311395383</v>
      </c>
      <c r="L169">
        <f t="shared" si="26"/>
        <v>0</v>
      </c>
      <c r="P169" s="30">
        <f t="shared" si="27"/>
        <v>1.8708100000000001</v>
      </c>
      <c r="Q169" s="30">
        <f t="shared" si="28"/>
        <v>0.70491421419278755</v>
      </c>
      <c r="R169" s="30">
        <f t="shared" si="29"/>
        <v>0.49690404937103516</v>
      </c>
    </row>
    <row r="170" spans="1:18" x14ac:dyDescent="0.2">
      <c r="A170">
        <v>0</v>
      </c>
      <c r="B170">
        <v>1</v>
      </c>
      <c r="C170">
        <v>0</v>
      </c>
      <c r="D170">
        <v>1</v>
      </c>
      <c r="E170">
        <v>1</v>
      </c>
      <c r="F170" s="30">
        <f t="shared" si="20"/>
        <v>-0.64461000000000002</v>
      </c>
      <c r="G170" s="30">
        <f t="shared" si="21"/>
        <v>0.52486720040378831</v>
      </c>
      <c r="H170" s="30">
        <f t="shared" si="22"/>
        <v>0.34420518735323463</v>
      </c>
      <c r="I170" s="30">
        <f t="shared" si="23"/>
        <v>0.65579481264676542</v>
      </c>
      <c r="J170" s="30">
        <f t="shared" si="24"/>
        <v>-0.42190732456510943</v>
      </c>
      <c r="K170" s="30">
        <f t="shared" si="25"/>
        <v>0.84381464913021886</v>
      </c>
      <c r="L170">
        <f t="shared" si="26"/>
        <v>0</v>
      </c>
      <c r="P170" s="30">
        <f t="shared" si="27"/>
        <v>1.6446100000000001</v>
      </c>
      <c r="Q170" s="30">
        <f t="shared" si="28"/>
        <v>-0.34420518735323463</v>
      </c>
      <c r="R170" s="30">
        <f t="shared" si="29"/>
        <v>0.11847721100087535</v>
      </c>
    </row>
    <row r="171" spans="1:18" x14ac:dyDescent="0.2">
      <c r="A171">
        <v>1</v>
      </c>
      <c r="B171">
        <v>0</v>
      </c>
      <c r="C171">
        <v>0</v>
      </c>
      <c r="D171">
        <v>1</v>
      </c>
      <c r="E171">
        <v>1</v>
      </c>
      <c r="F171" s="30">
        <f t="shared" si="20"/>
        <v>-1.21194</v>
      </c>
      <c r="G171" s="30">
        <f t="shared" si="21"/>
        <v>0.29761933749273428</v>
      </c>
      <c r="H171" s="30">
        <f t="shared" si="22"/>
        <v>0.22935797031800995</v>
      </c>
      <c r="I171" s="30">
        <f t="shared" si="23"/>
        <v>0.22935797031800995</v>
      </c>
      <c r="J171" s="30">
        <f t="shared" si="24"/>
        <v>-1.4724713067747013</v>
      </c>
      <c r="K171" s="30">
        <f t="shared" si="25"/>
        <v>2.9449426135494026</v>
      </c>
      <c r="L171">
        <f t="shared" si="26"/>
        <v>0</v>
      </c>
      <c r="P171" s="30">
        <f t="shared" si="27"/>
        <v>2.2119400000000002</v>
      </c>
      <c r="Q171" s="30">
        <f t="shared" si="28"/>
        <v>0.77064202968199003</v>
      </c>
      <c r="R171" s="30">
        <f t="shared" si="29"/>
        <v>0.59388913791237719</v>
      </c>
    </row>
    <row r="172" spans="1:18" x14ac:dyDescent="0.2">
      <c r="A172">
        <v>1</v>
      </c>
      <c r="B172">
        <v>2</v>
      </c>
      <c r="C172">
        <v>3</v>
      </c>
      <c r="D172">
        <v>1</v>
      </c>
      <c r="E172">
        <v>1</v>
      </c>
      <c r="F172" s="30">
        <f t="shared" si="20"/>
        <v>0.69741000000000031</v>
      </c>
      <c r="G172" s="30">
        <f t="shared" si="21"/>
        <v>2.0085438363580215</v>
      </c>
      <c r="H172" s="30">
        <f t="shared" si="22"/>
        <v>0.6676132858976237</v>
      </c>
      <c r="I172" s="30">
        <f t="shared" si="23"/>
        <v>0.6676132858976237</v>
      </c>
      <c r="J172" s="30">
        <f t="shared" si="24"/>
        <v>-0.40404618640742257</v>
      </c>
      <c r="K172" s="30">
        <f t="shared" si="25"/>
        <v>0.80809237281484514</v>
      </c>
      <c r="L172">
        <f t="shared" si="26"/>
        <v>1</v>
      </c>
      <c r="P172" s="30">
        <f t="shared" si="27"/>
        <v>0.30258999999999969</v>
      </c>
      <c r="Q172" s="30">
        <f t="shared" si="28"/>
        <v>0.3323867141023763</v>
      </c>
      <c r="R172" s="30">
        <f t="shared" si="29"/>
        <v>0.11048092771177484</v>
      </c>
    </row>
    <row r="173" spans="1:18" x14ac:dyDescent="0.2">
      <c r="A173">
        <v>0</v>
      </c>
      <c r="B173">
        <v>0</v>
      </c>
      <c r="C173">
        <v>0</v>
      </c>
      <c r="D173">
        <v>1</v>
      </c>
      <c r="E173">
        <v>0</v>
      </c>
      <c r="F173" s="30">
        <f t="shared" si="20"/>
        <v>-0.87081000000000008</v>
      </c>
      <c r="G173" s="30">
        <f t="shared" si="21"/>
        <v>0.41861233589270358</v>
      </c>
      <c r="H173" s="30">
        <f t="shared" si="22"/>
        <v>0.2950857858072124</v>
      </c>
      <c r="I173" s="30">
        <f t="shared" si="23"/>
        <v>0.70491421419278755</v>
      </c>
      <c r="J173" s="30">
        <f t="shared" si="24"/>
        <v>-0.34967916556976913</v>
      </c>
      <c r="K173" s="30">
        <f t="shared" si="25"/>
        <v>0.69935833113953827</v>
      </c>
      <c r="L173">
        <f t="shared" si="26"/>
        <v>0</v>
      </c>
      <c r="P173" s="30">
        <f t="shared" si="27"/>
        <v>1.8708100000000001</v>
      </c>
      <c r="Q173" s="30">
        <f t="shared" si="28"/>
        <v>-0.2950857858072124</v>
      </c>
      <c r="R173" s="30">
        <f t="shared" si="29"/>
        <v>8.7075620985460039E-2</v>
      </c>
    </row>
    <row r="174" spans="1:18" x14ac:dyDescent="0.2">
      <c r="A174">
        <v>0</v>
      </c>
      <c r="B174">
        <v>0</v>
      </c>
      <c r="C174">
        <v>0</v>
      </c>
      <c r="D174">
        <v>0</v>
      </c>
      <c r="E174">
        <v>0</v>
      </c>
      <c r="F174" s="30">
        <f t="shared" si="20"/>
        <v>-0.63851000000000002</v>
      </c>
      <c r="G174" s="30">
        <f t="shared" si="21"/>
        <v>0.52807867536664577</v>
      </c>
      <c r="H174" s="30">
        <f t="shared" si="22"/>
        <v>0.34558343354928311</v>
      </c>
      <c r="I174" s="30">
        <f t="shared" si="23"/>
        <v>0.65441656645071689</v>
      </c>
      <c r="J174" s="30">
        <f t="shared" si="24"/>
        <v>-0.42401117853310677</v>
      </c>
      <c r="K174" s="30">
        <f t="shared" si="25"/>
        <v>0.84802235706621354</v>
      </c>
      <c r="L174">
        <f t="shared" si="26"/>
        <v>0</v>
      </c>
      <c r="P174" s="30">
        <f t="shared" si="27"/>
        <v>1.6385100000000001</v>
      </c>
      <c r="Q174" s="30">
        <f t="shared" si="28"/>
        <v>-0.34558343354928311</v>
      </c>
      <c r="R174" s="30">
        <f t="shared" si="29"/>
        <v>0.11942790954371178</v>
      </c>
    </row>
    <row r="175" spans="1:18" x14ac:dyDescent="0.2">
      <c r="A175">
        <v>0</v>
      </c>
      <c r="B175">
        <v>0</v>
      </c>
      <c r="C175">
        <v>2</v>
      </c>
      <c r="D175">
        <v>1</v>
      </c>
      <c r="E175">
        <v>2</v>
      </c>
      <c r="F175" s="30">
        <f t="shared" si="20"/>
        <v>-1.03661</v>
      </c>
      <c r="G175" s="30">
        <f t="shared" si="21"/>
        <v>0.35465492659583614</v>
      </c>
      <c r="H175" s="30">
        <f t="shared" si="22"/>
        <v>0.26180462613239963</v>
      </c>
      <c r="I175" s="30">
        <f t="shared" si="23"/>
        <v>0.73819537386760037</v>
      </c>
      <c r="J175" s="30">
        <f t="shared" si="24"/>
        <v>-0.30354675517964869</v>
      </c>
      <c r="K175" s="30">
        <f t="shared" si="25"/>
        <v>0.60709351035929737</v>
      </c>
      <c r="L175">
        <f t="shared" si="26"/>
        <v>0</v>
      </c>
      <c r="P175" s="30">
        <f t="shared" si="27"/>
        <v>2.03661</v>
      </c>
      <c r="Q175" s="30">
        <f t="shared" si="28"/>
        <v>-0.26180462613239963</v>
      </c>
      <c r="R175" s="30">
        <f t="shared" si="29"/>
        <v>6.8541662264325551E-2</v>
      </c>
    </row>
    <row r="176" spans="1:18" x14ac:dyDescent="0.2">
      <c r="A176">
        <v>0</v>
      </c>
      <c r="B176">
        <v>0</v>
      </c>
      <c r="C176">
        <v>0</v>
      </c>
      <c r="D176">
        <v>1</v>
      </c>
      <c r="E176">
        <v>0</v>
      </c>
      <c r="F176" s="30">
        <f t="shared" si="20"/>
        <v>-0.87081000000000008</v>
      </c>
      <c r="G176" s="30">
        <f t="shared" si="21"/>
        <v>0.41861233589270358</v>
      </c>
      <c r="H176" s="30">
        <f t="shared" si="22"/>
        <v>0.2950857858072124</v>
      </c>
      <c r="I176" s="30">
        <f t="shared" si="23"/>
        <v>0.70491421419278755</v>
      </c>
      <c r="J176" s="30">
        <f t="shared" si="24"/>
        <v>-0.34967916556976913</v>
      </c>
      <c r="K176" s="30">
        <f t="shared" si="25"/>
        <v>0.69935833113953827</v>
      </c>
      <c r="L176">
        <f t="shared" si="26"/>
        <v>0</v>
      </c>
      <c r="P176" s="30">
        <f t="shared" si="27"/>
        <v>1.8708100000000001</v>
      </c>
      <c r="Q176" s="30">
        <f t="shared" si="28"/>
        <v>-0.2950857858072124</v>
      </c>
      <c r="R176" s="30">
        <f t="shared" si="29"/>
        <v>8.7075620985460039E-2</v>
      </c>
    </row>
    <row r="177" spans="1:18" x14ac:dyDescent="0.2">
      <c r="A177">
        <v>1</v>
      </c>
      <c r="B177">
        <v>0</v>
      </c>
      <c r="C177">
        <v>2</v>
      </c>
      <c r="D177">
        <v>1</v>
      </c>
      <c r="E177">
        <v>1</v>
      </c>
      <c r="F177" s="30">
        <f t="shared" si="20"/>
        <v>-0.69547999999999999</v>
      </c>
      <c r="G177" s="30">
        <f t="shared" si="21"/>
        <v>0.49883494973428166</v>
      </c>
      <c r="H177" s="30">
        <f t="shared" si="22"/>
        <v>0.33281513072718028</v>
      </c>
      <c r="I177" s="30">
        <f t="shared" si="23"/>
        <v>0.33281513072718028</v>
      </c>
      <c r="J177" s="30">
        <f t="shared" si="24"/>
        <v>-1.1001681061431605</v>
      </c>
      <c r="K177" s="30">
        <f t="shared" si="25"/>
        <v>2.200336212286321</v>
      </c>
      <c r="L177">
        <f t="shared" si="26"/>
        <v>0</v>
      </c>
      <c r="P177" s="30">
        <f t="shared" si="27"/>
        <v>1.6954799999999999</v>
      </c>
      <c r="Q177" s="30">
        <f t="shared" si="28"/>
        <v>0.66718486927281972</v>
      </c>
      <c r="R177" s="30">
        <f t="shared" si="29"/>
        <v>0.44513564978658954</v>
      </c>
    </row>
    <row r="178" spans="1:18" x14ac:dyDescent="0.2">
      <c r="A178">
        <v>1</v>
      </c>
      <c r="B178">
        <v>0</v>
      </c>
      <c r="C178">
        <v>0</v>
      </c>
      <c r="D178">
        <v>0</v>
      </c>
      <c r="E178">
        <v>0</v>
      </c>
      <c r="F178" s="30">
        <f t="shared" si="20"/>
        <v>-0.63851000000000002</v>
      </c>
      <c r="G178" s="30">
        <f t="shared" si="21"/>
        <v>0.52807867536664577</v>
      </c>
      <c r="H178" s="30">
        <f t="shared" si="22"/>
        <v>0.34558343354928311</v>
      </c>
      <c r="I178" s="30">
        <f t="shared" si="23"/>
        <v>0.34558343354928311</v>
      </c>
      <c r="J178" s="30">
        <f t="shared" si="24"/>
        <v>-1.0625211785331066</v>
      </c>
      <c r="K178" s="30">
        <f t="shared" si="25"/>
        <v>2.1250423570662131</v>
      </c>
      <c r="L178">
        <f t="shared" si="26"/>
        <v>0</v>
      </c>
      <c r="P178" s="30">
        <f t="shared" si="27"/>
        <v>1.6385100000000001</v>
      </c>
      <c r="Q178" s="30">
        <f t="shared" si="28"/>
        <v>0.65441656645071689</v>
      </c>
      <c r="R178" s="30">
        <f t="shared" si="29"/>
        <v>0.42826104244514557</v>
      </c>
    </row>
    <row r="179" spans="1:18" x14ac:dyDescent="0.2">
      <c r="A179">
        <v>0</v>
      </c>
      <c r="B179">
        <v>2</v>
      </c>
      <c r="C179">
        <v>0</v>
      </c>
      <c r="D179">
        <v>2</v>
      </c>
      <c r="E179">
        <v>5</v>
      </c>
      <c r="F179" s="30">
        <f t="shared" si="20"/>
        <v>-1.6740999999999999</v>
      </c>
      <c r="G179" s="30">
        <f t="shared" si="21"/>
        <v>0.18747683272606655</v>
      </c>
      <c r="H179" s="30">
        <f t="shared" si="22"/>
        <v>0.15787830765142574</v>
      </c>
      <c r="I179" s="30">
        <f t="shared" si="23"/>
        <v>0.84212169234857426</v>
      </c>
      <c r="J179" s="30">
        <f t="shared" si="24"/>
        <v>-0.17183074745303831</v>
      </c>
      <c r="K179" s="30">
        <f t="shared" si="25"/>
        <v>0.34366149490607661</v>
      </c>
      <c r="L179">
        <f t="shared" si="26"/>
        <v>0</v>
      </c>
      <c r="P179" s="30">
        <f t="shared" si="27"/>
        <v>2.6741000000000001</v>
      </c>
      <c r="Q179" s="30">
        <f t="shared" si="28"/>
        <v>-0.15787830765142574</v>
      </c>
      <c r="R179" s="30">
        <f t="shared" si="29"/>
        <v>2.4925560026878235E-2</v>
      </c>
    </row>
    <row r="180" spans="1:18" x14ac:dyDescent="0.2">
      <c r="A180">
        <v>0</v>
      </c>
      <c r="B180">
        <v>0</v>
      </c>
      <c r="C180">
        <v>0</v>
      </c>
      <c r="D180">
        <v>1</v>
      </c>
      <c r="E180">
        <v>0</v>
      </c>
      <c r="F180" s="30">
        <f t="shared" si="20"/>
        <v>-0.87081000000000008</v>
      </c>
      <c r="G180" s="30">
        <f t="shared" si="21"/>
        <v>0.41861233589270358</v>
      </c>
      <c r="H180" s="30">
        <f t="shared" si="22"/>
        <v>0.2950857858072124</v>
      </c>
      <c r="I180" s="30">
        <f t="shared" si="23"/>
        <v>0.70491421419278755</v>
      </c>
      <c r="J180" s="30">
        <f t="shared" si="24"/>
        <v>-0.34967916556976913</v>
      </c>
      <c r="K180" s="30">
        <f t="shared" si="25"/>
        <v>0.69935833113953827</v>
      </c>
      <c r="L180">
        <f t="shared" si="26"/>
        <v>0</v>
      </c>
      <c r="P180" s="30">
        <f t="shared" si="27"/>
        <v>1.8708100000000001</v>
      </c>
      <c r="Q180" s="30">
        <f t="shared" si="28"/>
        <v>-0.2950857858072124</v>
      </c>
      <c r="R180" s="30">
        <f t="shared" si="29"/>
        <v>8.7075620985460039E-2</v>
      </c>
    </row>
    <row r="181" spans="1:18" x14ac:dyDescent="0.2">
      <c r="A181">
        <v>0</v>
      </c>
      <c r="B181">
        <v>3</v>
      </c>
      <c r="C181">
        <v>5</v>
      </c>
      <c r="D181">
        <v>3</v>
      </c>
      <c r="E181">
        <v>5</v>
      </c>
      <c r="F181" s="30">
        <f t="shared" si="20"/>
        <v>-4.7920000000000185E-2</v>
      </c>
      <c r="G181" s="30">
        <f t="shared" si="21"/>
        <v>0.95321004083058025</v>
      </c>
      <c r="H181" s="30">
        <f t="shared" si="22"/>
        <v>0.488022291972879</v>
      </c>
      <c r="I181" s="30">
        <f t="shared" si="23"/>
        <v>0.51197770802712106</v>
      </c>
      <c r="J181" s="30">
        <f t="shared" si="24"/>
        <v>-0.66947419390000862</v>
      </c>
      <c r="K181" s="30">
        <f t="shared" si="25"/>
        <v>1.3389483878000172</v>
      </c>
      <c r="L181">
        <f t="shared" si="26"/>
        <v>0</v>
      </c>
      <c r="P181" s="30">
        <f t="shared" si="27"/>
        <v>1.0479200000000002</v>
      </c>
      <c r="Q181" s="30">
        <f t="shared" si="28"/>
        <v>-0.488022291972879</v>
      </c>
      <c r="R181" s="30">
        <f t="shared" si="29"/>
        <v>0.23816575746246196</v>
      </c>
    </row>
    <row r="182" spans="1:18" x14ac:dyDescent="0.2">
      <c r="A182">
        <v>0</v>
      </c>
      <c r="B182">
        <v>3</v>
      </c>
      <c r="C182">
        <v>5</v>
      </c>
      <c r="D182">
        <v>3</v>
      </c>
      <c r="E182">
        <v>3</v>
      </c>
      <c r="F182" s="30">
        <f t="shared" si="20"/>
        <v>0.63433999999999968</v>
      </c>
      <c r="G182" s="30">
        <f t="shared" si="21"/>
        <v>1.8857771177483931</v>
      </c>
      <c r="H182" s="30">
        <f t="shared" si="22"/>
        <v>0.65347289163473476</v>
      </c>
      <c r="I182" s="30">
        <f t="shared" si="23"/>
        <v>0.34652710836526524</v>
      </c>
      <c r="J182" s="30">
        <f t="shared" si="24"/>
        <v>-1.0597942285919728</v>
      </c>
      <c r="K182" s="30">
        <f t="shared" si="25"/>
        <v>2.1195884571839456</v>
      </c>
      <c r="L182">
        <f t="shared" si="26"/>
        <v>1</v>
      </c>
      <c r="P182" s="30">
        <f t="shared" si="27"/>
        <v>0.36566000000000032</v>
      </c>
      <c r="Q182" s="30">
        <f t="shared" si="28"/>
        <v>-0.65347289163473476</v>
      </c>
      <c r="R182" s="30">
        <f t="shared" si="29"/>
        <v>0.42702682010146181</v>
      </c>
    </row>
    <row r="183" spans="1:18" x14ac:dyDescent="0.2">
      <c r="A183">
        <v>0</v>
      </c>
      <c r="B183">
        <v>0</v>
      </c>
      <c r="C183">
        <v>0</v>
      </c>
      <c r="D183">
        <v>1</v>
      </c>
      <c r="E183">
        <v>0</v>
      </c>
      <c r="F183" s="30">
        <f t="shared" si="20"/>
        <v>-0.87081000000000008</v>
      </c>
      <c r="G183" s="30">
        <f t="shared" si="21"/>
        <v>0.41861233589270358</v>
      </c>
      <c r="H183" s="30">
        <f t="shared" si="22"/>
        <v>0.2950857858072124</v>
      </c>
      <c r="I183" s="30">
        <f t="shared" si="23"/>
        <v>0.70491421419278755</v>
      </c>
      <c r="J183" s="30">
        <f t="shared" si="24"/>
        <v>-0.34967916556976913</v>
      </c>
      <c r="K183" s="30">
        <f t="shared" si="25"/>
        <v>0.69935833113953827</v>
      </c>
      <c r="L183">
        <f t="shared" si="26"/>
        <v>0</v>
      </c>
      <c r="P183" s="30">
        <f t="shared" si="27"/>
        <v>1.8708100000000001</v>
      </c>
      <c r="Q183" s="30">
        <f t="shared" si="28"/>
        <v>-0.2950857858072124</v>
      </c>
      <c r="R183" s="30">
        <f t="shared" si="29"/>
        <v>8.7075620985460039E-2</v>
      </c>
    </row>
    <row r="184" spans="1:18" x14ac:dyDescent="0.2">
      <c r="A184">
        <v>0</v>
      </c>
      <c r="B184">
        <v>0</v>
      </c>
      <c r="C184">
        <v>0</v>
      </c>
      <c r="D184">
        <v>1</v>
      </c>
      <c r="E184">
        <v>1</v>
      </c>
      <c r="F184" s="30">
        <f t="shared" si="20"/>
        <v>-1.21194</v>
      </c>
      <c r="G184" s="30">
        <f t="shared" si="21"/>
        <v>0.29761933749273428</v>
      </c>
      <c r="H184" s="30">
        <f t="shared" si="22"/>
        <v>0.22935797031800995</v>
      </c>
      <c r="I184" s="30">
        <f t="shared" si="23"/>
        <v>0.77064202968199003</v>
      </c>
      <c r="J184" s="30">
        <f t="shared" si="24"/>
        <v>-0.26053130677470132</v>
      </c>
      <c r="K184" s="30">
        <f t="shared" si="25"/>
        <v>0.52106261354940264</v>
      </c>
      <c r="L184">
        <f t="shared" si="26"/>
        <v>0</v>
      </c>
      <c r="P184" s="30">
        <f t="shared" si="27"/>
        <v>2.2119400000000002</v>
      </c>
      <c r="Q184" s="30">
        <f t="shared" si="28"/>
        <v>-0.22935797031800995</v>
      </c>
      <c r="R184" s="30">
        <f t="shared" si="29"/>
        <v>5.2605078548397133E-2</v>
      </c>
    </row>
    <row r="185" spans="1:18" x14ac:dyDescent="0.2">
      <c r="A185">
        <v>0</v>
      </c>
      <c r="B185">
        <v>1</v>
      </c>
      <c r="C185">
        <v>0</v>
      </c>
      <c r="D185">
        <v>0</v>
      </c>
      <c r="E185">
        <v>1</v>
      </c>
      <c r="F185" s="30">
        <f t="shared" si="20"/>
        <v>-0.41231000000000001</v>
      </c>
      <c r="G185" s="30">
        <f t="shared" si="21"/>
        <v>0.66211898734793928</v>
      </c>
      <c r="H185" s="30">
        <f t="shared" si="22"/>
        <v>0.39835835604309522</v>
      </c>
      <c r="I185" s="30">
        <f t="shared" si="23"/>
        <v>0.60164164395690478</v>
      </c>
      <c r="J185" s="30">
        <f t="shared" si="24"/>
        <v>-0.50809328673940557</v>
      </c>
      <c r="K185" s="30">
        <f t="shared" si="25"/>
        <v>1.0161865734788111</v>
      </c>
      <c r="L185">
        <f t="shared" si="26"/>
        <v>0</v>
      </c>
      <c r="P185" s="30">
        <f t="shared" si="27"/>
        <v>1.41231</v>
      </c>
      <c r="Q185" s="30">
        <f t="shared" si="28"/>
        <v>-0.39835835604309522</v>
      </c>
      <c r="R185" s="30">
        <f t="shared" si="29"/>
        <v>0.15868937982935741</v>
      </c>
    </row>
    <row r="186" spans="1:18" x14ac:dyDescent="0.2">
      <c r="A186">
        <v>1</v>
      </c>
      <c r="B186">
        <v>0</v>
      </c>
      <c r="C186">
        <v>2</v>
      </c>
      <c r="D186">
        <v>2</v>
      </c>
      <c r="E186">
        <v>2</v>
      </c>
      <c r="F186" s="30">
        <f t="shared" si="20"/>
        <v>-1.26891</v>
      </c>
      <c r="G186" s="30">
        <f t="shared" si="21"/>
        <v>0.28113789513477383</v>
      </c>
      <c r="H186" s="30">
        <f t="shared" si="22"/>
        <v>0.21944389921055182</v>
      </c>
      <c r="I186" s="30">
        <f t="shared" si="23"/>
        <v>0.21944389921055182</v>
      </c>
      <c r="J186" s="30">
        <f t="shared" si="24"/>
        <v>-1.5166586635963644</v>
      </c>
      <c r="K186" s="30">
        <f t="shared" si="25"/>
        <v>3.0333173271927287</v>
      </c>
      <c r="L186">
        <f t="shared" si="26"/>
        <v>0</v>
      </c>
      <c r="P186" s="30">
        <f t="shared" si="27"/>
        <v>2.26891</v>
      </c>
      <c r="Q186" s="30">
        <f t="shared" si="28"/>
        <v>0.78055610078944815</v>
      </c>
      <c r="R186" s="30">
        <f t="shared" si="29"/>
        <v>0.60926782647962718</v>
      </c>
    </row>
    <row r="187" spans="1:18" x14ac:dyDescent="0.2">
      <c r="A187">
        <v>0</v>
      </c>
      <c r="B187">
        <v>0</v>
      </c>
      <c r="C187">
        <v>0</v>
      </c>
      <c r="D187">
        <v>1</v>
      </c>
      <c r="E187">
        <v>0</v>
      </c>
      <c r="F187" s="30">
        <f t="shared" si="20"/>
        <v>-0.87081000000000008</v>
      </c>
      <c r="G187" s="30">
        <f t="shared" si="21"/>
        <v>0.41861233589270358</v>
      </c>
      <c r="H187" s="30">
        <f t="shared" si="22"/>
        <v>0.2950857858072124</v>
      </c>
      <c r="I187" s="30">
        <f t="shared" si="23"/>
        <v>0.70491421419278755</v>
      </c>
      <c r="J187" s="30">
        <f t="shared" si="24"/>
        <v>-0.34967916556976913</v>
      </c>
      <c r="K187" s="30">
        <f t="shared" si="25"/>
        <v>0.69935833113953827</v>
      </c>
      <c r="L187">
        <f t="shared" si="26"/>
        <v>0</v>
      </c>
      <c r="P187" s="30">
        <f t="shared" si="27"/>
        <v>1.8708100000000001</v>
      </c>
      <c r="Q187" s="30">
        <f t="shared" si="28"/>
        <v>-0.2950857858072124</v>
      </c>
      <c r="R187" s="30">
        <f t="shared" si="29"/>
        <v>8.7075620985460039E-2</v>
      </c>
    </row>
    <row r="188" spans="1:18" x14ac:dyDescent="0.2">
      <c r="A188">
        <v>0</v>
      </c>
      <c r="B188">
        <v>1</v>
      </c>
      <c r="C188">
        <v>0</v>
      </c>
      <c r="D188">
        <v>1</v>
      </c>
      <c r="E188">
        <v>1</v>
      </c>
      <c r="F188" s="30">
        <f t="shared" si="20"/>
        <v>-0.64461000000000002</v>
      </c>
      <c r="G188" s="30">
        <f t="shared" si="21"/>
        <v>0.52486720040378831</v>
      </c>
      <c r="H188" s="30">
        <f t="shared" si="22"/>
        <v>0.34420518735323463</v>
      </c>
      <c r="I188" s="30">
        <f t="shared" si="23"/>
        <v>0.65579481264676542</v>
      </c>
      <c r="J188" s="30">
        <f t="shared" si="24"/>
        <v>-0.42190732456510943</v>
      </c>
      <c r="K188" s="30">
        <f t="shared" si="25"/>
        <v>0.84381464913021886</v>
      </c>
      <c r="L188">
        <f t="shared" si="26"/>
        <v>0</v>
      </c>
      <c r="P188" s="30">
        <f t="shared" si="27"/>
        <v>1.6446100000000001</v>
      </c>
      <c r="Q188" s="30">
        <f t="shared" si="28"/>
        <v>-0.34420518735323463</v>
      </c>
      <c r="R188" s="30">
        <f t="shared" si="29"/>
        <v>0.11847721100087535</v>
      </c>
    </row>
    <row r="189" spans="1:18" x14ac:dyDescent="0.2">
      <c r="A189">
        <v>0</v>
      </c>
      <c r="B189">
        <v>0</v>
      </c>
      <c r="C189">
        <v>0</v>
      </c>
      <c r="D189">
        <v>1</v>
      </c>
      <c r="E189">
        <v>1</v>
      </c>
      <c r="F189" s="30">
        <f t="shared" si="20"/>
        <v>-1.21194</v>
      </c>
      <c r="G189" s="30">
        <f t="shared" si="21"/>
        <v>0.29761933749273428</v>
      </c>
      <c r="H189" s="30">
        <f t="shared" si="22"/>
        <v>0.22935797031800995</v>
      </c>
      <c r="I189" s="30">
        <f t="shared" si="23"/>
        <v>0.77064202968199003</v>
      </c>
      <c r="J189" s="30">
        <f t="shared" si="24"/>
        <v>-0.26053130677470132</v>
      </c>
      <c r="K189" s="30">
        <f t="shared" si="25"/>
        <v>0.52106261354940264</v>
      </c>
      <c r="L189">
        <f t="shared" si="26"/>
        <v>0</v>
      </c>
      <c r="P189" s="30">
        <f t="shared" si="27"/>
        <v>2.2119400000000002</v>
      </c>
      <c r="Q189" s="30">
        <f t="shared" si="28"/>
        <v>-0.22935797031800995</v>
      </c>
      <c r="R189" s="30">
        <f t="shared" si="29"/>
        <v>5.2605078548397133E-2</v>
      </c>
    </row>
    <row r="190" spans="1:18" x14ac:dyDescent="0.2">
      <c r="A190">
        <v>0</v>
      </c>
      <c r="B190">
        <v>0</v>
      </c>
      <c r="C190">
        <v>0</v>
      </c>
      <c r="D190">
        <v>1</v>
      </c>
      <c r="E190">
        <v>1</v>
      </c>
      <c r="F190" s="30">
        <f t="shared" si="20"/>
        <v>-1.21194</v>
      </c>
      <c r="G190" s="30">
        <f t="shared" si="21"/>
        <v>0.29761933749273428</v>
      </c>
      <c r="H190" s="30">
        <f t="shared" si="22"/>
        <v>0.22935797031800995</v>
      </c>
      <c r="I190" s="30">
        <f t="shared" si="23"/>
        <v>0.77064202968199003</v>
      </c>
      <c r="J190" s="30">
        <f t="shared" si="24"/>
        <v>-0.26053130677470132</v>
      </c>
      <c r="K190" s="30">
        <f t="shared" si="25"/>
        <v>0.52106261354940264</v>
      </c>
      <c r="L190">
        <f t="shared" si="26"/>
        <v>0</v>
      </c>
      <c r="P190" s="30">
        <f t="shared" si="27"/>
        <v>2.2119400000000002</v>
      </c>
      <c r="Q190" s="30">
        <f t="shared" si="28"/>
        <v>-0.22935797031800995</v>
      </c>
      <c r="R190" s="30">
        <f t="shared" si="29"/>
        <v>5.2605078548397133E-2</v>
      </c>
    </row>
    <row r="191" spans="1:18" x14ac:dyDescent="0.2">
      <c r="A191">
        <v>0</v>
      </c>
      <c r="B191">
        <v>0</v>
      </c>
      <c r="C191">
        <v>2</v>
      </c>
      <c r="D191">
        <v>1</v>
      </c>
      <c r="E191">
        <v>0</v>
      </c>
      <c r="F191" s="30">
        <f t="shared" si="20"/>
        <v>-0.35435</v>
      </c>
      <c r="G191" s="30">
        <f t="shared" si="21"/>
        <v>0.7016293541016464</v>
      </c>
      <c r="H191" s="30">
        <f t="shared" si="22"/>
        <v>0.41232795638510994</v>
      </c>
      <c r="I191" s="30">
        <f t="shared" si="23"/>
        <v>0.58767204361489012</v>
      </c>
      <c r="J191" s="30">
        <f t="shared" si="24"/>
        <v>-0.53158623563758645</v>
      </c>
      <c r="K191" s="30">
        <f t="shared" si="25"/>
        <v>1.0631724712751729</v>
      </c>
      <c r="L191">
        <f t="shared" si="26"/>
        <v>0</v>
      </c>
      <c r="P191" s="30">
        <f t="shared" si="27"/>
        <v>1.3543499999999999</v>
      </c>
      <c r="Q191" s="30">
        <f t="shared" si="28"/>
        <v>-0.41232795638510994</v>
      </c>
      <c r="R191" s="30">
        <f t="shared" si="29"/>
        <v>0.17001434361672113</v>
      </c>
    </row>
    <row r="192" spans="1:18" x14ac:dyDescent="0.2">
      <c r="A192">
        <v>1</v>
      </c>
      <c r="B192">
        <v>0</v>
      </c>
      <c r="C192">
        <v>0</v>
      </c>
      <c r="D192">
        <v>1</v>
      </c>
      <c r="E192">
        <v>0</v>
      </c>
      <c r="F192" s="30">
        <f t="shared" si="20"/>
        <v>-0.87081000000000008</v>
      </c>
      <c r="G192" s="30">
        <f t="shared" si="21"/>
        <v>0.41861233589270358</v>
      </c>
      <c r="H192" s="30">
        <f t="shared" si="22"/>
        <v>0.2950857858072124</v>
      </c>
      <c r="I192" s="30">
        <f t="shared" si="23"/>
        <v>0.2950857858072124</v>
      </c>
      <c r="J192" s="30">
        <f t="shared" si="24"/>
        <v>-1.2204891655697692</v>
      </c>
      <c r="K192" s="30">
        <f t="shared" si="25"/>
        <v>2.4409783311395383</v>
      </c>
      <c r="L192">
        <f t="shared" si="26"/>
        <v>0</v>
      </c>
      <c r="P192" s="30">
        <f t="shared" si="27"/>
        <v>1.8708100000000001</v>
      </c>
      <c r="Q192" s="30">
        <f t="shared" si="28"/>
        <v>0.70491421419278755</v>
      </c>
      <c r="R192" s="30">
        <f t="shared" si="29"/>
        <v>0.49690404937103516</v>
      </c>
    </row>
    <row r="193" spans="1:18" x14ac:dyDescent="0.2">
      <c r="A193">
        <v>0</v>
      </c>
      <c r="B193">
        <v>0</v>
      </c>
      <c r="C193">
        <v>0</v>
      </c>
      <c r="D193">
        <v>2</v>
      </c>
      <c r="E193">
        <v>0</v>
      </c>
      <c r="F193" s="30">
        <f t="shared" si="20"/>
        <v>-1.10311</v>
      </c>
      <c r="G193" s="30">
        <f t="shared" si="21"/>
        <v>0.33183746274147302</v>
      </c>
      <c r="H193" s="30">
        <f t="shared" si="22"/>
        <v>0.24915762773215142</v>
      </c>
      <c r="I193" s="30">
        <f t="shared" si="23"/>
        <v>0.75084237226784856</v>
      </c>
      <c r="J193" s="30">
        <f t="shared" si="24"/>
        <v>-0.28655953970368109</v>
      </c>
      <c r="K193" s="30">
        <f t="shared" si="25"/>
        <v>0.57311907940736218</v>
      </c>
      <c r="L193">
        <f t="shared" si="26"/>
        <v>0</v>
      </c>
      <c r="P193" s="30">
        <f t="shared" si="27"/>
        <v>2.10311</v>
      </c>
      <c r="Q193" s="30">
        <f t="shared" si="28"/>
        <v>-0.24915762773215142</v>
      </c>
      <c r="R193" s="30">
        <f t="shared" si="29"/>
        <v>6.2079523457113345E-2</v>
      </c>
    </row>
    <row r="194" spans="1:18" x14ac:dyDescent="0.2">
      <c r="A194">
        <v>0</v>
      </c>
      <c r="B194">
        <v>0</v>
      </c>
      <c r="C194">
        <v>0</v>
      </c>
      <c r="D194">
        <v>1</v>
      </c>
      <c r="E194">
        <v>1</v>
      </c>
      <c r="F194" s="30">
        <f t="shared" si="20"/>
        <v>-1.21194</v>
      </c>
      <c r="G194" s="30">
        <f t="shared" si="21"/>
        <v>0.29761933749273428</v>
      </c>
      <c r="H194" s="30">
        <f t="shared" si="22"/>
        <v>0.22935797031800995</v>
      </c>
      <c r="I194" s="30">
        <f t="shared" si="23"/>
        <v>0.77064202968199003</v>
      </c>
      <c r="J194" s="30">
        <f t="shared" si="24"/>
        <v>-0.26053130677470132</v>
      </c>
      <c r="K194" s="30">
        <f t="shared" si="25"/>
        <v>0.52106261354940264</v>
      </c>
      <c r="L194">
        <f t="shared" si="26"/>
        <v>0</v>
      </c>
      <c r="P194" s="30">
        <f t="shared" si="27"/>
        <v>2.2119400000000002</v>
      </c>
      <c r="Q194" s="30">
        <f t="shared" si="28"/>
        <v>-0.22935797031800995</v>
      </c>
      <c r="R194" s="30">
        <f t="shared" si="29"/>
        <v>5.2605078548397133E-2</v>
      </c>
    </row>
    <row r="195" spans="1:18" x14ac:dyDescent="0.2">
      <c r="A195">
        <v>0</v>
      </c>
      <c r="B195">
        <v>2</v>
      </c>
      <c r="C195">
        <v>0</v>
      </c>
      <c r="D195">
        <v>1</v>
      </c>
      <c r="E195">
        <v>3</v>
      </c>
      <c r="F195" s="30">
        <f t="shared" si="20"/>
        <v>-0.7595400000000001</v>
      </c>
      <c r="G195" s="30">
        <f t="shared" si="21"/>
        <v>0.46788160305302939</v>
      </c>
      <c r="H195" s="30">
        <f t="shared" si="22"/>
        <v>0.31874614552010733</v>
      </c>
      <c r="I195" s="30">
        <f t="shared" si="23"/>
        <v>0.68125385447989273</v>
      </c>
      <c r="J195" s="30">
        <f t="shared" si="24"/>
        <v>-0.38382027506855326</v>
      </c>
      <c r="K195" s="30">
        <f t="shared" si="25"/>
        <v>0.76764055013710653</v>
      </c>
      <c r="L195">
        <f t="shared" si="26"/>
        <v>0</v>
      </c>
      <c r="P195" s="30">
        <f t="shared" si="27"/>
        <v>1.7595400000000001</v>
      </c>
      <c r="Q195" s="30">
        <f t="shared" si="28"/>
        <v>-0.31874614552010733</v>
      </c>
      <c r="R195" s="30">
        <f t="shared" si="29"/>
        <v>0.10159910528392543</v>
      </c>
    </row>
    <row r="196" spans="1:18" x14ac:dyDescent="0.2">
      <c r="A196">
        <v>1</v>
      </c>
      <c r="B196">
        <v>0</v>
      </c>
      <c r="C196">
        <v>0</v>
      </c>
      <c r="D196">
        <v>1</v>
      </c>
      <c r="E196">
        <v>1</v>
      </c>
      <c r="F196" s="30">
        <f t="shared" si="20"/>
        <v>-1.21194</v>
      </c>
      <c r="G196" s="30">
        <f t="shared" si="21"/>
        <v>0.29761933749273428</v>
      </c>
      <c r="H196" s="30">
        <f t="shared" si="22"/>
        <v>0.22935797031800995</v>
      </c>
      <c r="I196" s="30">
        <f t="shared" si="23"/>
        <v>0.22935797031800995</v>
      </c>
      <c r="J196" s="30">
        <f t="shared" si="24"/>
        <v>-1.4724713067747013</v>
      </c>
      <c r="K196" s="30">
        <f t="shared" si="25"/>
        <v>2.9449426135494026</v>
      </c>
      <c r="L196">
        <f t="shared" si="26"/>
        <v>0</v>
      </c>
      <c r="P196" s="30">
        <f t="shared" si="27"/>
        <v>2.2119400000000002</v>
      </c>
      <c r="Q196" s="30">
        <f t="shared" si="28"/>
        <v>0.77064202968199003</v>
      </c>
      <c r="R196" s="30">
        <f t="shared" si="29"/>
        <v>0.59388913791237719</v>
      </c>
    </row>
    <row r="197" spans="1:18" x14ac:dyDescent="0.2">
      <c r="A197">
        <v>0</v>
      </c>
      <c r="B197">
        <v>0</v>
      </c>
      <c r="C197">
        <v>0</v>
      </c>
      <c r="D197">
        <v>0</v>
      </c>
      <c r="E197">
        <v>1</v>
      </c>
      <c r="F197" s="30">
        <f t="shared" si="20"/>
        <v>-0.97964000000000007</v>
      </c>
      <c r="G197" s="30">
        <f t="shared" si="21"/>
        <v>0.37544623517006392</v>
      </c>
      <c r="H197" s="30">
        <f t="shared" si="22"/>
        <v>0.27296322136767687</v>
      </c>
      <c r="I197" s="30">
        <f t="shared" si="23"/>
        <v>0.72703677863232308</v>
      </c>
      <c r="J197" s="30">
        <f t="shared" si="24"/>
        <v>-0.31877821313768717</v>
      </c>
      <c r="K197" s="30">
        <f t="shared" si="25"/>
        <v>0.63755642627537434</v>
      </c>
      <c r="L197">
        <f t="shared" si="26"/>
        <v>0</v>
      </c>
      <c r="P197" s="30">
        <f t="shared" si="27"/>
        <v>1.9796400000000001</v>
      </c>
      <c r="Q197" s="30">
        <f t="shared" si="28"/>
        <v>-0.27296322136767687</v>
      </c>
      <c r="R197" s="30">
        <f t="shared" si="29"/>
        <v>7.4508920219419364E-2</v>
      </c>
    </row>
    <row r="198" spans="1:18" x14ac:dyDescent="0.2">
      <c r="A198">
        <v>0</v>
      </c>
      <c r="B198">
        <v>0</v>
      </c>
      <c r="C198">
        <v>0</v>
      </c>
      <c r="D198">
        <v>1</v>
      </c>
      <c r="E198">
        <v>0</v>
      </c>
      <c r="F198" s="30">
        <f t="shared" si="20"/>
        <v>-0.87081000000000008</v>
      </c>
      <c r="G198" s="30">
        <f t="shared" si="21"/>
        <v>0.41861233589270358</v>
      </c>
      <c r="H198" s="30">
        <f t="shared" si="22"/>
        <v>0.2950857858072124</v>
      </c>
      <c r="I198" s="30">
        <f t="shared" si="23"/>
        <v>0.70491421419278755</v>
      </c>
      <c r="J198" s="30">
        <f t="shared" si="24"/>
        <v>-0.34967916556976913</v>
      </c>
      <c r="K198" s="30">
        <f t="shared" si="25"/>
        <v>0.69935833113953827</v>
      </c>
      <c r="L198">
        <f t="shared" si="26"/>
        <v>0</v>
      </c>
      <c r="P198" s="30">
        <f t="shared" si="27"/>
        <v>1.8708100000000001</v>
      </c>
      <c r="Q198" s="30">
        <f t="shared" si="28"/>
        <v>-0.2950857858072124</v>
      </c>
      <c r="R198" s="30">
        <f t="shared" si="29"/>
        <v>8.7075620985460039E-2</v>
      </c>
    </row>
    <row r="199" spans="1:18" x14ac:dyDescent="0.2">
      <c r="A199">
        <v>0</v>
      </c>
      <c r="B199">
        <v>1</v>
      </c>
      <c r="C199">
        <v>2</v>
      </c>
      <c r="D199">
        <v>3</v>
      </c>
      <c r="E199">
        <v>2</v>
      </c>
      <c r="F199" s="30">
        <f t="shared" si="20"/>
        <v>-0.93388000000000004</v>
      </c>
      <c r="G199" s="30">
        <f t="shared" si="21"/>
        <v>0.39302580802272008</v>
      </c>
      <c r="H199" s="30">
        <f t="shared" si="22"/>
        <v>0.28213821004550255</v>
      </c>
      <c r="I199" s="30">
        <f t="shared" si="23"/>
        <v>0.71786178995449745</v>
      </c>
      <c r="J199" s="30">
        <f t="shared" si="24"/>
        <v>-0.33147822156267315</v>
      </c>
      <c r="K199" s="30">
        <f t="shared" si="25"/>
        <v>0.6629564431253463</v>
      </c>
      <c r="L199">
        <f t="shared" si="26"/>
        <v>0</v>
      </c>
      <c r="P199" s="30">
        <f t="shared" si="27"/>
        <v>1.93388</v>
      </c>
      <c r="Q199" s="30">
        <f t="shared" si="28"/>
        <v>-0.28213821004550255</v>
      </c>
      <c r="R199" s="30">
        <f t="shared" si="29"/>
        <v>7.960196956768012E-2</v>
      </c>
    </row>
    <row r="200" spans="1:18" x14ac:dyDescent="0.2">
      <c r="A200">
        <v>0</v>
      </c>
      <c r="B200">
        <v>0</v>
      </c>
      <c r="C200">
        <v>0</v>
      </c>
      <c r="D200">
        <v>0</v>
      </c>
      <c r="E200">
        <v>1</v>
      </c>
      <c r="F200" s="30">
        <f t="shared" si="20"/>
        <v>-0.97964000000000007</v>
      </c>
      <c r="G200" s="30">
        <f t="shared" si="21"/>
        <v>0.37544623517006392</v>
      </c>
      <c r="H200" s="30">
        <f t="shared" si="22"/>
        <v>0.27296322136767687</v>
      </c>
      <c r="I200" s="30">
        <f t="shared" si="23"/>
        <v>0.72703677863232308</v>
      </c>
      <c r="J200" s="30">
        <f t="shared" si="24"/>
        <v>-0.31877821313768717</v>
      </c>
      <c r="K200" s="30">
        <f t="shared" si="25"/>
        <v>0.63755642627537434</v>
      </c>
      <c r="L200">
        <f t="shared" si="26"/>
        <v>0</v>
      </c>
      <c r="P200" s="30">
        <f t="shared" si="27"/>
        <v>1.9796400000000001</v>
      </c>
      <c r="Q200" s="30">
        <f t="shared" si="28"/>
        <v>-0.27296322136767687</v>
      </c>
      <c r="R200" s="30">
        <f t="shared" si="29"/>
        <v>7.4508920219419364E-2</v>
      </c>
    </row>
    <row r="201" spans="1:18" x14ac:dyDescent="0.2">
      <c r="A201">
        <v>0</v>
      </c>
      <c r="B201">
        <v>3</v>
      </c>
      <c r="C201">
        <v>1</v>
      </c>
      <c r="D201">
        <v>2</v>
      </c>
      <c r="E201">
        <v>3</v>
      </c>
      <c r="F201" s="30">
        <f t="shared" si="20"/>
        <v>-0.16628000000000032</v>
      </c>
      <c r="G201" s="30">
        <f t="shared" si="21"/>
        <v>0.8468090944449399</v>
      </c>
      <c r="H201" s="30">
        <f t="shared" si="22"/>
        <v>0.45852551679113818</v>
      </c>
      <c r="I201" s="30">
        <f t="shared" si="23"/>
        <v>0.54147448320886182</v>
      </c>
      <c r="J201" s="30">
        <f t="shared" si="24"/>
        <v>-0.61345933607269576</v>
      </c>
      <c r="K201" s="30">
        <f t="shared" si="25"/>
        <v>1.2269186721453915</v>
      </c>
      <c r="L201">
        <f t="shared" si="26"/>
        <v>0</v>
      </c>
      <c r="P201" s="30">
        <f t="shared" si="27"/>
        <v>1.1662800000000004</v>
      </c>
      <c r="Q201" s="30">
        <f t="shared" si="28"/>
        <v>-0.45852551679113818</v>
      </c>
      <c r="R201" s="30">
        <f t="shared" si="29"/>
        <v>0.21024564954858033</v>
      </c>
    </row>
    <row r="202" spans="1:18" x14ac:dyDescent="0.2">
      <c r="A202">
        <v>0</v>
      </c>
      <c r="B202">
        <v>2</v>
      </c>
      <c r="C202">
        <v>0</v>
      </c>
      <c r="D202">
        <v>3</v>
      </c>
      <c r="E202">
        <v>2</v>
      </c>
      <c r="F202" s="30">
        <f t="shared" si="20"/>
        <v>-0.88301000000000007</v>
      </c>
      <c r="G202" s="30">
        <f t="shared" si="21"/>
        <v>0.41353629222091604</v>
      </c>
      <c r="H202" s="30">
        <f t="shared" si="22"/>
        <v>0.29255442148653804</v>
      </c>
      <c r="I202" s="30">
        <f t="shared" si="23"/>
        <v>0.7074455785134619</v>
      </c>
      <c r="J202" s="30">
        <f t="shared" si="24"/>
        <v>-0.34609457325233217</v>
      </c>
      <c r="K202" s="30">
        <f t="shared" si="25"/>
        <v>0.69218914650466434</v>
      </c>
      <c r="L202">
        <f t="shared" si="26"/>
        <v>0</v>
      </c>
      <c r="P202" s="30">
        <f t="shared" si="27"/>
        <v>1.8830100000000001</v>
      </c>
      <c r="Q202" s="30">
        <f t="shared" si="28"/>
        <v>-0.29255442148653804</v>
      </c>
      <c r="R202" s="30">
        <f t="shared" si="29"/>
        <v>8.558808953132295E-2</v>
      </c>
    </row>
    <row r="203" spans="1:18" x14ac:dyDescent="0.2">
      <c r="A203">
        <v>0</v>
      </c>
      <c r="B203">
        <v>0</v>
      </c>
      <c r="C203">
        <v>0</v>
      </c>
      <c r="D203">
        <v>1</v>
      </c>
      <c r="E203">
        <v>0</v>
      </c>
      <c r="F203" s="30">
        <f t="shared" ref="F203:F266" si="30">$A$3+Reinstate*B203+Claim*C203+EMail*D203+Call*E203</f>
        <v>-0.87081000000000008</v>
      </c>
      <c r="G203" s="30">
        <f t="shared" si="21"/>
        <v>0.41861233589270358</v>
      </c>
      <c r="H203" s="30">
        <f t="shared" si="22"/>
        <v>0.2950857858072124</v>
      </c>
      <c r="I203" s="30">
        <f t="shared" si="23"/>
        <v>0.70491421419278755</v>
      </c>
      <c r="J203" s="30">
        <f t="shared" si="24"/>
        <v>-0.34967916556976913</v>
      </c>
      <c r="K203" s="30">
        <f t="shared" si="25"/>
        <v>0.69935833113953827</v>
      </c>
      <c r="L203">
        <f t="shared" si="26"/>
        <v>0</v>
      </c>
      <c r="P203" s="30">
        <f t="shared" si="27"/>
        <v>1.8708100000000001</v>
      </c>
      <c r="Q203" s="30">
        <f t="shared" si="28"/>
        <v>-0.2950857858072124</v>
      </c>
      <c r="R203" s="30">
        <f t="shared" si="29"/>
        <v>8.7075620985460039E-2</v>
      </c>
    </row>
    <row r="204" spans="1:18" x14ac:dyDescent="0.2">
      <c r="A204">
        <v>0</v>
      </c>
      <c r="B204">
        <v>0</v>
      </c>
      <c r="C204">
        <v>3</v>
      </c>
      <c r="D204">
        <v>1</v>
      </c>
      <c r="E204">
        <v>2</v>
      </c>
      <c r="F204" s="30">
        <f t="shared" si="30"/>
        <v>-0.77837999999999985</v>
      </c>
      <c r="G204" s="30">
        <f t="shared" ref="G204:G267" si="31">EXP(F204)</f>
        <v>0.45914923088885873</v>
      </c>
      <c r="H204" s="30">
        <f t="shared" ref="H204:H267" si="32">G204/(1+G204)</f>
        <v>0.31466913813137692</v>
      </c>
      <c r="I204" s="30">
        <f t="shared" ref="I204:I267" si="33">IF(A204=1,H204,1-H204)</f>
        <v>0.68533086186862313</v>
      </c>
      <c r="J204" s="30">
        <f t="shared" ref="J204:J267" si="34">LN(I204)</f>
        <v>-0.37785354730451964</v>
      </c>
      <c r="K204" s="30">
        <f t="shared" ref="K204:K267" si="35">(-2)*J204</f>
        <v>0.75570709460903929</v>
      </c>
      <c r="L204">
        <f t="shared" ref="L204:L267" si="36">IF(H204&gt;=0.5,1,)</f>
        <v>0</v>
      </c>
      <c r="P204" s="30">
        <f t="shared" ref="P204:P267" si="37">1-F204</f>
        <v>1.7783799999999998</v>
      </c>
      <c r="Q204" s="30">
        <f t="shared" ref="Q204:Q267" si="38">A204-H204</f>
        <v>-0.31466913813137692</v>
      </c>
      <c r="R204" s="30">
        <f t="shared" ref="R204:R267" si="39">Q204^2</f>
        <v>9.9016666492343572E-2</v>
      </c>
    </row>
    <row r="205" spans="1:18" x14ac:dyDescent="0.2">
      <c r="A205">
        <v>0</v>
      </c>
      <c r="B205">
        <v>0</v>
      </c>
      <c r="C205">
        <v>0</v>
      </c>
      <c r="D205">
        <v>1</v>
      </c>
      <c r="E205">
        <v>1</v>
      </c>
      <c r="F205" s="30">
        <f t="shared" si="30"/>
        <v>-1.21194</v>
      </c>
      <c r="G205" s="30">
        <f t="shared" si="31"/>
        <v>0.29761933749273428</v>
      </c>
      <c r="H205" s="30">
        <f t="shared" si="32"/>
        <v>0.22935797031800995</v>
      </c>
      <c r="I205" s="30">
        <f t="shared" si="33"/>
        <v>0.77064202968199003</v>
      </c>
      <c r="J205" s="30">
        <f t="shared" si="34"/>
        <v>-0.26053130677470132</v>
      </c>
      <c r="K205" s="30">
        <f t="shared" si="35"/>
        <v>0.52106261354940264</v>
      </c>
      <c r="L205">
        <f t="shared" si="36"/>
        <v>0</v>
      </c>
      <c r="P205" s="30">
        <f t="shared" si="37"/>
        <v>2.2119400000000002</v>
      </c>
      <c r="Q205" s="30">
        <f t="shared" si="38"/>
        <v>-0.22935797031800995</v>
      </c>
      <c r="R205" s="30">
        <f t="shared" si="39"/>
        <v>5.2605078548397133E-2</v>
      </c>
    </row>
    <row r="206" spans="1:18" x14ac:dyDescent="0.2">
      <c r="A206">
        <v>0</v>
      </c>
      <c r="B206">
        <v>0</v>
      </c>
      <c r="C206">
        <v>2</v>
      </c>
      <c r="D206">
        <v>1</v>
      </c>
      <c r="E206">
        <v>1</v>
      </c>
      <c r="F206" s="30">
        <f t="shared" si="30"/>
        <v>-0.69547999999999999</v>
      </c>
      <c r="G206" s="30">
        <f t="shared" si="31"/>
        <v>0.49883494973428166</v>
      </c>
      <c r="H206" s="30">
        <f t="shared" si="32"/>
        <v>0.33281513072718028</v>
      </c>
      <c r="I206" s="30">
        <f t="shared" si="33"/>
        <v>0.66718486927281972</v>
      </c>
      <c r="J206" s="30">
        <f t="shared" si="34"/>
        <v>-0.40468810614316031</v>
      </c>
      <c r="K206" s="30">
        <f t="shared" si="35"/>
        <v>0.80937621228632062</v>
      </c>
      <c r="L206">
        <f t="shared" si="36"/>
        <v>0</v>
      </c>
      <c r="P206" s="30">
        <f t="shared" si="37"/>
        <v>1.6954799999999999</v>
      </c>
      <c r="Q206" s="30">
        <f t="shared" si="38"/>
        <v>-0.33281513072718028</v>
      </c>
      <c r="R206" s="30">
        <f t="shared" si="39"/>
        <v>0.1107659112409501</v>
      </c>
    </row>
    <row r="207" spans="1:18" x14ac:dyDescent="0.2">
      <c r="A207">
        <v>0</v>
      </c>
      <c r="B207">
        <v>0</v>
      </c>
      <c r="C207">
        <v>0</v>
      </c>
      <c r="D207">
        <v>1</v>
      </c>
      <c r="E207">
        <v>0</v>
      </c>
      <c r="F207" s="30">
        <f t="shared" si="30"/>
        <v>-0.87081000000000008</v>
      </c>
      <c r="G207" s="30">
        <f t="shared" si="31"/>
        <v>0.41861233589270358</v>
      </c>
      <c r="H207" s="30">
        <f t="shared" si="32"/>
        <v>0.2950857858072124</v>
      </c>
      <c r="I207" s="30">
        <f t="shared" si="33"/>
        <v>0.70491421419278755</v>
      </c>
      <c r="J207" s="30">
        <f t="shared" si="34"/>
        <v>-0.34967916556976913</v>
      </c>
      <c r="K207" s="30">
        <f t="shared" si="35"/>
        <v>0.69935833113953827</v>
      </c>
      <c r="L207">
        <f t="shared" si="36"/>
        <v>0</v>
      </c>
      <c r="P207" s="30">
        <f t="shared" si="37"/>
        <v>1.8708100000000001</v>
      </c>
      <c r="Q207" s="30">
        <f t="shared" si="38"/>
        <v>-0.2950857858072124</v>
      </c>
      <c r="R207" s="30">
        <f t="shared" si="39"/>
        <v>8.7075620985460039E-2</v>
      </c>
    </row>
    <row r="208" spans="1:18" x14ac:dyDescent="0.2">
      <c r="A208">
        <v>0</v>
      </c>
      <c r="B208">
        <v>0</v>
      </c>
      <c r="C208">
        <v>0</v>
      </c>
      <c r="D208">
        <v>1</v>
      </c>
      <c r="E208">
        <v>0</v>
      </c>
      <c r="F208" s="30">
        <f t="shared" si="30"/>
        <v>-0.87081000000000008</v>
      </c>
      <c r="G208" s="30">
        <f t="shared" si="31"/>
        <v>0.41861233589270358</v>
      </c>
      <c r="H208" s="30">
        <f t="shared" si="32"/>
        <v>0.2950857858072124</v>
      </c>
      <c r="I208" s="30">
        <f t="shared" si="33"/>
        <v>0.70491421419278755</v>
      </c>
      <c r="J208" s="30">
        <f t="shared" si="34"/>
        <v>-0.34967916556976913</v>
      </c>
      <c r="K208" s="30">
        <f t="shared" si="35"/>
        <v>0.69935833113953827</v>
      </c>
      <c r="L208">
        <f t="shared" si="36"/>
        <v>0</v>
      </c>
      <c r="P208" s="30">
        <f t="shared" si="37"/>
        <v>1.8708100000000001</v>
      </c>
      <c r="Q208" s="30">
        <f t="shared" si="38"/>
        <v>-0.2950857858072124</v>
      </c>
      <c r="R208" s="30">
        <f t="shared" si="39"/>
        <v>8.7075620985460039E-2</v>
      </c>
    </row>
    <row r="209" spans="1:18" x14ac:dyDescent="0.2">
      <c r="A209">
        <v>1</v>
      </c>
      <c r="B209">
        <v>1</v>
      </c>
      <c r="C209">
        <v>0</v>
      </c>
      <c r="D209">
        <v>1</v>
      </c>
      <c r="E209">
        <v>3</v>
      </c>
      <c r="F209" s="30">
        <f t="shared" si="30"/>
        <v>-1.32687</v>
      </c>
      <c r="G209" s="30">
        <f t="shared" si="31"/>
        <v>0.2653063720090596</v>
      </c>
      <c r="H209" s="30">
        <f t="shared" si="32"/>
        <v>0.20967757523247502</v>
      </c>
      <c r="I209" s="30">
        <f t="shared" si="33"/>
        <v>0.20967757523247502</v>
      </c>
      <c r="J209" s="30">
        <f t="shared" si="34"/>
        <v>-1.5621842841674118</v>
      </c>
      <c r="K209" s="30">
        <f t="shared" si="35"/>
        <v>3.1243685683348237</v>
      </c>
      <c r="L209">
        <f t="shared" si="36"/>
        <v>0</v>
      </c>
      <c r="P209" s="30">
        <f t="shared" si="37"/>
        <v>2.32687</v>
      </c>
      <c r="Q209" s="30">
        <f t="shared" si="38"/>
        <v>0.79032242476752501</v>
      </c>
      <c r="R209" s="30">
        <f t="shared" si="39"/>
        <v>0.62460953509042028</v>
      </c>
    </row>
    <row r="210" spans="1:18" x14ac:dyDescent="0.2">
      <c r="A210">
        <v>0</v>
      </c>
      <c r="B210">
        <v>2</v>
      </c>
      <c r="C210">
        <v>0</v>
      </c>
      <c r="D210">
        <v>1</v>
      </c>
      <c r="E210">
        <v>0</v>
      </c>
      <c r="F210" s="30">
        <f t="shared" si="30"/>
        <v>0.26384999999999997</v>
      </c>
      <c r="G210" s="30">
        <f t="shared" si="31"/>
        <v>1.3019328917196586</v>
      </c>
      <c r="H210" s="30">
        <f t="shared" si="32"/>
        <v>0.56558247045466636</v>
      </c>
      <c r="I210" s="30">
        <f t="shared" si="33"/>
        <v>0.43441752954533364</v>
      </c>
      <c r="J210" s="30">
        <f t="shared" si="34"/>
        <v>-0.83374915771127367</v>
      </c>
      <c r="K210" s="30">
        <f t="shared" si="35"/>
        <v>1.6674983154225473</v>
      </c>
      <c r="L210">
        <f t="shared" si="36"/>
        <v>1</v>
      </c>
      <c r="P210" s="30">
        <f t="shared" si="37"/>
        <v>0.73615000000000008</v>
      </c>
      <c r="Q210" s="30">
        <f t="shared" si="38"/>
        <v>-0.56558247045466636</v>
      </c>
      <c r="R210" s="30">
        <f t="shared" si="39"/>
        <v>0.31988353088560356</v>
      </c>
    </row>
    <row r="211" spans="1:18" x14ac:dyDescent="0.2">
      <c r="A211">
        <v>0</v>
      </c>
      <c r="B211">
        <v>0</v>
      </c>
      <c r="C211">
        <v>0</v>
      </c>
      <c r="D211">
        <v>1</v>
      </c>
      <c r="E211">
        <v>1</v>
      </c>
      <c r="F211" s="30">
        <f t="shared" si="30"/>
        <v>-1.21194</v>
      </c>
      <c r="G211" s="30">
        <f t="shared" si="31"/>
        <v>0.29761933749273428</v>
      </c>
      <c r="H211" s="30">
        <f t="shared" si="32"/>
        <v>0.22935797031800995</v>
      </c>
      <c r="I211" s="30">
        <f t="shared" si="33"/>
        <v>0.77064202968199003</v>
      </c>
      <c r="J211" s="30">
        <f t="shared" si="34"/>
        <v>-0.26053130677470132</v>
      </c>
      <c r="K211" s="30">
        <f t="shared" si="35"/>
        <v>0.52106261354940264</v>
      </c>
      <c r="L211">
        <f t="shared" si="36"/>
        <v>0</v>
      </c>
      <c r="P211" s="30">
        <f t="shared" si="37"/>
        <v>2.2119400000000002</v>
      </c>
      <c r="Q211" s="30">
        <f t="shared" si="38"/>
        <v>-0.22935797031800995</v>
      </c>
      <c r="R211" s="30">
        <f t="shared" si="39"/>
        <v>5.2605078548397133E-2</v>
      </c>
    </row>
    <row r="212" spans="1:18" x14ac:dyDescent="0.2">
      <c r="A212">
        <v>0</v>
      </c>
      <c r="B212">
        <v>0</v>
      </c>
      <c r="C212">
        <v>0</v>
      </c>
      <c r="D212">
        <v>0</v>
      </c>
      <c r="E212">
        <v>1</v>
      </c>
      <c r="F212" s="30">
        <f t="shared" si="30"/>
        <v>-0.97964000000000007</v>
      </c>
      <c r="G212" s="30">
        <f t="shared" si="31"/>
        <v>0.37544623517006392</v>
      </c>
      <c r="H212" s="30">
        <f t="shared" si="32"/>
        <v>0.27296322136767687</v>
      </c>
      <c r="I212" s="30">
        <f t="shared" si="33"/>
        <v>0.72703677863232308</v>
      </c>
      <c r="J212" s="30">
        <f t="shared" si="34"/>
        <v>-0.31877821313768717</v>
      </c>
      <c r="K212" s="30">
        <f t="shared" si="35"/>
        <v>0.63755642627537434</v>
      </c>
      <c r="L212">
        <f t="shared" si="36"/>
        <v>0</v>
      </c>
      <c r="P212" s="30">
        <f t="shared" si="37"/>
        <v>1.9796400000000001</v>
      </c>
      <c r="Q212" s="30">
        <f t="shared" si="38"/>
        <v>-0.27296322136767687</v>
      </c>
      <c r="R212" s="30">
        <f t="shared" si="39"/>
        <v>7.4508920219419364E-2</v>
      </c>
    </row>
    <row r="213" spans="1:18" x14ac:dyDescent="0.2">
      <c r="A213">
        <v>0</v>
      </c>
      <c r="B213">
        <v>0</v>
      </c>
      <c r="C213">
        <v>0</v>
      </c>
      <c r="D213">
        <v>1</v>
      </c>
      <c r="E213">
        <v>0</v>
      </c>
      <c r="F213" s="30">
        <f t="shared" si="30"/>
        <v>-0.87081000000000008</v>
      </c>
      <c r="G213" s="30">
        <f t="shared" si="31"/>
        <v>0.41861233589270358</v>
      </c>
      <c r="H213" s="30">
        <f t="shared" si="32"/>
        <v>0.2950857858072124</v>
      </c>
      <c r="I213" s="30">
        <f t="shared" si="33"/>
        <v>0.70491421419278755</v>
      </c>
      <c r="J213" s="30">
        <f t="shared" si="34"/>
        <v>-0.34967916556976913</v>
      </c>
      <c r="K213" s="30">
        <f t="shared" si="35"/>
        <v>0.69935833113953827</v>
      </c>
      <c r="L213">
        <f t="shared" si="36"/>
        <v>0</v>
      </c>
      <c r="P213" s="30">
        <f t="shared" si="37"/>
        <v>1.8708100000000001</v>
      </c>
      <c r="Q213" s="30">
        <f t="shared" si="38"/>
        <v>-0.2950857858072124</v>
      </c>
      <c r="R213" s="30">
        <f t="shared" si="39"/>
        <v>8.7075620985460039E-2</v>
      </c>
    </row>
    <row r="214" spans="1:18" x14ac:dyDescent="0.2">
      <c r="A214">
        <v>1</v>
      </c>
      <c r="B214">
        <v>0</v>
      </c>
      <c r="C214">
        <v>3</v>
      </c>
      <c r="D214">
        <v>2</v>
      </c>
      <c r="E214">
        <v>1</v>
      </c>
      <c r="F214" s="30">
        <f t="shared" si="30"/>
        <v>-0.66954999999999987</v>
      </c>
      <c r="G214" s="30">
        <f t="shared" si="31"/>
        <v>0.51193889846481244</v>
      </c>
      <c r="H214" s="30">
        <f t="shared" si="32"/>
        <v>0.33859761064724458</v>
      </c>
      <c r="I214" s="30">
        <f t="shared" si="33"/>
        <v>0.33859761064724458</v>
      </c>
      <c r="J214" s="30">
        <f t="shared" si="34"/>
        <v>-1.0829428658725462</v>
      </c>
      <c r="K214" s="30">
        <f t="shared" si="35"/>
        <v>2.1658857317450924</v>
      </c>
      <c r="L214">
        <f t="shared" si="36"/>
        <v>0</v>
      </c>
      <c r="P214" s="30">
        <f t="shared" si="37"/>
        <v>1.6695499999999999</v>
      </c>
      <c r="Q214" s="30">
        <f t="shared" si="38"/>
        <v>0.66140238935275542</v>
      </c>
      <c r="R214" s="30">
        <f t="shared" si="39"/>
        <v>0.43745312064153385</v>
      </c>
    </row>
    <row r="215" spans="1:18" x14ac:dyDescent="0.2">
      <c r="A215">
        <v>0</v>
      </c>
      <c r="B215">
        <v>0</v>
      </c>
      <c r="C215">
        <v>0</v>
      </c>
      <c r="D215">
        <v>0</v>
      </c>
      <c r="E215">
        <v>1</v>
      </c>
      <c r="F215" s="30">
        <f t="shared" si="30"/>
        <v>-0.97964000000000007</v>
      </c>
      <c r="G215" s="30">
        <f t="shared" si="31"/>
        <v>0.37544623517006392</v>
      </c>
      <c r="H215" s="30">
        <f t="shared" si="32"/>
        <v>0.27296322136767687</v>
      </c>
      <c r="I215" s="30">
        <f t="shared" si="33"/>
        <v>0.72703677863232308</v>
      </c>
      <c r="J215" s="30">
        <f t="shared" si="34"/>
        <v>-0.31877821313768717</v>
      </c>
      <c r="K215" s="30">
        <f t="shared" si="35"/>
        <v>0.63755642627537434</v>
      </c>
      <c r="L215">
        <f t="shared" si="36"/>
        <v>0</v>
      </c>
      <c r="P215" s="30">
        <f t="shared" si="37"/>
        <v>1.9796400000000001</v>
      </c>
      <c r="Q215" s="30">
        <f t="shared" si="38"/>
        <v>-0.27296322136767687</v>
      </c>
      <c r="R215" s="30">
        <f t="shared" si="39"/>
        <v>7.4508920219419364E-2</v>
      </c>
    </row>
    <row r="216" spans="1:18" x14ac:dyDescent="0.2">
      <c r="A216">
        <v>0</v>
      </c>
      <c r="B216">
        <v>2</v>
      </c>
      <c r="C216">
        <v>1</v>
      </c>
      <c r="D216">
        <v>2</v>
      </c>
      <c r="E216">
        <v>2</v>
      </c>
      <c r="F216" s="30">
        <f t="shared" si="30"/>
        <v>-0.39247999999999994</v>
      </c>
      <c r="G216" s="30">
        <f t="shared" si="31"/>
        <v>0.67537985381458587</v>
      </c>
      <c r="H216" s="30">
        <f t="shared" si="32"/>
        <v>0.40312043401790248</v>
      </c>
      <c r="I216" s="30">
        <f t="shared" si="33"/>
        <v>0.59687956598209757</v>
      </c>
      <c r="J216" s="30">
        <f t="shared" si="34"/>
        <v>-0.51603991796346371</v>
      </c>
      <c r="K216" s="30">
        <f t="shared" si="35"/>
        <v>1.0320798359269274</v>
      </c>
      <c r="L216">
        <f t="shared" si="36"/>
        <v>0</v>
      </c>
      <c r="P216" s="30">
        <f t="shared" si="37"/>
        <v>1.3924799999999999</v>
      </c>
      <c r="Q216" s="30">
        <f t="shared" si="38"/>
        <v>-0.40312043401790248</v>
      </c>
      <c r="R216" s="30">
        <f t="shared" si="39"/>
        <v>0.16250608432278207</v>
      </c>
    </row>
    <row r="217" spans="1:18" x14ac:dyDescent="0.2">
      <c r="A217">
        <v>0</v>
      </c>
      <c r="B217">
        <v>0</v>
      </c>
      <c r="C217">
        <v>1</v>
      </c>
      <c r="D217">
        <v>2</v>
      </c>
      <c r="E217">
        <v>1</v>
      </c>
      <c r="F217" s="30">
        <f t="shared" si="30"/>
        <v>-1.18601</v>
      </c>
      <c r="G217" s="30">
        <f t="shared" si="31"/>
        <v>0.30543753175076838</v>
      </c>
      <c r="H217" s="30">
        <f t="shared" si="32"/>
        <v>0.23397330344956097</v>
      </c>
      <c r="I217" s="30">
        <f t="shared" si="33"/>
        <v>0.76602669655043898</v>
      </c>
      <c r="J217" s="30">
        <f t="shared" si="34"/>
        <v>-0.26653825795533542</v>
      </c>
      <c r="K217" s="30">
        <f t="shared" si="35"/>
        <v>0.53307651591067085</v>
      </c>
      <c r="L217">
        <f t="shared" si="36"/>
        <v>0</v>
      </c>
      <c r="P217" s="30">
        <f t="shared" si="37"/>
        <v>2.18601</v>
      </c>
      <c r="Q217" s="30">
        <f t="shared" si="38"/>
        <v>-0.23397330344956097</v>
      </c>
      <c r="R217" s="30">
        <f t="shared" si="39"/>
        <v>5.4743506727100336E-2</v>
      </c>
    </row>
    <row r="218" spans="1:18" x14ac:dyDescent="0.2">
      <c r="A218">
        <v>1</v>
      </c>
      <c r="B218">
        <v>0</v>
      </c>
      <c r="C218">
        <v>1</v>
      </c>
      <c r="D218">
        <v>2</v>
      </c>
      <c r="E218">
        <v>1</v>
      </c>
      <c r="F218" s="30">
        <f t="shared" si="30"/>
        <v>-1.18601</v>
      </c>
      <c r="G218" s="30">
        <f t="shared" si="31"/>
        <v>0.30543753175076838</v>
      </c>
      <c r="H218" s="30">
        <f t="shared" si="32"/>
        <v>0.23397330344956097</v>
      </c>
      <c r="I218" s="30">
        <f t="shared" si="33"/>
        <v>0.23397330344956097</v>
      </c>
      <c r="J218" s="30">
        <f t="shared" si="34"/>
        <v>-1.4525482579553353</v>
      </c>
      <c r="K218" s="30">
        <f t="shared" si="35"/>
        <v>2.9050965159106705</v>
      </c>
      <c r="L218">
        <f t="shared" si="36"/>
        <v>0</v>
      </c>
      <c r="P218" s="30">
        <f t="shared" si="37"/>
        <v>2.18601</v>
      </c>
      <c r="Q218" s="30">
        <f t="shared" si="38"/>
        <v>0.76602669655043898</v>
      </c>
      <c r="R218" s="30">
        <f t="shared" si="39"/>
        <v>0.58679689982797834</v>
      </c>
    </row>
    <row r="219" spans="1:18" x14ac:dyDescent="0.2">
      <c r="A219">
        <v>0</v>
      </c>
      <c r="B219">
        <v>0</v>
      </c>
      <c r="C219">
        <v>0</v>
      </c>
      <c r="D219">
        <v>1</v>
      </c>
      <c r="E219">
        <v>0</v>
      </c>
      <c r="F219" s="30">
        <f t="shared" si="30"/>
        <v>-0.87081000000000008</v>
      </c>
      <c r="G219" s="30">
        <f t="shared" si="31"/>
        <v>0.41861233589270358</v>
      </c>
      <c r="H219" s="30">
        <f t="shared" si="32"/>
        <v>0.2950857858072124</v>
      </c>
      <c r="I219" s="30">
        <f t="shared" si="33"/>
        <v>0.70491421419278755</v>
      </c>
      <c r="J219" s="30">
        <f t="shared" si="34"/>
        <v>-0.34967916556976913</v>
      </c>
      <c r="K219" s="30">
        <f t="shared" si="35"/>
        <v>0.69935833113953827</v>
      </c>
      <c r="L219">
        <f t="shared" si="36"/>
        <v>0</v>
      </c>
      <c r="P219" s="30">
        <f t="shared" si="37"/>
        <v>1.8708100000000001</v>
      </c>
      <c r="Q219" s="30">
        <f t="shared" si="38"/>
        <v>-0.2950857858072124</v>
      </c>
      <c r="R219" s="30">
        <f t="shared" si="39"/>
        <v>8.7075620985460039E-2</v>
      </c>
    </row>
    <row r="220" spans="1:18" x14ac:dyDescent="0.2">
      <c r="A220">
        <v>0</v>
      </c>
      <c r="B220">
        <v>2</v>
      </c>
      <c r="C220">
        <v>0</v>
      </c>
      <c r="D220">
        <v>2</v>
      </c>
      <c r="E220">
        <v>1</v>
      </c>
      <c r="F220" s="30">
        <f t="shared" si="30"/>
        <v>-0.30958000000000002</v>
      </c>
      <c r="G220" s="30">
        <f t="shared" si="31"/>
        <v>0.73375506864498252</v>
      </c>
      <c r="H220" s="30">
        <f t="shared" si="32"/>
        <v>0.42321725941280119</v>
      </c>
      <c r="I220" s="30">
        <f t="shared" si="33"/>
        <v>0.57678274058719881</v>
      </c>
      <c r="J220" s="30">
        <f t="shared" si="34"/>
        <v>-0.55028961615812177</v>
      </c>
      <c r="K220" s="30">
        <f t="shared" si="35"/>
        <v>1.1005792323162435</v>
      </c>
      <c r="L220">
        <f t="shared" si="36"/>
        <v>0</v>
      </c>
      <c r="P220" s="30">
        <f t="shared" si="37"/>
        <v>1.30958</v>
      </c>
      <c r="Q220" s="30">
        <f t="shared" si="38"/>
        <v>-0.42321725941280119</v>
      </c>
      <c r="R220" s="30">
        <f t="shared" si="39"/>
        <v>0.17911284866488225</v>
      </c>
    </row>
    <row r="221" spans="1:18" x14ac:dyDescent="0.2">
      <c r="A221">
        <v>0</v>
      </c>
      <c r="B221">
        <v>2</v>
      </c>
      <c r="C221">
        <v>2</v>
      </c>
      <c r="D221">
        <v>2</v>
      </c>
      <c r="E221">
        <v>2</v>
      </c>
      <c r="F221" s="30">
        <f t="shared" si="30"/>
        <v>-0.13424999999999998</v>
      </c>
      <c r="G221" s="30">
        <f t="shared" si="31"/>
        <v>0.87437144441584536</v>
      </c>
      <c r="H221" s="30">
        <f t="shared" si="32"/>
        <v>0.4664878175672092</v>
      </c>
      <c r="I221" s="30">
        <f t="shared" si="33"/>
        <v>0.53351218243279086</v>
      </c>
      <c r="J221" s="30">
        <f t="shared" si="34"/>
        <v>-0.6282733735754733</v>
      </c>
      <c r="K221" s="30">
        <f t="shared" si="35"/>
        <v>1.2565467471509466</v>
      </c>
      <c r="L221">
        <f t="shared" si="36"/>
        <v>0</v>
      </c>
      <c r="P221" s="30">
        <f t="shared" si="37"/>
        <v>1.13425</v>
      </c>
      <c r="Q221" s="30">
        <f t="shared" si="38"/>
        <v>-0.4664878175672092</v>
      </c>
      <c r="R221" s="30">
        <f t="shared" si="39"/>
        <v>0.21761088393861786</v>
      </c>
    </row>
    <row r="222" spans="1:18" x14ac:dyDescent="0.2">
      <c r="A222">
        <v>0</v>
      </c>
      <c r="B222">
        <v>0</v>
      </c>
      <c r="C222">
        <v>0</v>
      </c>
      <c r="D222">
        <v>1</v>
      </c>
      <c r="E222">
        <v>0</v>
      </c>
      <c r="F222" s="30">
        <f t="shared" si="30"/>
        <v>-0.87081000000000008</v>
      </c>
      <c r="G222" s="30">
        <f t="shared" si="31"/>
        <v>0.41861233589270358</v>
      </c>
      <c r="H222" s="30">
        <f t="shared" si="32"/>
        <v>0.2950857858072124</v>
      </c>
      <c r="I222" s="30">
        <f t="shared" si="33"/>
        <v>0.70491421419278755</v>
      </c>
      <c r="J222" s="30">
        <f t="shared" si="34"/>
        <v>-0.34967916556976913</v>
      </c>
      <c r="K222" s="30">
        <f t="shared" si="35"/>
        <v>0.69935833113953827</v>
      </c>
      <c r="L222">
        <f t="shared" si="36"/>
        <v>0</v>
      </c>
      <c r="P222" s="30">
        <f t="shared" si="37"/>
        <v>1.8708100000000001</v>
      </c>
      <c r="Q222" s="30">
        <f t="shared" si="38"/>
        <v>-0.2950857858072124</v>
      </c>
      <c r="R222" s="30">
        <f t="shared" si="39"/>
        <v>8.7075620985460039E-2</v>
      </c>
    </row>
    <row r="223" spans="1:18" x14ac:dyDescent="0.2">
      <c r="A223">
        <v>0</v>
      </c>
      <c r="B223">
        <v>0</v>
      </c>
      <c r="C223">
        <v>0</v>
      </c>
      <c r="D223">
        <v>1</v>
      </c>
      <c r="E223">
        <v>1</v>
      </c>
      <c r="F223" s="30">
        <f t="shared" si="30"/>
        <v>-1.21194</v>
      </c>
      <c r="G223" s="30">
        <f t="shared" si="31"/>
        <v>0.29761933749273428</v>
      </c>
      <c r="H223" s="30">
        <f t="shared" si="32"/>
        <v>0.22935797031800995</v>
      </c>
      <c r="I223" s="30">
        <f t="shared" si="33"/>
        <v>0.77064202968199003</v>
      </c>
      <c r="J223" s="30">
        <f t="shared" si="34"/>
        <v>-0.26053130677470132</v>
      </c>
      <c r="K223" s="30">
        <f t="shared" si="35"/>
        <v>0.52106261354940264</v>
      </c>
      <c r="L223">
        <f t="shared" si="36"/>
        <v>0</v>
      </c>
      <c r="P223" s="30">
        <f t="shared" si="37"/>
        <v>2.2119400000000002</v>
      </c>
      <c r="Q223" s="30">
        <f t="shared" si="38"/>
        <v>-0.22935797031800995</v>
      </c>
      <c r="R223" s="30">
        <f t="shared" si="39"/>
        <v>5.2605078548397133E-2</v>
      </c>
    </row>
    <row r="224" spans="1:18" x14ac:dyDescent="0.2">
      <c r="A224">
        <v>0</v>
      </c>
      <c r="B224">
        <v>0</v>
      </c>
      <c r="C224">
        <v>0</v>
      </c>
      <c r="D224">
        <v>1</v>
      </c>
      <c r="E224">
        <v>0</v>
      </c>
      <c r="F224" s="30">
        <f t="shared" si="30"/>
        <v>-0.87081000000000008</v>
      </c>
      <c r="G224" s="30">
        <f t="shared" si="31"/>
        <v>0.41861233589270358</v>
      </c>
      <c r="H224" s="30">
        <f t="shared" si="32"/>
        <v>0.2950857858072124</v>
      </c>
      <c r="I224" s="30">
        <f t="shared" si="33"/>
        <v>0.70491421419278755</v>
      </c>
      <c r="J224" s="30">
        <f t="shared" si="34"/>
        <v>-0.34967916556976913</v>
      </c>
      <c r="K224" s="30">
        <f t="shared" si="35"/>
        <v>0.69935833113953827</v>
      </c>
      <c r="L224">
        <f t="shared" si="36"/>
        <v>0</v>
      </c>
      <c r="P224" s="30">
        <f t="shared" si="37"/>
        <v>1.8708100000000001</v>
      </c>
      <c r="Q224" s="30">
        <f t="shared" si="38"/>
        <v>-0.2950857858072124</v>
      </c>
      <c r="R224" s="30">
        <f t="shared" si="39"/>
        <v>8.7075620985460039E-2</v>
      </c>
    </row>
    <row r="225" spans="1:18" x14ac:dyDescent="0.2">
      <c r="A225">
        <v>0</v>
      </c>
      <c r="B225">
        <v>0</v>
      </c>
      <c r="C225">
        <v>0</v>
      </c>
      <c r="D225">
        <v>1</v>
      </c>
      <c r="E225">
        <v>1</v>
      </c>
      <c r="F225" s="30">
        <f t="shared" si="30"/>
        <v>-1.21194</v>
      </c>
      <c r="G225" s="30">
        <f t="shared" si="31"/>
        <v>0.29761933749273428</v>
      </c>
      <c r="H225" s="30">
        <f t="shared" si="32"/>
        <v>0.22935797031800995</v>
      </c>
      <c r="I225" s="30">
        <f t="shared" si="33"/>
        <v>0.77064202968199003</v>
      </c>
      <c r="J225" s="30">
        <f t="shared" si="34"/>
        <v>-0.26053130677470132</v>
      </c>
      <c r="K225" s="30">
        <f t="shared" si="35"/>
        <v>0.52106261354940264</v>
      </c>
      <c r="L225">
        <f t="shared" si="36"/>
        <v>0</v>
      </c>
      <c r="P225" s="30">
        <f t="shared" si="37"/>
        <v>2.2119400000000002</v>
      </c>
      <c r="Q225" s="30">
        <f t="shared" si="38"/>
        <v>-0.22935797031800995</v>
      </c>
      <c r="R225" s="30">
        <f t="shared" si="39"/>
        <v>5.2605078548397133E-2</v>
      </c>
    </row>
    <row r="226" spans="1:18" x14ac:dyDescent="0.2">
      <c r="A226">
        <v>0</v>
      </c>
      <c r="B226">
        <v>0</v>
      </c>
      <c r="C226">
        <v>0</v>
      </c>
      <c r="D226">
        <v>0</v>
      </c>
      <c r="E226">
        <v>0</v>
      </c>
      <c r="F226" s="30">
        <f t="shared" si="30"/>
        <v>-0.63851000000000002</v>
      </c>
      <c r="G226" s="30">
        <f t="shared" si="31"/>
        <v>0.52807867536664577</v>
      </c>
      <c r="H226" s="30">
        <f t="shared" si="32"/>
        <v>0.34558343354928311</v>
      </c>
      <c r="I226" s="30">
        <f t="shared" si="33"/>
        <v>0.65441656645071689</v>
      </c>
      <c r="J226" s="30">
        <f t="shared" si="34"/>
        <v>-0.42401117853310677</v>
      </c>
      <c r="K226" s="30">
        <f t="shared" si="35"/>
        <v>0.84802235706621354</v>
      </c>
      <c r="L226">
        <f t="shared" si="36"/>
        <v>0</v>
      </c>
      <c r="P226" s="30">
        <f t="shared" si="37"/>
        <v>1.6385100000000001</v>
      </c>
      <c r="Q226" s="30">
        <f t="shared" si="38"/>
        <v>-0.34558343354928311</v>
      </c>
      <c r="R226" s="30">
        <f t="shared" si="39"/>
        <v>0.11942790954371178</v>
      </c>
    </row>
    <row r="227" spans="1:18" x14ac:dyDescent="0.2">
      <c r="A227">
        <v>0</v>
      </c>
      <c r="B227">
        <v>0</v>
      </c>
      <c r="C227">
        <v>0</v>
      </c>
      <c r="D227">
        <v>0</v>
      </c>
      <c r="E227">
        <v>0</v>
      </c>
      <c r="F227" s="30">
        <f t="shared" si="30"/>
        <v>-0.63851000000000002</v>
      </c>
      <c r="G227" s="30">
        <f t="shared" si="31"/>
        <v>0.52807867536664577</v>
      </c>
      <c r="H227" s="30">
        <f t="shared" si="32"/>
        <v>0.34558343354928311</v>
      </c>
      <c r="I227" s="30">
        <f t="shared" si="33"/>
        <v>0.65441656645071689</v>
      </c>
      <c r="J227" s="30">
        <f t="shared" si="34"/>
        <v>-0.42401117853310677</v>
      </c>
      <c r="K227" s="30">
        <f t="shared" si="35"/>
        <v>0.84802235706621354</v>
      </c>
      <c r="L227">
        <f t="shared" si="36"/>
        <v>0</v>
      </c>
      <c r="P227" s="30">
        <f t="shared" si="37"/>
        <v>1.6385100000000001</v>
      </c>
      <c r="Q227" s="30">
        <f t="shared" si="38"/>
        <v>-0.34558343354928311</v>
      </c>
      <c r="R227" s="30">
        <f t="shared" si="39"/>
        <v>0.11942790954371178</v>
      </c>
    </row>
    <row r="228" spans="1:18" x14ac:dyDescent="0.2">
      <c r="A228">
        <v>0</v>
      </c>
      <c r="B228">
        <v>1</v>
      </c>
      <c r="C228">
        <v>0</v>
      </c>
      <c r="D228">
        <v>1</v>
      </c>
      <c r="E228">
        <v>3</v>
      </c>
      <c r="F228" s="30">
        <f t="shared" si="30"/>
        <v>-1.32687</v>
      </c>
      <c r="G228" s="30">
        <f t="shared" si="31"/>
        <v>0.2653063720090596</v>
      </c>
      <c r="H228" s="30">
        <f t="shared" si="32"/>
        <v>0.20967757523247502</v>
      </c>
      <c r="I228" s="30">
        <f t="shared" si="33"/>
        <v>0.79032242476752501</v>
      </c>
      <c r="J228" s="30">
        <f t="shared" si="34"/>
        <v>-0.23531428416741193</v>
      </c>
      <c r="K228" s="30">
        <f t="shared" si="35"/>
        <v>0.47062856833482386</v>
      </c>
      <c r="L228">
        <f t="shared" si="36"/>
        <v>0</v>
      </c>
      <c r="P228" s="30">
        <f t="shared" si="37"/>
        <v>2.32687</v>
      </c>
      <c r="Q228" s="30">
        <f t="shared" si="38"/>
        <v>-0.20967757523247502</v>
      </c>
      <c r="R228" s="30">
        <f t="shared" si="39"/>
        <v>4.3964685555370218E-2</v>
      </c>
    </row>
    <row r="229" spans="1:18" x14ac:dyDescent="0.2">
      <c r="A229">
        <v>0</v>
      </c>
      <c r="B229">
        <v>0</v>
      </c>
      <c r="C229">
        <v>0</v>
      </c>
      <c r="D229">
        <v>0</v>
      </c>
      <c r="E229">
        <v>0</v>
      </c>
      <c r="F229" s="30">
        <f t="shared" si="30"/>
        <v>-0.63851000000000002</v>
      </c>
      <c r="G229" s="30">
        <f t="shared" si="31"/>
        <v>0.52807867536664577</v>
      </c>
      <c r="H229" s="30">
        <f t="shared" si="32"/>
        <v>0.34558343354928311</v>
      </c>
      <c r="I229" s="30">
        <f t="shared" si="33"/>
        <v>0.65441656645071689</v>
      </c>
      <c r="J229" s="30">
        <f t="shared" si="34"/>
        <v>-0.42401117853310677</v>
      </c>
      <c r="K229" s="30">
        <f t="shared" si="35"/>
        <v>0.84802235706621354</v>
      </c>
      <c r="L229">
        <f t="shared" si="36"/>
        <v>0</v>
      </c>
      <c r="P229" s="30">
        <f t="shared" si="37"/>
        <v>1.6385100000000001</v>
      </c>
      <c r="Q229" s="30">
        <f t="shared" si="38"/>
        <v>-0.34558343354928311</v>
      </c>
      <c r="R229" s="30">
        <f t="shared" si="39"/>
        <v>0.11942790954371178</v>
      </c>
    </row>
    <row r="230" spans="1:18" x14ac:dyDescent="0.2">
      <c r="A230">
        <v>0</v>
      </c>
      <c r="B230">
        <v>0</v>
      </c>
      <c r="C230">
        <v>3</v>
      </c>
      <c r="D230">
        <v>3</v>
      </c>
      <c r="E230">
        <v>3</v>
      </c>
      <c r="F230" s="30">
        <f t="shared" si="30"/>
        <v>-1.5841099999999999</v>
      </c>
      <c r="G230" s="30">
        <f t="shared" si="31"/>
        <v>0.20513027784633039</v>
      </c>
      <c r="H230" s="30">
        <f t="shared" si="32"/>
        <v>0.17021419311853614</v>
      </c>
      <c r="I230" s="30">
        <f t="shared" si="33"/>
        <v>0.82978580688146386</v>
      </c>
      <c r="J230" s="30">
        <f t="shared" si="34"/>
        <v>-0.18658767549397323</v>
      </c>
      <c r="K230" s="30">
        <f t="shared" si="35"/>
        <v>0.37317535098794646</v>
      </c>
      <c r="L230">
        <f t="shared" si="36"/>
        <v>0</v>
      </c>
      <c r="P230" s="30">
        <f t="shared" si="37"/>
        <v>2.5841099999999999</v>
      </c>
      <c r="Q230" s="30">
        <f t="shared" si="38"/>
        <v>-0.17021419311853614</v>
      </c>
      <c r="R230" s="30">
        <f t="shared" si="39"/>
        <v>2.8972871538994315E-2</v>
      </c>
    </row>
    <row r="231" spans="1:18" x14ac:dyDescent="0.2">
      <c r="A231">
        <v>0</v>
      </c>
      <c r="B231">
        <v>0</v>
      </c>
      <c r="C231">
        <v>3</v>
      </c>
      <c r="D231">
        <v>2</v>
      </c>
      <c r="E231">
        <v>3</v>
      </c>
      <c r="F231" s="30">
        <f t="shared" si="30"/>
        <v>-1.35181</v>
      </c>
      <c r="G231" s="30">
        <f t="shared" si="31"/>
        <v>0.25877146016654268</v>
      </c>
      <c r="H231" s="30">
        <f t="shared" si="32"/>
        <v>0.20557461648543074</v>
      </c>
      <c r="I231" s="30">
        <f t="shared" si="33"/>
        <v>0.79442538351456926</v>
      </c>
      <c r="J231" s="30">
        <f t="shared" si="34"/>
        <v>-0.2301362136969983</v>
      </c>
      <c r="K231" s="30">
        <f t="shared" si="35"/>
        <v>0.4602724273939966</v>
      </c>
      <c r="L231">
        <f t="shared" si="36"/>
        <v>0</v>
      </c>
      <c r="P231" s="30">
        <f t="shared" si="37"/>
        <v>2.35181</v>
      </c>
      <c r="Q231" s="30">
        <f t="shared" si="38"/>
        <v>-0.20557461648543074</v>
      </c>
      <c r="R231" s="30">
        <f t="shared" si="39"/>
        <v>4.2260922943131933E-2</v>
      </c>
    </row>
    <row r="232" spans="1:18" x14ac:dyDescent="0.2">
      <c r="A232">
        <v>0</v>
      </c>
      <c r="B232">
        <v>2</v>
      </c>
      <c r="C232">
        <v>0</v>
      </c>
      <c r="D232">
        <v>2</v>
      </c>
      <c r="E232">
        <v>2</v>
      </c>
      <c r="F232" s="30">
        <f t="shared" si="30"/>
        <v>-0.65071000000000001</v>
      </c>
      <c r="G232" s="30">
        <f t="shared" si="31"/>
        <v>0.52167525581001828</v>
      </c>
      <c r="H232" s="30">
        <f t="shared" si="32"/>
        <v>0.34282955828989947</v>
      </c>
      <c r="I232" s="30">
        <f t="shared" si="33"/>
        <v>0.65717044171010053</v>
      </c>
      <c r="J232" s="30">
        <f t="shared" si="34"/>
        <v>-0.41981186992588287</v>
      </c>
      <c r="K232" s="30">
        <f t="shared" si="35"/>
        <v>0.83962373985176575</v>
      </c>
      <c r="L232">
        <f t="shared" si="36"/>
        <v>0</v>
      </c>
      <c r="P232" s="30">
        <f t="shared" si="37"/>
        <v>1.6507100000000001</v>
      </c>
      <c r="Q232" s="30">
        <f t="shared" si="38"/>
        <v>-0.34282955828989947</v>
      </c>
      <c r="R232" s="30">
        <f t="shared" si="39"/>
        <v>0.11753210603724758</v>
      </c>
    </row>
    <row r="233" spans="1:18" x14ac:dyDescent="0.2">
      <c r="A233">
        <v>0</v>
      </c>
      <c r="B233">
        <v>0</v>
      </c>
      <c r="C233">
        <v>0</v>
      </c>
      <c r="D233">
        <v>0</v>
      </c>
      <c r="E233">
        <v>1</v>
      </c>
      <c r="F233" s="30">
        <f t="shared" si="30"/>
        <v>-0.97964000000000007</v>
      </c>
      <c r="G233" s="30">
        <f t="shared" si="31"/>
        <v>0.37544623517006392</v>
      </c>
      <c r="H233" s="30">
        <f t="shared" si="32"/>
        <v>0.27296322136767687</v>
      </c>
      <c r="I233" s="30">
        <f t="shared" si="33"/>
        <v>0.72703677863232308</v>
      </c>
      <c r="J233" s="30">
        <f t="shared" si="34"/>
        <v>-0.31877821313768717</v>
      </c>
      <c r="K233" s="30">
        <f t="shared" si="35"/>
        <v>0.63755642627537434</v>
      </c>
      <c r="L233">
        <f t="shared" si="36"/>
        <v>0</v>
      </c>
      <c r="P233" s="30">
        <f t="shared" si="37"/>
        <v>1.9796400000000001</v>
      </c>
      <c r="Q233" s="30">
        <f t="shared" si="38"/>
        <v>-0.27296322136767687</v>
      </c>
      <c r="R233" s="30">
        <f t="shared" si="39"/>
        <v>7.4508920219419364E-2</v>
      </c>
    </row>
    <row r="234" spans="1:18" x14ac:dyDescent="0.2">
      <c r="A234">
        <v>1</v>
      </c>
      <c r="B234">
        <v>0</v>
      </c>
      <c r="C234">
        <v>0</v>
      </c>
      <c r="D234">
        <v>1</v>
      </c>
      <c r="E234">
        <v>0</v>
      </c>
      <c r="F234" s="30">
        <f t="shared" si="30"/>
        <v>-0.87081000000000008</v>
      </c>
      <c r="G234" s="30">
        <f t="shared" si="31"/>
        <v>0.41861233589270358</v>
      </c>
      <c r="H234" s="30">
        <f t="shared" si="32"/>
        <v>0.2950857858072124</v>
      </c>
      <c r="I234" s="30">
        <f t="shared" si="33"/>
        <v>0.2950857858072124</v>
      </c>
      <c r="J234" s="30">
        <f t="shared" si="34"/>
        <v>-1.2204891655697692</v>
      </c>
      <c r="K234" s="30">
        <f t="shared" si="35"/>
        <v>2.4409783311395383</v>
      </c>
      <c r="L234">
        <f t="shared" si="36"/>
        <v>0</v>
      </c>
      <c r="P234" s="30">
        <f t="shared" si="37"/>
        <v>1.8708100000000001</v>
      </c>
      <c r="Q234" s="30">
        <f t="shared" si="38"/>
        <v>0.70491421419278755</v>
      </c>
      <c r="R234" s="30">
        <f t="shared" si="39"/>
        <v>0.49690404937103516</v>
      </c>
    </row>
    <row r="235" spans="1:18" x14ac:dyDescent="0.2">
      <c r="A235">
        <v>1</v>
      </c>
      <c r="B235">
        <v>0</v>
      </c>
      <c r="C235">
        <v>0</v>
      </c>
      <c r="D235">
        <v>1</v>
      </c>
      <c r="E235">
        <v>0</v>
      </c>
      <c r="F235" s="30">
        <f t="shared" si="30"/>
        <v>-0.87081000000000008</v>
      </c>
      <c r="G235" s="30">
        <f t="shared" si="31"/>
        <v>0.41861233589270358</v>
      </c>
      <c r="H235" s="30">
        <f t="shared" si="32"/>
        <v>0.2950857858072124</v>
      </c>
      <c r="I235" s="30">
        <f t="shared" si="33"/>
        <v>0.2950857858072124</v>
      </c>
      <c r="J235" s="30">
        <f t="shared" si="34"/>
        <v>-1.2204891655697692</v>
      </c>
      <c r="K235" s="30">
        <f t="shared" si="35"/>
        <v>2.4409783311395383</v>
      </c>
      <c r="L235">
        <f t="shared" si="36"/>
        <v>0</v>
      </c>
      <c r="P235" s="30">
        <f t="shared" si="37"/>
        <v>1.8708100000000001</v>
      </c>
      <c r="Q235" s="30">
        <f t="shared" si="38"/>
        <v>0.70491421419278755</v>
      </c>
      <c r="R235" s="30">
        <f t="shared" si="39"/>
        <v>0.49690404937103516</v>
      </c>
    </row>
    <row r="236" spans="1:18" x14ac:dyDescent="0.2">
      <c r="A236">
        <v>0</v>
      </c>
      <c r="B236">
        <v>1</v>
      </c>
      <c r="C236">
        <v>0</v>
      </c>
      <c r="D236">
        <v>2</v>
      </c>
      <c r="E236">
        <v>2</v>
      </c>
      <c r="F236" s="30">
        <f t="shared" si="30"/>
        <v>-1.21804</v>
      </c>
      <c r="G236" s="30">
        <f t="shared" si="31"/>
        <v>0.29580938549996255</v>
      </c>
      <c r="H236" s="30">
        <f t="shared" si="32"/>
        <v>0.22828155808258041</v>
      </c>
      <c r="I236" s="30">
        <f t="shared" si="33"/>
        <v>0.77171844191741956</v>
      </c>
      <c r="J236" s="30">
        <f t="shared" si="34"/>
        <v>-0.25913550802335794</v>
      </c>
      <c r="K236" s="30">
        <f t="shared" si="35"/>
        <v>0.51827101604671588</v>
      </c>
      <c r="L236">
        <f t="shared" si="36"/>
        <v>0</v>
      </c>
      <c r="P236" s="30">
        <f t="shared" si="37"/>
        <v>2.2180400000000002</v>
      </c>
      <c r="Q236" s="30">
        <f t="shared" si="38"/>
        <v>-0.22828155808258041</v>
      </c>
      <c r="R236" s="30">
        <f t="shared" si="39"/>
        <v>5.2112469760610534E-2</v>
      </c>
    </row>
    <row r="237" spans="1:18" x14ac:dyDescent="0.2">
      <c r="A237">
        <v>0</v>
      </c>
      <c r="B237">
        <v>4</v>
      </c>
      <c r="C237">
        <v>1</v>
      </c>
      <c r="D237">
        <v>1</v>
      </c>
      <c r="E237">
        <v>4</v>
      </c>
      <c r="F237" s="30">
        <f t="shared" si="30"/>
        <v>0.29221999999999992</v>
      </c>
      <c r="G237" s="30">
        <f t="shared" si="31"/>
        <v>1.3393976527118439</v>
      </c>
      <c r="H237" s="30">
        <f t="shared" si="32"/>
        <v>0.57253953861123441</v>
      </c>
      <c r="I237" s="30">
        <f t="shared" si="33"/>
        <v>0.42746046138876559</v>
      </c>
      <c r="J237" s="30">
        <f t="shared" si="34"/>
        <v>-0.84989348286209476</v>
      </c>
      <c r="K237" s="30">
        <f t="shared" si="35"/>
        <v>1.6997869657241895</v>
      </c>
      <c r="L237">
        <f t="shared" si="36"/>
        <v>1</v>
      </c>
      <c r="P237" s="30">
        <f t="shared" si="37"/>
        <v>0.70778000000000008</v>
      </c>
      <c r="Q237" s="30">
        <f t="shared" si="38"/>
        <v>-0.57253953861123441</v>
      </c>
      <c r="R237" s="30">
        <f t="shared" si="39"/>
        <v>0.3278015232731652</v>
      </c>
    </row>
    <row r="238" spans="1:18" x14ac:dyDescent="0.2">
      <c r="A238">
        <v>0</v>
      </c>
      <c r="B238">
        <v>3</v>
      </c>
      <c r="C238">
        <v>3</v>
      </c>
      <c r="D238">
        <v>3</v>
      </c>
      <c r="E238">
        <v>4</v>
      </c>
      <c r="F238" s="30">
        <f t="shared" si="30"/>
        <v>-0.22325000000000017</v>
      </c>
      <c r="G238" s="30">
        <f t="shared" si="31"/>
        <v>0.79991484558373593</v>
      </c>
      <c r="H238" s="30">
        <f t="shared" si="32"/>
        <v>0.44441816097378378</v>
      </c>
      <c r="I238" s="30">
        <f t="shared" si="33"/>
        <v>0.55558183902621616</v>
      </c>
      <c r="J238" s="30">
        <f t="shared" si="34"/>
        <v>-0.58773935577402436</v>
      </c>
      <c r="K238" s="30">
        <f t="shared" si="35"/>
        <v>1.1754787115480487</v>
      </c>
      <c r="L238">
        <f t="shared" si="36"/>
        <v>0</v>
      </c>
      <c r="P238" s="30">
        <f t="shared" si="37"/>
        <v>1.2232500000000002</v>
      </c>
      <c r="Q238" s="30">
        <f t="shared" si="38"/>
        <v>-0.44441816097378378</v>
      </c>
      <c r="R238" s="30">
        <f t="shared" si="39"/>
        <v>0.19750750180332</v>
      </c>
    </row>
    <row r="239" spans="1:18" x14ac:dyDescent="0.2">
      <c r="A239">
        <v>0</v>
      </c>
      <c r="B239">
        <v>1</v>
      </c>
      <c r="C239">
        <v>0</v>
      </c>
      <c r="D239">
        <v>1</v>
      </c>
      <c r="E239">
        <v>2</v>
      </c>
      <c r="F239" s="30">
        <f t="shared" si="30"/>
        <v>-0.98574000000000006</v>
      </c>
      <c r="G239" s="30">
        <f t="shared" si="31"/>
        <v>0.37316298413117166</v>
      </c>
      <c r="H239" s="30">
        <f t="shared" si="32"/>
        <v>0.27175432810496236</v>
      </c>
      <c r="I239" s="30">
        <f t="shared" si="33"/>
        <v>0.72824567189503764</v>
      </c>
      <c r="J239" s="30">
        <f t="shared" si="34"/>
        <v>-0.31711682631845811</v>
      </c>
      <c r="K239" s="30">
        <f t="shared" si="35"/>
        <v>0.63423365263691622</v>
      </c>
      <c r="L239">
        <f t="shared" si="36"/>
        <v>0</v>
      </c>
      <c r="P239" s="30">
        <f t="shared" si="37"/>
        <v>1.9857400000000001</v>
      </c>
      <c r="Q239" s="30">
        <f t="shared" si="38"/>
        <v>-0.27175432810496236</v>
      </c>
      <c r="R239" s="30">
        <f t="shared" si="39"/>
        <v>7.3850414843779535E-2</v>
      </c>
    </row>
    <row r="240" spans="1:18" x14ac:dyDescent="0.2">
      <c r="A240">
        <v>0</v>
      </c>
      <c r="B240">
        <v>5</v>
      </c>
      <c r="C240">
        <v>0</v>
      </c>
      <c r="D240">
        <v>2</v>
      </c>
      <c r="E240">
        <v>3</v>
      </c>
      <c r="F240" s="30">
        <f t="shared" si="30"/>
        <v>0.71015000000000006</v>
      </c>
      <c r="G240" s="30">
        <f t="shared" si="31"/>
        <v>2.0342963802190934</v>
      </c>
      <c r="H240" s="30">
        <f t="shared" si="32"/>
        <v>0.67043430347835886</v>
      </c>
      <c r="I240" s="30">
        <f t="shared" si="33"/>
        <v>0.32956569652164114</v>
      </c>
      <c r="J240" s="30">
        <f t="shared" si="34"/>
        <v>-1.1099795624503661</v>
      </c>
      <c r="K240" s="30">
        <f t="shared" si="35"/>
        <v>2.2199591249007322</v>
      </c>
      <c r="L240">
        <f t="shared" si="36"/>
        <v>1</v>
      </c>
      <c r="P240" s="30">
        <f t="shared" si="37"/>
        <v>0.28984999999999994</v>
      </c>
      <c r="Q240" s="30">
        <f t="shared" si="38"/>
        <v>-0.67043430347835886</v>
      </c>
      <c r="R240" s="30">
        <f t="shared" si="39"/>
        <v>0.44948215528051216</v>
      </c>
    </row>
    <row r="241" spans="1:18" x14ac:dyDescent="0.2">
      <c r="A241">
        <v>0</v>
      </c>
      <c r="B241">
        <v>0</v>
      </c>
      <c r="C241">
        <v>0</v>
      </c>
      <c r="D241">
        <v>1</v>
      </c>
      <c r="E241">
        <v>1</v>
      </c>
      <c r="F241" s="30">
        <f t="shared" si="30"/>
        <v>-1.21194</v>
      </c>
      <c r="G241" s="30">
        <f t="shared" si="31"/>
        <v>0.29761933749273428</v>
      </c>
      <c r="H241" s="30">
        <f t="shared" si="32"/>
        <v>0.22935797031800995</v>
      </c>
      <c r="I241" s="30">
        <f t="shared" si="33"/>
        <v>0.77064202968199003</v>
      </c>
      <c r="J241" s="30">
        <f t="shared" si="34"/>
        <v>-0.26053130677470132</v>
      </c>
      <c r="K241" s="30">
        <f t="shared" si="35"/>
        <v>0.52106261354940264</v>
      </c>
      <c r="L241">
        <f t="shared" si="36"/>
        <v>0</v>
      </c>
      <c r="P241" s="30">
        <f t="shared" si="37"/>
        <v>2.2119400000000002</v>
      </c>
      <c r="Q241" s="30">
        <f t="shared" si="38"/>
        <v>-0.22935797031800995</v>
      </c>
      <c r="R241" s="30">
        <f t="shared" si="39"/>
        <v>5.2605078548397133E-2</v>
      </c>
    </row>
    <row r="242" spans="1:18" x14ac:dyDescent="0.2">
      <c r="A242">
        <v>0</v>
      </c>
      <c r="B242">
        <v>0</v>
      </c>
      <c r="C242">
        <v>1</v>
      </c>
      <c r="D242">
        <v>1</v>
      </c>
      <c r="E242">
        <v>2</v>
      </c>
      <c r="F242" s="30">
        <f t="shared" si="30"/>
        <v>-1.29484</v>
      </c>
      <c r="G242" s="30">
        <f t="shared" si="31"/>
        <v>0.27394169149581826</v>
      </c>
      <c r="H242" s="30">
        <f t="shared" si="32"/>
        <v>0.2150347173065397</v>
      </c>
      <c r="I242" s="30">
        <f t="shared" si="33"/>
        <v>0.78496528269346033</v>
      </c>
      <c r="J242" s="30">
        <f t="shared" si="34"/>
        <v>-0.24211578804592457</v>
      </c>
      <c r="K242" s="30">
        <f t="shared" si="35"/>
        <v>0.48423157609184914</v>
      </c>
      <c r="L242">
        <f t="shared" si="36"/>
        <v>0</v>
      </c>
      <c r="P242" s="30">
        <f t="shared" si="37"/>
        <v>2.2948399999999998</v>
      </c>
      <c r="Q242" s="30">
        <f t="shared" si="38"/>
        <v>-0.2150347173065397</v>
      </c>
      <c r="R242" s="30">
        <f t="shared" si="39"/>
        <v>4.6239929647103446E-2</v>
      </c>
    </row>
    <row r="243" spans="1:18" x14ac:dyDescent="0.2">
      <c r="A243">
        <v>0</v>
      </c>
      <c r="B243">
        <v>2</v>
      </c>
      <c r="C243">
        <v>0</v>
      </c>
      <c r="D243">
        <v>1</v>
      </c>
      <c r="E243">
        <v>1</v>
      </c>
      <c r="F243" s="30">
        <f t="shared" si="30"/>
        <v>-7.7280000000000015E-2</v>
      </c>
      <c r="G243" s="30">
        <f t="shared" si="31"/>
        <v>0.92563064073898049</v>
      </c>
      <c r="H243" s="30">
        <f t="shared" si="32"/>
        <v>0.48068960950048045</v>
      </c>
      <c r="I243" s="30">
        <f t="shared" si="33"/>
        <v>0.51931039049951955</v>
      </c>
      <c r="J243" s="30">
        <f t="shared" si="34"/>
        <v>-0.65525351966744838</v>
      </c>
      <c r="K243" s="30">
        <f t="shared" si="35"/>
        <v>1.3105070393348968</v>
      </c>
      <c r="L243">
        <f t="shared" si="36"/>
        <v>0</v>
      </c>
      <c r="P243" s="30">
        <f t="shared" si="37"/>
        <v>1.07728</v>
      </c>
      <c r="Q243" s="30">
        <f t="shared" si="38"/>
        <v>-0.48068960950048045</v>
      </c>
      <c r="R243" s="30">
        <f t="shared" si="39"/>
        <v>0.23106250068172438</v>
      </c>
    </row>
    <row r="244" spans="1:18" x14ac:dyDescent="0.2">
      <c r="A244">
        <v>1</v>
      </c>
      <c r="B244">
        <v>0</v>
      </c>
      <c r="C244">
        <v>0</v>
      </c>
      <c r="D244">
        <v>1</v>
      </c>
      <c r="E244">
        <v>2</v>
      </c>
      <c r="F244" s="30">
        <f t="shared" si="30"/>
        <v>-1.55307</v>
      </c>
      <c r="G244" s="30">
        <f t="shared" si="31"/>
        <v>0.21159737173229817</v>
      </c>
      <c r="H244" s="30">
        <f t="shared" si="32"/>
        <v>0.17464330698387362</v>
      </c>
      <c r="I244" s="30">
        <f t="shared" si="33"/>
        <v>0.17464330698387362</v>
      </c>
      <c r="J244" s="30">
        <f t="shared" si="34"/>
        <v>-1.7450096309149592</v>
      </c>
      <c r="K244" s="30">
        <f t="shared" si="35"/>
        <v>3.4900192618299184</v>
      </c>
      <c r="L244">
        <f t="shared" si="36"/>
        <v>0</v>
      </c>
      <c r="P244" s="30">
        <f t="shared" si="37"/>
        <v>2.55307</v>
      </c>
      <c r="Q244" s="30">
        <f t="shared" si="38"/>
        <v>0.82535669301612635</v>
      </c>
      <c r="R244" s="30">
        <f t="shared" si="39"/>
        <v>0.68121367070651628</v>
      </c>
    </row>
    <row r="245" spans="1:18" x14ac:dyDescent="0.2">
      <c r="A245">
        <v>1</v>
      </c>
      <c r="B245">
        <v>2</v>
      </c>
      <c r="C245">
        <v>0</v>
      </c>
      <c r="D245">
        <v>0</v>
      </c>
      <c r="E245">
        <v>1</v>
      </c>
      <c r="F245" s="30">
        <f t="shared" si="30"/>
        <v>0.15501999999999999</v>
      </c>
      <c r="G245" s="30">
        <f t="shared" si="31"/>
        <v>1.1676813144978804</v>
      </c>
      <c r="H245" s="30">
        <f t="shared" si="32"/>
        <v>0.53867757529125593</v>
      </c>
      <c r="I245" s="30">
        <f t="shared" si="33"/>
        <v>0.53867757529125593</v>
      </c>
      <c r="J245" s="30">
        <f t="shared" si="34"/>
        <v>-0.61863807761474821</v>
      </c>
      <c r="K245" s="30">
        <f t="shared" si="35"/>
        <v>1.2372761552294964</v>
      </c>
      <c r="L245">
        <f t="shared" si="36"/>
        <v>1</v>
      </c>
      <c r="P245" s="30">
        <f t="shared" si="37"/>
        <v>0.84498000000000006</v>
      </c>
      <c r="Q245" s="30">
        <f t="shared" si="38"/>
        <v>0.46132242470874407</v>
      </c>
      <c r="R245" s="30">
        <f t="shared" si="39"/>
        <v>0.21281837953915483</v>
      </c>
    </row>
    <row r="246" spans="1:18" x14ac:dyDescent="0.2">
      <c r="A246">
        <v>1</v>
      </c>
      <c r="B246">
        <v>2</v>
      </c>
      <c r="C246">
        <v>0</v>
      </c>
      <c r="D246">
        <v>2</v>
      </c>
      <c r="E246">
        <v>1</v>
      </c>
      <c r="F246" s="30">
        <f t="shared" si="30"/>
        <v>-0.30958000000000002</v>
      </c>
      <c r="G246" s="30">
        <f t="shared" si="31"/>
        <v>0.73375506864498252</v>
      </c>
      <c r="H246" s="30">
        <f t="shared" si="32"/>
        <v>0.42321725941280119</v>
      </c>
      <c r="I246" s="30">
        <f t="shared" si="33"/>
        <v>0.42321725941280119</v>
      </c>
      <c r="J246" s="30">
        <f t="shared" si="34"/>
        <v>-0.85986961615812185</v>
      </c>
      <c r="K246" s="30">
        <f t="shared" si="35"/>
        <v>1.7197392323162437</v>
      </c>
      <c r="L246">
        <f t="shared" si="36"/>
        <v>0</v>
      </c>
      <c r="P246" s="30">
        <f t="shared" si="37"/>
        <v>1.30958</v>
      </c>
      <c r="Q246" s="30">
        <f t="shared" si="38"/>
        <v>0.57678274058719881</v>
      </c>
      <c r="R246" s="30">
        <f t="shared" si="39"/>
        <v>0.33267832983927986</v>
      </c>
    </row>
    <row r="247" spans="1:18" x14ac:dyDescent="0.2">
      <c r="A247">
        <v>0</v>
      </c>
      <c r="B247">
        <v>2</v>
      </c>
      <c r="C247">
        <v>0</v>
      </c>
      <c r="D247">
        <v>3</v>
      </c>
      <c r="E247">
        <v>2</v>
      </c>
      <c r="F247" s="30">
        <f t="shared" si="30"/>
        <v>-0.88301000000000007</v>
      </c>
      <c r="G247" s="30">
        <f t="shared" si="31"/>
        <v>0.41353629222091604</v>
      </c>
      <c r="H247" s="30">
        <f t="shared" si="32"/>
        <v>0.29255442148653804</v>
      </c>
      <c r="I247" s="30">
        <f t="shared" si="33"/>
        <v>0.7074455785134619</v>
      </c>
      <c r="J247" s="30">
        <f t="shared" si="34"/>
        <v>-0.34609457325233217</v>
      </c>
      <c r="K247" s="30">
        <f t="shared" si="35"/>
        <v>0.69218914650466434</v>
      </c>
      <c r="L247">
        <f t="shared" si="36"/>
        <v>0</v>
      </c>
      <c r="P247" s="30">
        <f t="shared" si="37"/>
        <v>1.8830100000000001</v>
      </c>
      <c r="Q247" s="30">
        <f t="shared" si="38"/>
        <v>-0.29255442148653804</v>
      </c>
      <c r="R247" s="30">
        <f t="shared" si="39"/>
        <v>8.558808953132295E-2</v>
      </c>
    </row>
    <row r="248" spans="1:18" x14ac:dyDescent="0.2">
      <c r="A248">
        <v>0</v>
      </c>
      <c r="B248">
        <v>0</v>
      </c>
      <c r="C248">
        <v>2</v>
      </c>
      <c r="D248">
        <v>2</v>
      </c>
      <c r="E248">
        <v>5</v>
      </c>
      <c r="F248" s="30">
        <f t="shared" si="30"/>
        <v>-2.2923</v>
      </c>
      <c r="G248" s="30">
        <f t="shared" si="31"/>
        <v>0.1010338166361776</v>
      </c>
      <c r="H248" s="30">
        <f t="shared" si="32"/>
        <v>9.1762682589396724E-2</v>
      </c>
      <c r="I248" s="30">
        <f t="shared" si="33"/>
        <v>0.90823731741060332</v>
      </c>
      <c r="J248" s="30">
        <f t="shared" si="34"/>
        <v>-9.6249571743138806E-2</v>
      </c>
      <c r="K248" s="30">
        <f t="shared" si="35"/>
        <v>0.19249914348627761</v>
      </c>
      <c r="L248">
        <f t="shared" si="36"/>
        <v>0</v>
      </c>
      <c r="P248" s="30">
        <f t="shared" si="37"/>
        <v>3.2923</v>
      </c>
      <c r="Q248" s="30">
        <f t="shared" si="38"/>
        <v>-9.1762682589396724E-2</v>
      </c>
      <c r="R248" s="30">
        <f t="shared" si="39"/>
        <v>8.4203899160023733E-3</v>
      </c>
    </row>
    <row r="249" spans="1:18" x14ac:dyDescent="0.2">
      <c r="A249">
        <v>1</v>
      </c>
      <c r="B249">
        <v>1</v>
      </c>
      <c r="C249">
        <v>0</v>
      </c>
      <c r="D249">
        <v>1</v>
      </c>
      <c r="E249">
        <v>1</v>
      </c>
      <c r="F249" s="30">
        <f t="shared" si="30"/>
        <v>-0.64461000000000002</v>
      </c>
      <c r="G249" s="30">
        <f t="shared" si="31"/>
        <v>0.52486720040378831</v>
      </c>
      <c r="H249" s="30">
        <f t="shared" si="32"/>
        <v>0.34420518735323463</v>
      </c>
      <c r="I249" s="30">
        <f t="shared" si="33"/>
        <v>0.34420518735323463</v>
      </c>
      <c r="J249" s="30">
        <f t="shared" si="34"/>
        <v>-1.0665173245651094</v>
      </c>
      <c r="K249" s="30">
        <f t="shared" si="35"/>
        <v>2.1330346491302188</v>
      </c>
      <c r="L249">
        <f t="shared" si="36"/>
        <v>0</v>
      </c>
      <c r="P249" s="30">
        <f t="shared" si="37"/>
        <v>1.6446100000000001</v>
      </c>
      <c r="Q249" s="30">
        <f t="shared" si="38"/>
        <v>0.65579481264676542</v>
      </c>
      <c r="R249" s="30">
        <f t="shared" si="39"/>
        <v>0.43006683629440617</v>
      </c>
    </row>
    <row r="250" spans="1:18" x14ac:dyDescent="0.2">
      <c r="A250">
        <v>1</v>
      </c>
      <c r="B250">
        <v>0</v>
      </c>
      <c r="C250">
        <v>1</v>
      </c>
      <c r="D250">
        <v>1</v>
      </c>
      <c r="E250">
        <v>1</v>
      </c>
      <c r="F250" s="30">
        <f t="shared" si="30"/>
        <v>-0.95371000000000006</v>
      </c>
      <c r="G250" s="30">
        <f t="shared" si="31"/>
        <v>0.38530887254011981</v>
      </c>
      <c r="H250" s="30">
        <f t="shared" si="32"/>
        <v>0.27813932342295083</v>
      </c>
      <c r="I250" s="30">
        <f t="shared" si="33"/>
        <v>0.27813932342295083</v>
      </c>
      <c r="J250" s="30">
        <f t="shared" si="34"/>
        <v>-1.2796331274400208</v>
      </c>
      <c r="K250" s="30">
        <f t="shared" si="35"/>
        <v>2.5592662548800416</v>
      </c>
      <c r="L250">
        <f t="shared" si="36"/>
        <v>0</v>
      </c>
      <c r="P250" s="30">
        <f t="shared" si="37"/>
        <v>1.9537100000000001</v>
      </c>
      <c r="Q250" s="30">
        <f t="shared" si="38"/>
        <v>0.72186067657704922</v>
      </c>
      <c r="R250" s="30">
        <f t="shared" si="39"/>
        <v>0.52108283638827524</v>
      </c>
    </row>
    <row r="251" spans="1:18" x14ac:dyDescent="0.2">
      <c r="A251">
        <v>1</v>
      </c>
      <c r="B251">
        <v>0</v>
      </c>
      <c r="C251">
        <v>0</v>
      </c>
      <c r="D251">
        <v>1</v>
      </c>
      <c r="E251">
        <v>0</v>
      </c>
      <c r="F251" s="30">
        <f t="shared" si="30"/>
        <v>-0.87081000000000008</v>
      </c>
      <c r="G251" s="30">
        <f t="shared" si="31"/>
        <v>0.41861233589270358</v>
      </c>
      <c r="H251" s="30">
        <f t="shared" si="32"/>
        <v>0.2950857858072124</v>
      </c>
      <c r="I251" s="30">
        <f t="shared" si="33"/>
        <v>0.2950857858072124</v>
      </c>
      <c r="J251" s="30">
        <f t="shared" si="34"/>
        <v>-1.2204891655697692</v>
      </c>
      <c r="K251" s="30">
        <f t="shared" si="35"/>
        <v>2.4409783311395383</v>
      </c>
      <c r="L251">
        <f t="shared" si="36"/>
        <v>0</v>
      </c>
      <c r="P251" s="30">
        <f t="shared" si="37"/>
        <v>1.8708100000000001</v>
      </c>
      <c r="Q251" s="30">
        <f t="shared" si="38"/>
        <v>0.70491421419278755</v>
      </c>
      <c r="R251" s="30">
        <f t="shared" si="39"/>
        <v>0.49690404937103516</v>
      </c>
    </row>
    <row r="252" spans="1:18" x14ac:dyDescent="0.2">
      <c r="A252">
        <v>0</v>
      </c>
      <c r="B252">
        <v>0</v>
      </c>
      <c r="C252">
        <v>2</v>
      </c>
      <c r="D252">
        <v>3</v>
      </c>
      <c r="E252">
        <v>2</v>
      </c>
      <c r="F252" s="30">
        <f t="shared" si="30"/>
        <v>-1.5012099999999999</v>
      </c>
      <c r="G252" s="30">
        <f t="shared" si="31"/>
        <v>0.22286033593122245</v>
      </c>
      <c r="H252" s="30">
        <f t="shared" si="32"/>
        <v>0.1822451259419676</v>
      </c>
      <c r="I252" s="30">
        <f t="shared" si="33"/>
        <v>0.81775487405803238</v>
      </c>
      <c r="J252" s="30">
        <f t="shared" si="34"/>
        <v>-0.20119265225363833</v>
      </c>
      <c r="K252" s="30">
        <f t="shared" si="35"/>
        <v>0.40238530450727666</v>
      </c>
      <c r="L252">
        <f t="shared" si="36"/>
        <v>0</v>
      </c>
      <c r="P252" s="30">
        <f t="shared" si="37"/>
        <v>2.5012099999999999</v>
      </c>
      <c r="Q252" s="30">
        <f t="shared" si="38"/>
        <v>-0.1822451259419676</v>
      </c>
      <c r="R252" s="30">
        <f t="shared" si="39"/>
        <v>3.3213285929603632E-2</v>
      </c>
    </row>
    <row r="253" spans="1:18" x14ac:dyDescent="0.2">
      <c r="A253">
        <v>0</v>
      </c>
      <c r="B253">
        <v>0</v>
      </c>
      <c r="C253">
        <v>0</v>
      </c>
      <c r="D253">
        <v>0</v>
      </c>
      <c r="E253">
        <v>0</v>
      </c>
      <c r="F253" s="30">
        <f t="shared" si="30"/>
        <v>-0.63851000000000002</v>
      </c>
      <c r="G253" s="30">
        <f t="shared" si="31"/>
        <v>0.52807867536664577</v>
      </c>
      <c r="H253" s="30">
        <f t="shared" si="32"/>
        <v>0.34558343354928311</v>
      </c>
      <c r="I253" s="30">
        <f t="shared" si="33"/>
        <v>0.65441656645071689</v>
      </c>
      <c r="J253" s="30">
        <f t="shared" si="34"/>
        <v>-0.42401117853310677</v>
      </c>
      <c r="K253" s="30">
        <f t="shared" si="35"/>
        <v>0.84802235706621354</v>
      </c>
      <c r="L253">
        <f t="shared" si="36"/>
        <v>0</v>
      </c>
      <c r="P253" s="30">
        <f t="shared" si="37"/>
        <v>1.6385100000000001</v>
      </c>
      <c r="Q253" s="30">
        <f t="shared" si="38"/>
        <v>-0.34558343354928311</v>
      </c>
      <c r="R253" s="30">
        <f t="shared" si="39"/>
        <v>0.11942790954371178</v>
      </c>
    </row>
    <row r="254" spans="1:18" x14ac:dyDescent="0.2">
      <c r="A254">
        <v>0</v>
      </c>
      <c r="B254">
        <v>3</v>
      </c>
      <c r="C254">
        <v>0</v>
      </c>
      <c r="D254">
        <v>3</v>
      </c>
      <c r="E254">
        <v>2</v>
      </c>
      <c r="F254" s="30">
        <f t="shared" si="30"/>
        <v>-0.31568000000000029</v>
      </c>
      <c r="G254" s="30">
        <f t="shared" si="31"/>
        <v>0.72929278652350304</v>
      </c>
      <c r="H254" s="30">
        <f t="shared" si="32"/>
        <v>0.42172892422089053</v>
      </c>
      <c r="I254" s="30">
        <f t="shared" si="33"/>
        <v>0.57827107577910941</v>
      </c>
      <c r="J254" s="30">
        <f t="shared" si="34"/>
        <v>-0.5477125310136256</v>
      </c>
      <c r="K254" s="30">
        <f t="shared" si="35"/>
        <v>1.0954250620272512</v>
      </c>
      <c r="L254">
        <f t="shared" si="36"/>
        <v>0</v>
      </c>
      <c r="P254" s="30">
        <f t="shared" si="37"/>
        <v>1.3156800000000004</v>
      </c>
      <c r="Q254" s="30">
        <f t="shared" si="38"/>
        <v>-0.42172892422089053</v>
      </c>
      <c r="R254" s="30">
        <f t="shared" si="39"/>
        <v>0.17785528552450963</v>
      </c>
    </row>
    <row r="255" spans="1:18" x14ac:dyDescent="0.2">
      <c r="A255">
        <v>1</v>
      </c>
      <c r="B255">
        <v>0</v>
      </c>
      <c r="C255">
        <v>0</v>
      </c>
      <c r="D255">
        <v>1</v>
      </c>
      <c r="E255">
        <v>0</v>
      </c>
      <c r="F255" s="30">
        <f t="shared" si="30"/>
        <v>-0.87081000000000008</v>
      </c>
      <c r="G255" s="30">
        <f t="shared" si="31"/>
        <v>0.41861233589270358</v>
      </c>
      <c r="H255" s="30">
        <f t="shared" si="32"/>
        <v>0.2950857858072124</v>
      </c>
      <c r="I255" s="30">
        <f t="shared" si="33"/>
        <v>0.2950857858072124</v>
      </c>
      <c r="J255" s="30">
        <f t="shared" si="34"/>
        <v>-1.2204891655697692</v>
      </c>
      <c r="K255" s="30">
        <f t="shared" si="35"/>
        <v>2.4409783311395383</v>
      </c>
      <c r="L255">
        <f t="shared" si="36"/>
        <v>0</v>
      </c>
      <c r="P255" s="30">
        <f t="shared" si="37"/>
        <v>1.8708100000000001</v>
      </c>
      <c r="Q255" s="30">
        <f t="shared" si="38"/>
        <v>0.70491421419278755</v>
      </c>
      <c r="R255" s="30">
        <f t="shared" si="39"/>
        <v>0.49690404937103516</v>
      </c>
    </row>
    <row r="256" spans="1:18" x14ac:dyDescent="0.2">
      <c r="A256">
        <v>0</v>
      </c>
      <c r="B256">
        <v>3</v>
      </c>
      <c r="C256">
        <v>0</v>
      </c>
      <c r="D256">
        <v>3</v>
      </c>
      <c r="E256">
        <v>2</v>
      </c>
      <c r="F256" s="30">
        <f t="shared" si="30"/>
        <v>-0.31568000000000029</v>
      </c>
      <c r="G256" s="30">
        <f t="shared" si="31"/>
        <v>0.72929278652350304</v>
      </c>
      <c r="H256" s="30">
        <f t="shared" si="32"/>
        <v>0.42172892422089053</v>
      </c>
      <c r="I256" s="30">
        <f t="shared" si="33"/>
        <v>0.57827107577910941</v>
      </c>
      <c r="J256" s="30">
        <f t="shared" si="34"/>
        <v>-0.5477125310136256</v>
      </c>
      <c r="K256" s="30">
        <f t="shared" si="35"/>
        <v>1.0954250620272512</v>
      </c>
      <c r="L256">
        <f t="shared" si="36"/>
        <v>0</v>
      </c>
      <c r="P256" s="30">
        <f t="shared" si="37"/>
        <v>1.3156800000000004</v>
      </c>
      <c r="Q256" s="30">
        <f t="shared" si="38"/>
        <v>-0.42172892422089053</v>
      </c>
      <c r="R256" s="30">
        <f t="shared" si="39"/>
        <v>0.17785528552450963</v>
      </c>
    </row>
    <row r="257" spans="1:18" x14ac:dyDescent="0.2">
      <c r="A257">
        <v>0</v>
      </c>
      <c r="B257">
        <v>0</v>
      </c>
      <c r="C257">
        <v>0</v>
      </c>
      <c r="D257">
        <v>1</v>
      </c>
      <c r="E257">
        <v>0</v>
      </c>
      <c r="F257" s="30">
        <f t="shared" si="30"/>
        <v>-0.87081000000000008</v>
      </c>
      <c r="G257" s="30">
        <f t="shared" si="31"/>
        <v>0.41861233589270358</v>
      </c>
      <c r="H257" s="30">
        <f t="shared" si="32"/>
        <v>0.2950857858072124</v>
      </c>
      <c r="I257" s="30">
        <f t="shared" si="33"/>
        <v>0.70491421419278755</v>
      </c>
      <c r="J257" s="30">
        <f t="shared" si="34"/>
        <v>-0.34967916556976913</v>
      </c>
      <c r="K257" s="30">
        <f t="shared" si="35"/>
        <v>0.69935833113953827</v>
      </c>
      <c r="L257">
        <f t="shared" si="36"/>
        <v>0</v>
      </c>
      <c r="P257" s="30">
        <f t="shared" si="37"/>
        <v>1.8708100000000001</v>
      </c>
      <c r="Q257" s="30">
        <f t="shared" si="38"/>
        <v>-0.2950857858072124</v>
      </c>
      <c r="R257" s="30">
        <f t="shared" si="39"/>
        <v>8.7075620985460039E-2</v>
      </c>
    </row>
    <row r="258" spans="1:18" x14ac:dyDescent="0.2">
      <c r="A258">
        <v>0</v>
      </c>
      <c r="B258">
        <v>0</v>
      </c>
      <c r="C258">
        <v>0</v>
      </c>
      <c r="D258">
        <v>1</v>
      </c>
      <c r="E258">
        <v>1</v>
      </c>
      <c r="F258" s="30">
        <f t="shared" si="30"/>
        <v>-1.21194</v>
      </c>
      <c r="G258" s="30">
        <f t="shared" si="31"/>
        <v>0.29761933749273428</v>
      </c>
      <c r="H258" s="30">
        <f t="shared" si="32"/>
        <v>0.22935797031800995</v>
      </c>
      <c r="I258" s="30">
        <f t="shared" si="33"/>
        <v>0.77064202968199003</v>
      </c>
      <c r="J258" s="30">
        <f t="shared" si="34"/>
        <v>-0.26053130677470132</v>
      </c>
      <c r="K258" s="30">
        <f t="shared" si="35"/>
        <v>0.52106261354940264</v>
      </c>
      <c r="L258">
        <f t="shared" si="36"/>
        <v>0</v>
      </c>
      <c r="P258" s="30">
        <f t="shared" si="37"/>
        <v>2.2119400000000002</v>
      </c>
      <c r="Q258" s="30">
        <f t="shared" si="38"/>
        <v>-0.22935797031800995</v>
      </c>
      <c r="R258" s="30">
        <f t="shared" si="39"/>
        <v>5.2605078548397133E-2</v>
      </c>
    </row>
    <row r="259" spans="1:18" x14ac:dyDescent="0.2">
      <c r="A259">
        <v>0</v>
      </c>
      <c r="B259">
        <v>0</v>
      </c>
      <c r="C259">
        <v>0</v>
      </c>
      <c r="D259">
        <v>0</v>
      </c>
      <c r="E259">
        <v>0</v>
      </c>
      <c r="F259" s="30">
        <f t="shared" si="30"/>
        <v>-0.63851000000000002</v>
      </c>
      <c r="G259" s="30">
        <f t="shared" si="31"/>
        <v>0.52807867536664577</v>
      </c>
      <c r="H259" s="30">
        <f t="shared" si="32"/>
        <v>0.34558343354928311</v>
      </c>
      <c r="I259" s="30">
        <f t="shared" si="33"/>
        <v>0.65441656645071689</v>
      </c>
      <c r="J259" s="30">
        <f t="shared" si="34"/>
        <v>-0.42401117853310677</v>
      </c>
      <c r="K259" s="30">
        <f t="shared" si="35"/>
        <v>0.84802235706621354</v>
      </c>
      <c r="L259">
        <f t="shared" si="36"/>
        <v>0</v>
      </c>
      <c r="P259" s="30">
        <f t="shared" si="37"/>
        <v>1.6385100000000001</v>
      </c>
      <c r="Q259" s="30">
        <f t="shared" si="38"/>
        <v>-0.34558343354928311</v>
      </c>
      <c r="R259" s="30">
        <f t="shared" si="39"/>
        <v>0.11942790954371178</v>
      </c>
    </row>
    <row r="260" spans="1:18" x14ac:dyDescent="0.2">
      <c r="A260">
        <v>0</v>
      </c>
      <c r="B260">
        <v>0</v>
      </c>
      <c r="C260">
        <v>0</v>
      </c>
      <c r="D260">
        <v>1</v>
      </c>
      <c r="E260">
        <v>1</v>
      </c>
      <c r="F260" s="30">
        <f t="shared" si="30"/>
        <v>-1.21194</v>
      </c>
      <c r="G260" s="30">
        <f t="shared" si="31"/>
        <v>0.29761933749273428</v>
      </c>
      <c r="H260" s="30">
        <f t="shared" si="32"/>
        <v>0.22935797031800995</v>
      </c>
      <c r="I260" s="30">
        <f t="shared" si="33"/>
        <v>0.77064202968199003</v>
      </c>
      <c r="J260" s="30">
        <f t="shared" si="34"/>
        <v>-0.26053130677470132</v>
      </c>
      <c r="K260" s="30">
        <f t="shared" si="35"/>
        <v>0.52106261354940264</v>
      </c>
      <c r="L260">
        <f t="shared" si="36"/>
        <v>0</v>
      </c>
      <c r="P260" s="30">
        <f t="shared" si="37"/>
        <v>2.2119400000000002</v>
      </c>
      <c r="Q260" s="30">
        <f t="shared" si="38"/>
        <v>-0.22935797031800995</v>
      </c>
      <c r="R260" s="30">
        <f t="shared" si="39"/>
        <v>5.2605078548397133E-2</v>
      </c>
    </row>
    <row r="261" spans="1:18" x14ac:dyDescent="0.2">
      <c r="A261">
        <v>1</v>
      </c>
      <c r="B261">
        <v>1</v>
      </c>
      <c r="C261">
        <v>2</v>
      </c>
      <c r="D261">
        <v>1</v>
      </c>
      <c r="E261">
        <v>1</v>
      </c>
      <c r="F261" s="30">
        <f t="shared" si="30"/>
        <v>-0.12814999999999999</v>
      </c>
      <c r="G261" s="30">
        <f t="shared" si="31"/>
        <v>0.87972141103562773</v>
      </c>
      <c r="H261" s="30">
        <f t="shared" si="32"/>
        <v>0.46800627256298977</v>
      </c>
      <c r="I261" s="30">
        <f t="shared" si="33"/>
        <v>0.46800627256298977</v>
      </c>
      <c r="J261" s="30">
        <f t="shared" si="34"/>
        <v>-0.75927358024193725</v>
      </c>
      <c r="K261" s="30">
        <f t="shared" si="35"/>
        <v>1.5185471604838745</v>
      </c>
      <c r="L261">
        <f t="shared" si="36"/>
        <v>0</v>
      </c>
      <c r="P261" s="30">
        <f t="shared" si="37"/>
        <v>1.12815</v>
      </c>
      <c r="Q261" s="30">
        <f t="shared" si="38"/>
        <v>0.53199372743701023</v>
      </c>
      <c r="R261" s="30">
        <f t="shared" si="39"/>
        <v>0.28301732603232393</v>
      </c>
    </row>
    <row r="262" spans="1:18" x14ac:dyDescent="0.2">
      <c r="A262">
        <v>1</v>
      </c>
      <c r="B262">
        <v>0</v>
      </c>
      <c r="C262">
        <v>0</v>
      </c>
      <c r="D262">
        <v>1</v>
      </c>
      <c r="E262">
        <v>1</v>
      </c>
      <c r="F262" s="30">
        <f t="shared" si="30"/>
        <v>-1.21194</v>
      </c>
      <c r="G262" s="30">
        <f t="shared" si="31"/>
        <v>0.29761933749273428</v>
      </c>
      <c r="H262" s="30">
        <f t="shared" si="32"/>
        <v>0.22935797031800995</v>
      </c>
      <c r="I262" s="30">
        <f t="shared" si="33"/>
        <v>0.22935797031800995</v>
      </c>
      <c r="J262" s="30">
        <f t="shared" si="34"/>
        <v>-1.4724713067747013</v>
      </c>
      <c r="K262" s="30">
        <f t="shared" si="35"/>
        <v>2.9449426135494026</v>
      </c>
      <c r="L262">
        <f t="shared" si="36"/>
        <v>0</v>
      </c>
      <c r="P262" s="30">
        <f t="shared" si="37"/>
        <v>2.2119400000000002</v>
      </c>
      <c r="Q262" s="30">
        <f t="shared" si="38"/>
        <v>0.77064202968199003</v>
      </c>
      <c r="R262" s="30">
        <f t="shared" si="39"/>
        <v>0.59388913791237719</v>
      </c>
    </row>
    <row r="263" spans="1:18" x14ac:dyDescent="0.2">
      <c r="A263">
        <v>1</v>
      </c>
      <c r="B263">
        <v>0</v>
      </c>
      <c r="C263">
        <v>0</v>
      </c>
      <c r="D263">
        <v>1</v>
      </c>
      <c r="E263">
        <v>1</v>
      </c>
      <c r="F263" s="30">
        <f t="shared" si="30"/>
        <v>-1.21194</v>
      </c>
      <c r="G263" s="30">
        <f t="shared" si="31"/>
        <v>0.29761933749273428</v>
      </c>
      <c r="H263" s="30">
        <f t="shared" si="32"/>
        <v>0.22935797031800995</v>
      </c>
      <c r="I263" s="30">
        <f t="shared" si="33"/>
        <v>0.22935797031800995</v>
      </c>
      <c r="J263" s="30">
        <f t="shared" si="34"/>
        <v>-1.4724713067747013</v>
      </c>
      <c r="K263" s="30">
        <f t="shared" si="35"/>
        <v>2.9449426135494026</v>
      </c>
      <c r="L263">
        <f t="shared" si="36"/>
        <v>0</v>
      </c>
      <c r="P263" s="30">
        <f t="shared" si="37"/>
        <v>2.2119400000000002</v>
      </c>
      <c r="Q263" s="30">
        <f t="shared" si="38"/>
        <v>0.77064202968199003</v>
      </c>
      <c r="R263" s="30">
        <f t="shared" si="39"/>
        <v>0.59388913791237719</v>
      </c>
    </row>
    <row r="264" spans="1:18" x14ac:dyDescent="0.2">
      <c r="A264">
        <v>0</v>
      </c>
      <c r="B264">
        <v>0</v>
      </c>
      <c r="C264">
        <v>1</v>
      </c>
      <c r="D264">
        <v>1</v>
      </c>
      <c r="E264">
        <v>1</v>
      </c>
      <c r="F264" s="30">
        <f t="shared" si="30"/>
        <v>-0.95371000000000006</v>
      </c>
      <c r="G264" s="30">
        <f t="shared" si="31"/>
        <v>0.38530887254011981</v>
      </c>
      <c r="H264" s="30">
        <f t="shared" si="32"/>
        <v>0.27813932342295083</v>
      </c>
      <c r="I264" s="30">
        <f t="shared" si="33"/>
        <v>0.72186067657704922</v>
      </c>
      <c r="J264" s="30">
        <f t="shared" si="34"/>
        <v>-0.32592312744002044</v>
      </c>
      <c r="K264" s="30">
        <f t="shared" si="35"/>
        <v>0.65184625488004089</v>
      </c>
      <c r="L264">
        <f t="shared" si="36"/>
        <v>0</v>
      </c>
      <c r="P264" s="30">
        <f t="shared" si="37"/>
        <v>1.9537100000000001</v>
      </c>
      <c r="Q264" s="30">
        <f t="shared" si="38"/>
        <v>-0.27813932342295083</v>
      </c>
      <c r="R264" s="30">
        <f t="shared" si="39"/>
        <v>7.7361483234176853E-2</v>
      </c>
    </row>
    <row r="265" spans="1:18" x14ac:dyDescent="0.2">
      <c r="A265">
        <v>1</v>
      </c>
      <c r="B265">
        <v>1</v>
      </c>
      <c r="C265">
        <v>0</v>
      </c>
      <c r="D265">
        <v>3</v>
      </c>
      <c r="E265">
        <v>2</v>
      </c>
      <c r="F265" s="30">
        <f t="shared" si="30"/>
        <v>-1.4503400000000002</v>
      </c>
      <c r="G265" s="30">
        <f t="shared" si="31"/>
        <v>0.23449054775247191</v>
      </c>
      <c r="H265" s="30">
        <f t="shared" si="32"/>
        <v>0.18994924520028783</v>
      </c>
      <c r="I265" s="30">
        <f t="shared" si="33"/>
        <v>0.18994924520028783</v>
      </c>
      <c r="J265" s="30">
        <f t="shared" si="34"/>
        <v>-1.6609983730321658</v>
      </c>
      <c r="K265" s="30">
        <f t="shared" si="35"/>
        <v>3.3219967460643316</v>
      </c>
      <c r="L265">
        <f t="shared" si="36"/>
        <v>0</v>
      </c>
      <c r="P265" s="30">
        <f t="shared" si="37"/>
        <v>2.4503400000000002</v>
      </c>
      <c r="Q265" s="30">
        <f t="shared" si="38"/>
        <v>0.81005075479971222</v>
      </c>
      <c r="R265" s="30">
        <f t="shared" si="39"/>
        <v>0.65618222535158355</v>
      </c>
    </row>
    <row r="266" spans="1:18" x14ac:dyDescent="0.2">
      <c r="A266">
        <v>0</v>
      </c>
      <c r="B266">
        <v>0</v>
      </c>
      <c r="C266">
        <v>0</v>
      </c>
      <c r="D266">
        <v>1</v>
      </c>
      <c r="E266">
        <v>0</v>
      </c>
      <c r="F266" s="30">
        <f t="shared" si="30"/>
        <v>-0.87081000000000008</v>
      </c>
      <c r="G266" s="30">
        <f t="shared" si="31"/>
        <v>0.41861233589270358</v>
      </c>
      <c r="H266" s="30">
        <f t="shared" si="32"/>
        <v>0.2950857858072124</v>
      </c>
      <c r="I266" s="30">
        <f t="shared" si="33"/>
        <v>0.70491421419278755</v>
      </c>
      <c r="J266" s="30">
        <f t="shared" si="34"/>
        <v>-0.34967916556976913</v>
      </c>
      <c r="K266" s="30">
        <f t="shared" si="35"/>
        <v>0.69935833113953827</v>
      </c>
      <c r="L266">
        <f t="shared" si="36"/>
        <v>0</v>
      </c>
      <c r="P266" s="30">
        <f t="shared" si="37"/>
        <v>1.8708100000000001</v>
      </c>
      <c r="Q266" s="30">
        <f t="shared" si="38"/>
        <v>-0.2950857858072124</v>
      </c>
      <c r="R266" s="30">
        <f t="shared" si="39"/>
        <v>8.7075620985460039E-2</v>
      </c>
    </row>
    <row r="267" spans="1:18" x14ac:dyDescent="0.2">
      <c r="A267">
        <v>1</v>
      </c>
      <c r="B267">
        <v>1</v>
      </c>
      <c r="C267">
        <v>0</v>
      </c>
      <c r="D267">
        <v>1</v>
      </c>
      <c r="E267">
        <v>1</v>
      </c>
      <c r="F267" s="30">
        <f t="shared" ref="F267:F330" si="40">$A$3+Reinstate*B267+Claim*C267+EMail*D267+Call*E267</f>
        <v>-0.64461000000000002</v>
      </c>
      <c r="G267" s="30">
        <f t="shared" si="31"/>
        <v>0.52486720040378831</v>
      </c>
      <c r="H267" s="30">
        <f t="shared" si="32"/>
        <v>0.34420518735323463</v>
      </c>
      <c r="I267" s="30">
        <f t="shared" si="33"/>
        <v>0.34420518735323463</v>
      </c>
      <c r="J267" s="30">
        <f t="shared" si="34"/>
        <v>-1.0665173245651094</v>
      </c>
      <c r="K267" s="30">
        <f t="shared" si="35"/>
        <v>2.1330346491302188</v>
      </c>
      <c r="L267">
        <f t="shared" si="36"/>
        <v>0</v>
      </c>
      <c r="P267" s="30">
        <f t="shared" si="37"/>
        <v>1.6446100000000001</v>
      </c>
      <c r="Q267" s="30">
        <f t="shared" si="38"/>
        <v>0.65579481264676542</v>
      </c>
      <c r="R267" s="30">
        <f t="shared" si="39"/>
        <v>0.43006683629440617</v>
      </c>
    </row>
    <row r="268" spans="1:18" x14ac:dyDescent="0.2">
      <c r="A268">
        <v>0</v>
      </c>
      <c r="B268">
        <v>0</v>
      </c>
      <c r="C268">
        <v>1</v>
      </c>
      <c r="D268">
        <v>1</v>
      </c>
      <c r="E268">
        <v>2</v>
      </c>
      <c r="F268" s="30">
        <f t="shared" si="40"/>
        <v>-1.29484</v>
      </c>
      <c r="G268" s="30">
        <f t="shared" ref="G268:G331" si="41">EXP(F268)</f>
        <v>0.27394169149581826</v>
      </c>
      <c r="H268" s="30">
        <f t="shared" ref="H268:H331" si="42">G268/(1+G268)</f>
        <v>0.2150347173065397</v>
      </c>
      <c r="I268" s="30">
        <f t="shared" ref="I268:I331" si="43">IF(A268=1,H268,1-H268)</f>
        <v>0.78496528269346033</v>
      </c>
      <c r="J268" s="30">
        <f t="shared" ref="J268:J331" si="44">LN(I268)</f>
        <v>-0.24211578804592457</v>
      </c>
      <c r="K268" s="30">
        <f t="shared" ref="K268:K331" si="45">(-2)*J268</f>
        <v>0.48423157609184914</v>
      </c>
      <c r="L268">
        <f t="shared" ref="L268:L331" si="46">IF(H268&gt;=0.5,1,)</f>
        <v>0</v>
      </c>
      <c r="P268" s="30">
        <f t="shared" ref="P268:P331" si="47">1-F268</f>
        <v>2.2948399999999998</v>
      </c>
      <c r="Q268" s="30">
        <f t="shared" ref="Q268:Q331" si="48">A268-H268</f>
        <v>-0.2150347173065397</v>
      </c>
      <c r="R268" s="30">
        <f t="shared" ref="R268:R331" si="49">Q268^2</f>
        <v>4.6239929647103446E-2</v>
      </c>
    </row>
    <row r="269" spans="1:18" x14ac:dyDescent="0.2">
      <c r="A269">
        <v>0</v>
      </c>
      <c r="B269">
        <v>0</v>
      </c>
      <c r="C269">
        <v>0</v>
      </c>
      <c r="D269">
        <v>1</v>
      </c>
      <c r="E269">
        <v>1</v>
      </c>
      <c r="F269" s="30">
        <f t="shared" si="40"/>
        <v>-1.21194</v>
      </c>
      <c r="G269" s="30">
        <f t="shared" si="41"/>
        <v>0.29761933749273428</v>
      </c>
      <c r="H269" s="30">
        <f t="shared" si="42"/>
        <v>0.22935797031800995</v>
      </c>
      <c r="I269" s="30">
        <f t="shared" si="43"/>
        <v>0.77064202968199003</v>
      </c>
      <c r="J269" s="30">
        <f t="shared" si="44"/>
        <v>-0.26053130677470132</v>
      </c>
      <c r="K269" s="30">
        <f t="shared" si="45"/>
        <v>0.52106261354940264</v>
      </c>
      <c r="L269">
        <f t="shared" si="46"/>
        <v>0</v>
      </c>
      <c r="P269" s="30">
        <f t="shared" si="47"/>
        <v>2.2119400000000002</v>
      </c>
      <c r="Q269" s="30">
        <f t="shared" si="48"/>
        <v>-0.22935797031800995</v>
      </c>
      <c r="R269" s="30">
        <f t="shared" si="49"/>
        <v>5.2605078548397133E-2</v>
      </c>
    </row>
    <row r="270" spans="1:18" x14ac:dyDescent="0.2">
      <c r="A270">
        <v>1</v>
      </c>
      <c r="B270">
        <v>0</v>
      </c>
      <c r="C270">
        <v>0</v>
      </c>
      <c r="D270">
        <v>1</v>
      </c>
      <c r="E270">
        <v>0</v>
      </c>
      <c r="F270" s="30">
        <f t="shared" si="40"/>
        <v>-0.87081000000000008</v>
      </c>
      <c r="G270" s="30">
        <f t="shared" si="41"/>
        <v>0.41861233589270358</v>
      </c>
      <c r="H270" s="30">
        <f t="shared" si="42"/>
        <v>0.2950857858072124</v>
      </c>
      <c r="I270" s="30">
        <f t="shared" si="43"/>
        <v>0.2950857858072124</v>
      </c>
      <c r="J270" s="30">
        <f t="shared" si="44"/>
        <v>-1.2204891655697692</v>
      </c>
      <c r="K270" s="30">
        <f t="shared" si="45"/>
        <v>2.4409783311395383</v>
      </c>
      <c r="L270">
        <f t="shared" si="46"/>
        <v>0</v>
      </c>
      <c r="P270" s="30">
        <f t="shared" si="47"/>
        <v>1.8708100000000001</v>
      </c>
      <c r="Q270" s="30">
        <f t="shared" si="48"/>
        <v>0.70491421419278755</v>
      </c>
      <c r="R270" s="30">
        <f t="shared" si="49"/>
        <v>0.49690404937103516</v>
      </c>
    </row>
    <row r="271" spans="1:18" x14ac:dyDescent="0.2">
      <c r="A271">
        <v>0</v>
      </c>
      <c r="B271">
        <v>2</v>
      </c>
      <c r="C271">
        <v>1</v>
      </c>
      <c r="D271">
        <v>2</v>
      </c>
      <c r="E271">
        <v>1</v>
      </c>
      <c r="F271" s="30">
        <f t="shared" si="40"/>
        <v>-5.1349999999999951E-2</v>
      </c>
      <c r="G271" s="30">
        <f t="shared" si="41"/>
        <v>0.94994613119551929</v>
      </c>
      <c r="H271" s="30">
        <f t="shared" si="42"/>
        <v>0.48716532010712715</v>
      </c>
      <c r="I271" s="30">
        <f t="shared" si="43"/>
        <v>0.5128346798928729</v>
      </c>
      <c r="J271" s="30">
        <f t="shared" si="44"/>
        <v>-0.66780174716613838</v>
      </c>
      <c r="K271" s="30">
        <f t="shared" si="45"/>
        <v>1.3356034943322768</v>
      </c>
      <c r="L271">
        <f t="shared" si="46"/>
        <v>0</v>
      </c>
      <c r="P271" s="30">
        <f t="shared" si="47"/>
        <v>1.05135</v>
      </c>
      <c r="Q271" s="30">
        <f t="shared" si="48"/>
        <v>-0.48716532010712715</v>
      </c>
      <c r="R271" s="30">
        <f t="shared" si="49"/>
        <v>0.23733004911507966</v>
      </c>
    </row>
    <row r="272" spans="1:18" x14ac:dyDescent="0.2">
      <c r="A272">
        <v>1</v>
      </c>
      <c r="B272">
        <v>5</v>
      </c>
      <c r="C272">
        <v>0</v>
      </c>
      <c r="D272">
        <v>3</v>
      </c>
      <c r="E272">
        <v>2</v>
      </c>
      <c r="F272" s="30">
        <f t="shared" si="40"/>
        <v>0.81897999999999993</v>
      </c>
      <c r="G272" s="30">
        <f t="shared" si="41"/>
        <v>2.2681851084106617</v>
      </c>
      <c r="H272" s="30">
        <f t="shared" si="42"/>
        <v>0.69401977953252891</v>
      </c>
      <c r="I272" s="30">
        <f t="shared" si="43"/>
        <v>0.69401977953252891</v>
      </c>
      <c r="J272" s="30">
        <f t="shared" si="44"/>
        <v>-0.36525481811413896</v>
      </c>
      <c r="K272" s="30">
        <f t="shared" si="45"/>
        <v>0.73050963622827791</v>
      </c>
      <c r="L272">
        <f t="shared" si="46"/>
        <v>1</v>
      </c>
      <c r="P272" s="30">
        <f t="shared" si="47"/>
        <v>0.18102000000000007</v>
      </c>
      <c r="Q272" s="30">
        <f t="shared" si="48"/>
        <v>0.30598022046747109</v>
      </c>
      <c r="R272" s="30">
        <f t="shared" si="49"/>
        <v>9.3623895317322209E-2</v>
      </c>
    </row>
    <row r="273" spans="1:18" x14ac:dyDescent="0.2">
      <c r="A273">
        <v>1</v>
      </c>
      <c r="B273">
        <v>1</v>
      </c>
      <c r="C273">
        <v>0</v>
      </c>
      <c r="D273">
        <v>1</v>
      </c>
      <c r="E273">
        <v>1</v>
      </c>
      <c r="F273" s="30">
        <f t="shared" si="40"/>
        <v>-0.64461000000000002</v>
      </c>
      <c r="G273" s="30">
        <f t="shared" si="41"/>
        <v>0.52486720040378831</v>
      </c>
      <c r="H273" s="30">
        <f t="shared" si="42"/>
        <v>0.34420518735323463</v>
      </c>
      <c r="I273" s="30">
        <f t="shared" si="43"/>
        <v>0.34420518735323463</v>
      </c>
      <c r="J273" s="30">
        <f t="shared" si="44"/>
        <v>-1.0665173245651094</v>
      </c>
      <c r="K273" s="30">
        <f t="shared" si="45"/>
        <v>2.1330346491302188</v>
      </c>
      <c r="L273">
        <f t="shared" si="46"/>
        <v>0</v>
      </c>
      <c r="P273" s="30">
        <f t="shared" si="47"/>
        <v>1.6446100000000001</v>
      </c>
      <c r="Q273" s="30">
        <f t="shared" si="48"/>
        <v>0.65579481264676542</v>
      </c>
      <c r="R273" s="30">
        <f t="shared" si="49"/>
        <v>0.43006683629440617</v>
      </c>
    </row>
    <row r="274" spans="1:18" x14ac:dyDescent="0.2">
      <c r="A274">
        <v>1</v>
      </c>
      <c r="B274">
        <v>0</v>
      </c>
      <c r="C274">
        <v>0</v>
      </c>
      <c r="D274">
        <v>0</v>
      </c>
      <c r="E274">
        <v>1</v>
      </c>
      <c r="F274" s="30">
        <f t="shared" si="40"/>
        <v>-0.97964000000000007</v>
      </c>
      <c r="G274" s="30">
        <f t="shared" si="41"/>
        <v>0.37544623517006392</v>
      </c>
      <c r="H274" s="30">
        <f t="shared" si="42"/>
        <v>0.27296322136767687</v>
      </c>
      <c r="I274" s="30">
        <f t="shared" si="43"/>
        <v>0.27296322136767687</v>
      </c>
      <c r="J274" s="30">
        <f t="shared" si="44"/>
        <v>-1.2984182131376871</v>
      </c>
      <c r="K274" s="30">
        <f t="shared" si="45"/>
        <v>2.5968364262753743</v>
      </c>
      <c r="L274">
        <f t="shared" si="46"/>
        <v>0</v>
      </c>
      <c r="P274" s="30">
        <f t="shared" si="47"/>
        <v>1.9796400000000001</v>
      </c>
      <c r="Q274" s="30">
        <f t="shared" si="48"/>
        <v>0.72703677863232308</v>
      </c>
      <c r="R274" s="30">
        <f t="shared" si="49"/>
        <v>0.5285824774840655</v>
      </c>
    </row>
    <row r="275" spans="1:18" x14ac:dyDescent="0.2">
      <c r="A275">
        <v>0</v>
      </c>
      <c r="B275">
        <v>0</v>
      </c>
      <c r="C275">
        <v>0</v>
      </c>
      <c r="D275">
        <v>1</v>
      </c>
      <c r="E275">
        <v>0</v>
      </c>
      <c r="F275" s="30">
        <f t="shared" si="40"/>
        <v>-0.87081000000000008</v>
      </c>
      <c r="G275" s="30">
        <f t="shared" si="41"/>
        <v>0.41861233589270358</v>
      </c>
      <c r="H275" s="30">
        <f t="shared" si="42"/>
        <v>0.2950857858072124</v>
      </c>
      <c r="I275" s="30">
        <f t="shared" si="43"/>
        <v>0.70491421419278755</v>
      </c>
      <c r="J275" s="30">
        <f t="shared" si="44"/>
        <v>-0.34967916556976913</v>
      </c>
      <c r="K275" s="30">
        <f t="shared" si="45"/>
        <v>0.69935833113953827</v>
      </c>
      <c r="L275">
        <f t="shared" si="46"/>
        <v>0</v>
      </c>
      <c r="P275" s="30">
        <f t="shared" si="47"/>
        <v>1.8708100000000001</v>
      </c>
      <c r="Q275" s="30">
        <f t="shared" si="48"/>
        <v>-0.2950857858072124</v>
      </c>
      <c r="R275" s="30">
        <f t="shared" si="49"/>
        <v>8.7075620985460039E-2</v>
      </c>
    </row>
    <row r="276" spans="1:18" x14ac:dyDescent="0.2">
      <c r="A276">
        <v>1</v>
      </c>
      <c r="B276">
        <v>3</v>
      </c>
      <c r="C276">
        <v>0</v>
      </c>
      <c r="D276">
        <v>3</v>
      </c>
      <c r="E276">
        <v>1</v>
      </c>
      <c r="F276" s="30">
        <f t="shared" si="40"/>
        <v>2.5449999999999695E-2</v>
      </c>
      <c r="G276" s="30">
        <f t="shared" si="41"/>
        <v>1.0257766161573942</v>
      </c>
      <c r="H276" s="30">
        <f t="shared" si="42"/>
        <v>0.50636215660497874</v>
      </c>
      <c r="I276" s="30">
        <f t="shared" si="43"/>
        <v>0.50636215660497874</v>
      </c>
      <c r="J276" s="30">
        <f t="shared" si="44"/>
        <v>-0.68050314118754729</v>
      </c>
      <c r="K276" s="30">
        <f t="shared" si="45"/>
        <v>1.3610062823750946</v>
      </c>
      <c r="L276">
        <f t="shared" si="46"/>
        <v>1</v>
      </c>
      <c r="P276" s="30">
        <f t="shared" si="47"/>
        <v>0.97455000000000025</v>
      </c>
      <c r="Q276" s="30">
        <f t="shared" si="48"/>
        <v>0.49363784339502126</v>
      </c>
      <c r="R276" s="30">
        <f t="shared" si="49"/>
        <v>0.24367832043168752</v>
      </c>
    </row>
    <row r="277" spans="1:18" x14ac:dyDescent="0.2">
      <c r="A277">
        <v>1</v>
      </c>
      <c r="B277">
        <v>0</v>
      </c>
      <c r="C277">
        <v>2</v>
      </c>
      <c r="D277">
        <v>1</v>
      </c>
      <c r="E277">
        <v>3</v>
      </c>
      <c r="F277" s="30">
        <f t="shared" si="40"/>
        <v>-1.37774</v>
      </c>
      <c r="G277" s="30">
        <f t="shared" si="41"/>
        <v>0.25214776355525653</v>
      </c>
      <c r="H277" s="30">
        <f t="shared" si="42"/>
        <v>0.20137221092766774</v>
      </c>
      <c r="I277" s="30">
        <f t="shared" si="43"/>
        <v>0.20137221092766774</v>
      </c>
      <c r="J277" s="30">
        <f t="shared" si="44"/>
        <v>-1.6026002877228482</v>
      </c>
      <c r="K277" s="30">
        <f t="shared" si="45"/>
        <v>3.2052005754456965</v>
      </c>
      <c r="L277">
        <f t="shared" si="46"/>
        <v>0</v>
      </c>
      <c r="P277" s="30">
        <f t="shared" si="47"/>
        <v>2.3777400000000002</v>
      </c>
      <c r="Q277" s="30">
        <f t="shared" si="48"/>
        <v>0.79862778907233223</v>
      </c>
      <c r="R277" s="30">
        <f t="shared" si="49"/>
        <v>0.63780634547856152</v>
      </c>
    </row>
    <row r="278" spans="1:18" x14ac:dyDescent="0.2">
      <c r="A278">
        <v>0</v>
      </c>
      <c r="B278">
        <v>0</v>
      </c>
      <c r="C278">
        <v>0</v>
      </c>
      <c r="D278">
        <v>1</v>
      </c>
      <c r="E278">
        <v>0</v>
      </c>
      <c r="F278" s="30">
        <f t="shared" si="40"/>
        <v>-0.87081000000000008</v>
      </c>
      <c r="G278" s="30">
        <f t="shared" si="41"/>
        <v>0.41861233589270358</v>
      </c>
      <c r="H278" s="30">
        <f t="shared" si="42"/>
        <v>0.2950857858072124</v>
      </c>
      <c r="I278" s="30">
        <f t="shared" si="43"/>
        <v>0.70491421419278755</v>
      </c>
      <c r="J278" s="30">
        <f t="shared" si="44"/>
        <v>-0.34967916556976913</v>
      </c>
      <c r="K278" s="30">
        <f t="shared" si="45"/>
        <v>0.69935833113953827</v>
      </c>
      <c r="L278">
        <f t="shared" si="46"/>
        <v>0</v>
      </c>
      <c r="P278" s="30">
        <f t="shared" si="47"/>
        <v>1.8708100000000001</v>
      </c>
      <c r="Q278" s="30">
        <f t="shared" si="48"/>
        <v>-0.2950857858072124</v>
      </c>
      <c r="R278" s="30">
        <f t="shared" si="49"/>
        <v>8.7075620985460039E-2</v>
      </c>
    </row>
    <row r="279" spans="1:18" x14ac:dyDescent="0.2">
      <c r="A279">
        <v>0</v>
      </c>
      <c r="B279">
        <v>0</v>
      </c>
      <c r="C279">
        <v>0</v>
      </c>
      <c r="D279">
        <v>1</v>
      </c>
      <c r="E279">
        <v>0</v>
      </c>
      <c r="F279" s="30">
        <f t="shared" si="40"/>
        <v>-0.87081000000000008</v>
      </c>
      <c r="G279" s="30">
        <f t="shared" si="41"/>
        <v>0.41861233589270358</v>
      </c>
      <c r="H279" s="30">
        <f t="shared" si="42"/>
        <v>0.2950857858072124</v>
      </c>
      <c r="I279" s="30">
        <f t="shared" si="43"/>
        <v>0.70491421419278755</v>
      </c>
      <c r="J279" s="30">
        <f t="shared" si="44"/>
        <v>-0.34967916556976913</v>
      </c>
      <c r="K279" s="30">
        <f t="shared" si="45"/>
        <v>0.69935833113953827</v>
      </c>
      <c r="L279">
        <f t="shared" si="46"/>
        <v>0</v>
      </c>
      <c r="P279" s="30">
        <f t="shared" si="47"/>
        <v>1.8708100000000001</v>
      </c>
      <c r="Q279" s="30">
        <f t="shared" si="48"/>
        <v>-0.2950857858072124</v>
      </c>
      <c r="R279" s="30">
        <f t="shared" si="49"/>
        <v>8.7075620985460039E-2</v>
      </c>
    </row>
    <row r="280" spans="1:18" x14ac:dyDescent="0.2">
      <c r="A280">
        <v>0</v>
      </c>
      <c r="B280">
        <v>0</v>
      </c>
      <c r="C280">
        <v>0</v>
      </c>
      <c r="D280">
        <v>1</v>
      </c>
      <c r="E280">
        <v>1</v>
      </c>
      <c r="F280" s="30">
        <f t="shared" si="40"/>
        <v>-1.21194</v>
      </c>
      <c r="G280" s="30">
        <f t="shared" si="41"/>
        <v>0.29761933749273428</v>
      </c>
      <c r="H280" s="30">
        <f t="shared" si="42"/>
        <v>0.22935797031800995</v>
      </c>
      <c r="I280" s="30">
        <f t="shared" si="43"/>
        <v>0.77064202968199003</v>
      </c>
      <c r="J280" s="30">
        <f t="shared" si="44"/>
        <v>-0.26053130677470132</v>
      </c>
      <c r="K280" s="30">
        <f t="shared" si="45"/>
        <v>0.52106261354940264</v>
      </c>
      <c r="L280">
        <f t="shared" si="46"/>
        <v>0</v>
      </c>
      <c r="P280" s="30">
        <f t="shared" si="47"/>
        <v>2.2119400000000002</v>
      </c>
      <c r="Q280" s="30">
        <f t="shared" si="48"/>
        <v>-0.22935797031800995</v>
      </c>
      <c r="R280" s="30">
        <f t="shared" si="49"/>
        <v>5.2605078548397133E-2</v>
      </c>
    </row>
    <row r="281" spans="1:18" x14ac:dyDescent="0.2">
      <c r="A281">
        <v>1</v>
      </c>
      <c r="B281">
        <v>3</v>
      </c>
      <c r="C281">
        <v>0</v>
      </c>
      <c r="D281">
        <v>2</v>
      </c>
      <c r="E281">
        <v>3</v>
      </c>
      <c r="F281" s="30">
        <f t="shared" si="40"/>
        <v>-0.42451000000000028</v>
      </c>
      <c r="G281" s="30">
        <f t="shared" si="41"/>
        <v>0.65409021082244423</v>
      </c>
      <c r="H281" s="30">
        <f t="shared" si="42"/>
        <v>0.39543805201363141</v>
      </c>
      <c r="I281" s="30">
        <f t="shared" si="43"/>
        <v>0.39543805201363141</v>
      </c>
      <c r="J281" s="30">
        <f t="shared" si="44"/>
        <v>-0.92776113611929856</v>
      </c>
      <c r="K281" s="30">
        <f t="shared" si="45"/>
        <v>1.8555222722385971</v>
      </c>
      <c r="L281">
        <f t="shared" si="46"/>
        <v>0</v>
      </c>
      <c r="P281" s="30">
        <f t="shared" si="47"/>
        <v>1.4245100000000002</v>
      </c>
      <c r="Q281" s="30">
        <f t="shared" si="48"/>
        <v>0.60456194798636864</v>
      </c>
      <c r="R281" s="30">
        <f t="shared" si="49"/>
        <v>0.36549514895307272</v>
      </c>
    </row>
    <row r="282" spans="1:18" x14ac:dyDescent="0.2">
      <c r="A282">
        <v>1</v>
      </c>
      <c r="B282">
        <v>0</v>
      </c>
      <c r="C282">
        <v>2</v>
      </c>
      <c r="D282">
        <v>1</v>
      </c>
      <c r="E282">
        <v>0</v>
      </c>
      <c r="F282" s="30">
        <f t="shared" si="40"/>
        <v>-0.35435</v>
      </c>
      <c r="G282" s="30">
        <f t="shared" si="41"/>
        <v>0.7016293541016464</v>
      </c>
      <c r="H282" s="30">
        <f t="shared" si="42"/>
        <v>0.41232795638510994</v>
      </c>
      <c r="I282" s="30">
        <f t="shared" si="43"/>
        <v>0.41232795638510994</v>
      </c>
      <c r="J282" s="30">
        <f t="shared" si="44"/>
        <v>-0.88593623563758628</v>
      </c>
      <c r="K282" s="30">
        <f t="shared" si="45"/>
        <v>1.7718724712751726</v>
      </c>
      <c r="L282">
        <f t="shared" si="46"/>
        <v>0</v>
      </c>
      <c r="P282" s="30">
        <f t="shared" si="47"/>
        <v>1.3543499999999999</v>
      </c>
      <c r="Q282" s="30">
        <f t="shared" si="48"/>
        <v>0.58767204361489012</v>
      </c>
      <c r="R282" s="30">
        <f t="shared" si="49"/>
        <v>0.34535843084650131</v>
      </c>
    </row>
    <row r="283" spans="1:18" x14ac:dyDescent="0.2">
      <c r="A283">
        <v>1</v>
      </c>
      <c r="B283">
        <v>2</v>
      </c>
      <c r="C283">
        <v>0</v>
      </c>
      <c r="D283">
        <v>0</v>
      </c>
      <c r="E283">
        <v>2</v>
      </c>
      <c r="F283" s="30">
        <f t="shared" si="40"/>
        <v>-0.18611</v>
      </c>
      <c r="G283" s="30">
        <f t="shared" si="41"/>
        <v>0.83018226990945576</v>
      </c>
      <c r="H283" s="30">
        <f t="shared" si="42"/>
        <v>0.45360633394756206</v>
      </c>
      <c r="I283" s="30">
        <f t="shared" si="43"/>
        <v>0.45360633394756206</v>
      </c>
      <c r="J283" s="30">
        <f t="shared" si="44"/>
        <v>-0.79052556293689347</v>
      </c>
      <c r="K283" s="30">
        <f t="shared" si="45"/>
        <v>1.5810511258737869</v>
      </c>
      <c r="L283">
        <f t="shared" si="46"/>
        <v>0</v>
      </c>
      <c r="P283" s="30">
        <f t="shared" si="47"/>
        <v>1.18611</v>
      </c>
      <c r="Q283" s="30">
        <f t="shared" si="48"/>
        <v>0.546393666052438</v>
      </c>
      <c r="R283" s="30">
        <f t="shared" si="49"/>
        <v>0.29854603830222315</v>
      </c>
    </row>
    <row r="284" spans="1:18" x14ac:dyDescent="0.2">
      <c r="A284">
        <v>0</v>
      </c>
      <c r="B284">
        <v>0</v>
      </c>
      <c r="C284">
        <v>0</v>
      </c>
      <c r="D284">
        <v>0</v>
      </c>
      <c r="E284">
        <v>1</v>
      </c>
      <c r="F284" s="30">
        <f t="shared" si="40"/>
        <v>-0.97964000000000007</v>
      </c>
      <c r="G284" s="30">
        <f t="shared" si="41"/>
        <v>0.37544623517006392</v>
      </c>
      <c r="H284" s="30">
        <f t="shared" si="42"/>
        <v>0.27296322136767687</v>
      </c>
      <c r="I284" s="30">
        <f t="shared" si="43"/>
        <v>0.72703677863232308</v>
      </c>
      <c r="J284" s="30">
        <f t="shared" si="44"/>
        <v>-0.31877821313768717</v>
      </c>
      <c r="K284" s="30">
        <f t="shared" si="45"/>
        <v>0.63755642627537434</v>
      </c>
      <c r="L284">
        <f t="shared" si="46"/>
        <v>0</v>
      </c>
      <c r="P284" s="30">
        <f t="shared" si="47"/>
        <v>1.9796400000000001</v>
      </c>
      <c r="Q284" s="30">
        <f t="shared" si="48"/>
        <v>-0.27296322136767687</v>
      </c>
      <c r="R284" s="30">
        <f t="shared" si="49"/>
        <v>7.4508920219419364E-2</v>
      </c>
    </row>
    <row r="285" spans="1:18" x14ac:dyDescent="0.2">
      <c r="A285">
        <v>0</v>
      </c>
      <c r="B285">
        <v>0</v>
      </c>
      <c r="C285">
        <v>0</v>
      </c>
      <c r="D285">
        <v>1</v>
      </c>
      <c r="E285">
        <v>1</v>
      </c>
      <c r="F285" s="30">
        <f t="shared" si="40"/>
        <v>-1.21194</v>
      </c>
      <c r="G285" s="30">
        <f t="shared" si="41"/>
        <v>0.29761933749273428</v>
      </c>
      <c r="H285" s="30">
        <f t="shared" si="42"/>
        <v>0.22935797031800995</v>
      </c>
      <c r="I285" s="30">
        <f t="shared" si="43"/>
        <v>0.77064202968199003</v>
      </c>
      <c r="J285" s="30">
        <f t="shared" si="44"/>
        <v>-0.26053130677470132</v>
      </c>
      <c r="K285" s="30">
        <f t="shared" si="45"/>
        <v>0.52106261354940264</v>
      </c>
      <c r="L285">
        <f t="shared" si="46"/>
        <v>0</v>
      </c>
      <c r="P285" s="30">
        <f t="shared" si="47"/>
        <v>2.2119400000000002</v>
      </c>
      <c r="Q285" s="30">
        <f t="shared" si="48"/>
        <v>-0.22935797031800995</v>
      </c>
      <c r="R285" s="30">
        <f t="shared" si="49"/>
        <v>5.2605078548397133E-2</v>
      </c>
    </row>
    <row r="286" spans="1:18" x14ac:dyDescent="0.2">
      <c r="A286">
        <v>0</v>
      </c>
      <c r="B286">
        <v>2</v>
      </c>
      <c r="C286">
        <v>1</v>
      </c>
      <c r="D286">
        <v>1</v>
      </c>
      <c r="E286">
        <v>3</v>
      </c>
      <c r="F286" s="30">
        <f t="shared" si="40"/>
        <v>-0.50130999999999992</v>
      </c>
      <c r="G286" s="30">
        <f t="shared" si="41"/>
        <v>0.6057366247548609</v>
      </c>
      <c r="H286" s="30">
        <f t="shared" si="42"/>
        <v>0.37723286335785944</v>
      </c>
      <c r="I286" s="30">
        <f t="shared" si="43"/>
        <v>0.62276713664214056</v>
      </c>
      <c r="J286" s="30">
        <f t="shared" si="44"/>
        <v>-0.47358260752733905</v>
      </c>
      <c r="K286" s="30">
        <f t="shared" si="45"/>
        <v>0.9471652150546781</v>
      </c>
      <c r="L286">
        <f t="shared" si="46"/>
        <v>0</v>
      </c>
      <c r="P286" s="30">
        <f t="shared" si="47"/>
        <v>1.5013099999999999</v>
      </c>
      <c r="Q286" s="30">
        <f t="shared" si="48"/>
        <v>-0.37723286335785944</v>
      </c>
      <c r="R286" s="30">
        <f t="shared" si="49"/>
        <v>0.14230463319716946</v>
      </c>
    </row>
    <row r="287" spans="1:18" x14ac:dyDescent="0.2">
      <c r="A287">
        <v>0</v>
      </c>
      <c r="B287">
        <v>3</v>
      </c>
      <c r="C287">
        <v>0</v>
      </c>
      <c r="D287">
        <v>1</v>
      </c>
      <c r="E287">
        <v>3</v>
      </c>
      <c r="F287" s="30">
        <f t="shared" si="40"/>
        <v>-0.19221000000000021</v>
      </c>
      <c r="G287" s="30">
        <f t="shared" si="41"/>
        <v>0.82513357224604156</v>
      </c>
      <c r="H287" s="30">
        <f t="shared" si="42"/>
        <v>0.45209489584404372</v>
      </c>
      <c r="I287" s="30">
        <f t="shared" si="43"/>
        <v>0.54790510415595628</v>
      </c>
      <c r="J287" s="30">
        <f t="shared" si="44"/>
        <v>-0.60165317462798118</v>
      </c>
      <c r="K287" s="30">
        <f t="shared" si="45"/>
        <v>1.2033063492559624</v>
      </c>
      <c r="L287">
        <f t="shared" si="46"/>
        <v>0</v>
      </c>
      <c r="P287" s="30">
        <f t="shared" si="47"/>
        <v>1.1922100000000002</v>
      </c>
      <c r="Q287" s="30">
        <f t="shared" si="48"/>
        <v>-0.45209489584404372</v>
      </c>
      <c r="R287" s="30">
        <f t="shared" si="49"/>
        <v>0.20438979484823674</v>
      </c>
    </row>
    <row r="288" spans="1:18" x14ac:dyDescent="0.2">
      <c r="A288">
        <v>0</v>
      </c>
      <c r="B288">
        <v>0</v>
      </c>
      <c r="C288">
        <v>1</v>
      </c>
      <c r="D288">
        <v>2</v>
      </c>
      <c r="E288">
        <v>0</v>
      </c>
      <c r="F288" s="30">
        <f t="shared" si="40"/>
        <v>-0.84488000000000008</v>
      </c>
      <c r="G288" s="30">
        <f t="shared" si="41"/>
        <v>0.42960890818666109</v>
      </c>
      <c r="H288" s="30">
        <f t="shared" si="42"/>
        <v>0.30050799608655487</v>
      </c>
      <c r="I288" s="30">
        <f t="shared" si="43"/>
        <v>0.69949200391344513</v>
      </c>
      <c r="J288" s="30">
        <f t="shared" si="44"/>
        <v>-0.35740091608783414</v>
      </c>
      <c r="K288" s="30">
        <f t="shared" si="45"/>
        <v>0.71480183217566828</v>
      </c>
      <c r="L288">
        <f t="shared" si="46"/>
        <v>0</v>
      </c>
      <c r="P288" s="30">
        <f t="shared" si="47"/>
        <v>1.8448800000000001</v>
      </c>
      <c r="Q288" s="30">
        <f t="shared" si="48"/>
        <v>-0.30050799608655487</v>
      </c>
      <c r="R288" s="30">
        <f t="shared" si="49"/>
        <v>9.0305055711956878E-2</v>
      </c>
    </row>
    <row r="289" spans="1:18" x14ac:dyDescent="0.2">
      <c r="A289">
        <v>0</v>
      </c>
      <c r="B289">
        <v>1</v>
      </c>
      <c r="C289">
        <v>0</v>
      </c>
      <c r="D289">
        <v>1</v>
      </c>
      <c r="E289">
        <v>1</v>
      </c>
      <c r="F289" s="30">
        <f t="shared" si="40"/>
        <v>-0.64461000000000002</v>
      </c>
      <c r="G289" s="30">
        <f t="shared" si="41"/>
        <v>0.52486720040378831</v>
      </c>
      <c r="H289" s="30">
        <f t="shared" si="42"/>
        <v>0.34420518735323463</v>
      </c>
      <c r="I289" s="30">
        <f t="shared" si="43"/>
        <v>0.65579481264676542</v>
      </c>
      <c r="J289" s="30">
        <f t="shared" si="44"/>
        <v>-0.42190732456510943</v>
      </c>
      <c r="K289" s="30">
        <f t="shared" si="45"/>
        <v>0.84381464913021886</v>
      </c>
      <c r="L289">
        <f t="shared" si="46"/>
        <v>0</v>
      </c>
      <c r="P289" s="30">
        <f t="shared" si="47"/>
        <v>1.6446100000000001</v>
      </c>
      <c r="Q289" s="30">
        <f t="shared" si="48"/>
        <v>-0.34420518735323463</v>
      </c>
      <c r="R289" s="30">
        <f t="shared" si="49"/>
        <v>0.11847721100087535</v>
      </c>
    </row>
    <row r="290" spans="1:18" x14ac:dyDescent="0.2">
      <c r="A290">
        <v>0</v>
      </c>
      <c r="B290">
        <v>0</v>
      </c>
      <c r="C290">
        <v>0</v>
      </c>
      <c r="D290">
        <v>1</v>
      </c>
      <c r="E290">
        <v>0</v>
      </c>
      <c r="F290" s="30">
        <f t="shared" si="40"/>
        <v>-0.87081000000000008</v>
      </c>
      <c r="G290" s="30">
        <f t="shared" si="41"/>
        <v>0.41861233589270358</v>
      </c>
      <c r="H290" s="30">
        <f t="shared" si="42"/>
        <v>0.2950857858072124</v>
      </c>
      <c r="I290" s="30">
        <f t="shared" si="43"/>
        <v>0.70491421419278755</v>
      </c>
      <c r="J290" s="30">
        <f t="shared" si="44"/>
        <v>-0.34967916556976913</v>
      </c>
      <c r="K290" s="30">
        <f t="shared" si="45"/>
        <v>0.69935833113953827</v>
      </c>
      <c r="L290">
        <f t="shared" si="46"/>
        <v>0</v>
      </c>
      <c r="P290" s="30">
        <f t="shared" si="47"/>
        <v>1.8708100000000001</v>
      </c>
      <c r="Q290" s="30">
        <f t="shared" si="48"/>
        <v>-0.2950857858072124</v>
      </c>
      <c r="R290" s="30">
        <f t="shared" si="49"/>
        <v>8.7075620985460039E-2</v>
      </c>
    </row>
    <row r="291" spans="1:18" x14ac:dyDescent="0.2">
      <c r="A291">
        <v>1</v>
      </c>
      <c r="B291">
        <v>0</v>
      </c>
      <c r="C291">
        <v>0</v>
      </c>
      <c r="D291">
        <v>3</v>
      </c>
      <c r="E291">
        <v>3</v>
      </c>
      <c r="F291" s="30">
        <f t="shared" si="40"/>
        <v>-2.3588</v>
      </c>
      <c r="G291" s="30">
        <f t="shared" si="41"/>
        <v>9.4533595473899792E-2</v>
      </c>
      <c r="H291" s="30">
        <f t="shared" si="42"/>
        <v>8.6368838622052191E-2</v>
      </c>
      <c r="I291" s="30">
        <f t="shared" si="43"/>
        <v>8.6368838622052191E-2</v>
      </c>
      <c r="J291" s="30">
        <f t="shared" si="44"/>
        <v>-2.4491283323236832</v>
      </c>
      <c r="K291" s="30">
        <f t="shared" si="45"/>
        <v>4.8982566646473664</v>
      </c>
      <c r="L291">
        <f t="shared" si="46"/>
        <v>0</v>
      </c>
      <c r="P291" s="30">
        <f t="shared" si="47"/>
        <v>3.3588</v>
      </c>
      <c r="Q291" s="30">
        <f t="shared" si="48"/>
        <v>0.91363116137794775</v>
      </c>
      <c r="R291" s="30">
        <f t="shared" si="49"/>
        <v>0.83472189904081762</v>
      </c>
    </row>
    <row r="292" spans="1:18" x14ac:dyDescent="0.2">
      <c r="A292">
        <v>1</v>
      </c>
      <c r="B292">
        <v>0</v>
      </c>
      <c r="C292">
        <v>1</v>
      </c>
      <c r="D292">
        <v>1</v>
      </c>
      <c r="E292">
        <v>0</v>
      </c>
      <c r="F292" s="30">
        <f t="shared" si="40"/>
        <v>-0.61258000000000001</v>
      </c>
      <c r="G292" s="30">
        <f t="shared" si="41"/>
        <v>0.54195083065844551</v>
      </c>
      <c r="H292" s="30">
        <f t="shared" si="42"/>
        <v>0.35147088991613379</v>
      </c>
      <c r="I292" s="30">
        <f t="shared" si="43"/>
        <v>0.35147088991613379</v>
      </c>
      <c r="J292" s="30">
        <f t="shared" si="44"/>
        <v>-1.0456283879002195</v>
      </c>
      <c r="K292" s="30">
        <f t="shared" si="45"/>
        <v>2.091256775800439</v>
      </c>
      <c r="L292">
        <f t="shared" si="46"/>
        <v>0</v>
      </c>
      <c r="P292" s="30">
        <f t="shared" si="47"/>
        <v>1.6125799999999999</v>
      </c>
      <c r="Q292" s="30">
        <f t="shared" si="48"/>
        <v>0.64852911008386616</v>
      </c>
      <c r="R292" s="30">
        <f t="shared" si="49"/>
        <v>0.42059000662617141</v>
      </c>
    </row>
    <row r="293" spans="1:18" x14ac:dyDescent="0.2">
      <c r="A293">
        <v>1</v>
      </c>
      <c r="B293">
        <v>2</v>
      </c>
      <c r="C293">
        <v>0</v>
      </c>
      <c r="D293">
        <v>2</v>
      </c>
      <c r="E293">
        <v>4</v>
      </c>
      <c r="F293" s="30">
        <f t="shared" si="40"/>
        <v>-1.33297</v>
      </c>
      <c r="G293" s="30">
        <f t="shared" si="41"/>
        <v>0.26369292914355841</v>
      </c>
      <c r="H293" s="30">
        <f t="shared" si="42"/>
        <v>0.20866851674343925</v>
      </c>
      <c r="I293" s="30">
        <f t="shared" si="43"/>
        <v>0.20866851674343925</v>
      </c>
      <c r="J293" s="30">
        <f t="shared" si="44"/>
        <v>-1.5670083304068363</v>
      </c>
      <c r="K293" s="30">
        <f t="shared" si="45"/>
        <v>3.1340166608136726</v>
      </c>
      <c r="L293">
        <f t="shared" si="46"/>
        <v>0</v>
      </c>
      <c r="P293" s="30">
        <f t="shared" si="47"/>
        <v>2.33297</v>
      </c>
      <c r="Q293" s="30">
        <f t="shared" si="48"/>
        <v>0.79133148325656077</v>
      </c>
      <c r="R293" s="30">
        <f t="shared" si="49"/>
        <v>0.62620551639302857</v>
      </c>
    </row>
    <row r="294" spans="1:18" x14ac:dyDescent="0.2">
      <c r="A294">
        <v>0</v>
      </c>
      <c r="B294">
        <v>0</v>
      </c>
      <c r="C294">
        <v>1</v>
      </c>
      <c r="D294">
        <v>2</v>
      </c>
      <c r="E294">
        <v>1</v>
      </c>
      <c r="F294" s="30">
        <f t="shared" si="40"/>
        <v>-1.18601</v>
      </c>
      <c r="G294" s="30">
        <f t="shared" si="41"/>
        <v>0.30543753175076838</v>
      </c>
      <c r="H294" s="30">
        <f t="shared" si="42"/>
        <v>0.23397330344956097</v>
      </c>
      <c r="I294" s="30">
        <f t="shared" si="43"/>
        <v>0.76602669655043898</v>
      </c>
      <c r="J294" s="30">
        <f t="shared" si="44"/>
        <v>-0.26653825795533542</v>
      </c>
      <c r="K294" s="30">
        <f t="shared" si="45"/>
        <v>0.53307651591067085</v>
      </c>
      <c r="L294">
        <f t="shared" si="46"/>
        <v>0</v>
      </c>
      <c r="P294" s="30">
        <f t="shared" si="47"/>
        <v>2.18601</v>
      </c>
      <c r="Q294" s="30">
        <f t="shared" si="48"/>
        <v>-0.23397330344956097</v>
      </c>
      <c r="R294" s="30">
        <f t="shared" si="49"/>
        <v>5.4743506727100336E-2</v>
      </c>
    </row>
    <row r="295" spans="1:18" x14ac:dyDescent="0.2">
      <c r="A295">
        <v>0</v>
      </c>
      <c r="B295">
        <v>0</v>
      </c>
      <c r="C295">
        <v>0</v>
      </c>
      <c r="D295">
        <v>1</v>
      </c>
      <c r="E295">
        <v>2</v>
      </c>
      <c r="F295" s="30">
        <f t="shared" si="40"/>
        <v>-1.55307</v>
      </c>
      <c r="G295" s="30">
        <f t="shared" si="41"/>
        <v>0.21159737173229817</v>
      </c>
      <c r="H295" s="30">
        <f t="shared" si="42"/>
        <v>0.17464330698387362</v>
      </c>
      <c r="I295" s="30">
        <f t="shared" si="43"/>
        <v>0.82535669301612635</v>
      </c>
      <c r="J295" s="30">
        <f t="shared" si="44"/>
        <v>-0.19193963091495933</v>
      </c>
      <c r="K295" s="30">
        <f t="shared" si="45"/>
        <v>0.38387926182991866</v>
      </c>
      <c r="L295">
        <f t="shared" si="46"/>
        <v>0</v>
      </c>
      <c r="P295" s="30">
        <f t="shared" si="47"/>
        <v>2.55307</v>
      </c>
      <c r="Q295" s="30">
        <f t="shared" si="48"/>
        <v>-0.17464330698387362</v>
      </c>
      <c r="R295" s="30">
        <f t="shared" si="49"/>
        <v>3.0500284674263519E-2</v>
      </c>
    </row>
    <row r="296" spans="1:18" x14ac:dyDescent="0.2">
      <c r="A296">
        <v>0</v>
      </c>
      <c r="B296">
        <v>0</v>
      </c>
      <c r="C296">
        <v>0</v>
      </c>
      <c r="D296">
        <v>0</v>
      </c>
      <c r="E296">
        <v>0</v>
      </c>
      <c r="F296" s="30">
        <f t="shared" si="40"/>
        <v>-0.63851000000000002</v>
      </c>
      <c r="G296" s="30">
        <f t="shared" si="41"/>
        <v>0.52807867536664577</v>
      </c>
      <c r="H296" s="30">
        <f t="shared" si="42"/>
        <v>0.34558343354928311</v>
      </c>
      <c r="I296" s="30">
        <f t="shared" si="43"/>
        <v>0.65441656645071689</v>
      </c>
      <c r="J296" s="30">
        <f t="shared" si="44"/>
        <v>-0.42401117853310677</v>
      </c>
      <c r="K296" s="30">
        <f t="shared" si="45"/>
        <v>0.84802235706621354</v>
      </c>
      <c r="L296">
        <f t="shared" si="46"/>
        <v>0</v>
      </c>
      <c r="P296" s="30">
        <f t="shared" si="47"/>
        <v>1.6385100000000001</v>
      </c>
      <c r="Q296" s="30">
        <f t="shared" si="48"/>
        <v>-0.34558343354928311</v>
      </c>
      <c r="R296" s="30">
        <f t="shared" si="49"/>
        <v>0.11942790954371178</v>
      </c>
    </row>
    <row r="297" spans="1:18" x14ac:dyDescent="0.2">
      <c r="A297">
        <v>0</v>
      </c>
      <c r="B297">
        <v>2</v>
      </c>
      <c r="C297">
        <v>0</v>
      </c>
      <c r="D297">
        <v>3</v>
      </c>
      <c r="E297">
        <v>3</v>
      </c>
      <c r="F297" s="30">
        <f t="shared" si="40"/>
        <v>-1.2241400000000002</v>
      </c>
      <c r="G297" s="30">
        <f t="shared" si="41"/>
        <v>0.2940104406085563</v>
      </c>
      <c r="H297" s="30">
        <f t="shared" si="42"/>
        <v>0.22720870820044309</v>
      </c>
      <c r="I297" s="30">
        <f t="shared" si="43"/>
        <v>0.77279129179955697</v>
      </c>
      <c r="J297" s="30">
        <f t="shared" si="44"/>
        <v>-0.25774626452263188</v>
      </c>
      <c r="K297" s="30">
        <f t="shared" si="45"/>
        <v>0.51549252904526377</v>
      </c>
      <c r="L297">
        <f t="shared" si="46"/>
        <v>0</v>
      </c>
      <c r="P297" s="30">
        <f t="shared" si="47"/>
        <v>2.2241400000000002</v>
      </c>
      <c r="Q297" s="30">
        <f t="shared" si="48"/>
        <v>-0.22720870820044309</v>
      </c>
      <c r="R297" s="30">
        <f t="shared" si="49"/>
        <v>5.1623797082114092E-2</v>
      </c>
    </row>
    <row r="298" spans="1:18" x14ac:dyDescent="0.2">
      <c r="A298">
        <v>0</v>
      </c>
      <c r="B298">
        <v>0</v>
      </c>
      <c r="C298">
        <v>0</v>
      </c>
      <c r="D298">
        <v>0</v>
      </c>
      <c r="E298">
        <v>0</v>
      </c>
      <c r="F298" s="30">
        <f t="shared" si="40"/>
        <v>-0.63851000000000002</v>
      </c>
      <c r="G298" s="30">
        <f t="shared" si="41"/>
        <v>0.52807867536664577</v>
      </c>
      <c r="H298" s="30">
        <f t="shared" si="42"/>
        <v>0.34558343354928311</v>
      </c>
      <c r="I298" s="30">
        <f t="shared" si="43"/>
        <v>0.65441656645071689</v>
      </c>
      <c r="J298" s="30">
        <f t="shared" si="44"/>
        <v>-0.42401117853310677</v>
      </c>
      <c r="K298" s="30">
        <f t="shared" si="45"/>
        <v>0.84802235706621354</v>
      </c>
      <c r="L298">
        <f t="shared" si="46"/>
        <v>0</v>
      </c>
      <c r="P298" s="30">
        <f t="shared" si="47"/>
        <v>1.6385100000000001</v>
      </c>
      <c r="Q298" s="30">
        <f t="shared" si="48"/>
        <v>-0.34558343354928311</v>
      </c>
      <c r="R298" s="30">
        <f t="shared" si="49"/>
        <v>0.11942790954371178</v>
      </c>
    </row>
    <row r="299" spans="1:18" x14ac:dyDescent="0.2">
      <c r="A299">
        <v>1</v>
      </c>
      <c r="B299">
        <v>1</v>
      </c>
      <c r="C299">
        <v>0</v>
      </c>
      <c r="D299">
        <v>3</v>
      </c>
      <c r="E299">
        <v>3</v>
      </c>
      <c r="F299" s="30">
        <f t="shared" si="40"/>
        <v>-1.7914700000000001</v>
      </c>
      <c r="G299" s="30">
        <f t="shared" si="41"/>
        <v>0.16671491852138579</v>
      </c>
      <c r="H299" s="30">
        <f t="shared" si="42"/>
        <v>0.14289259173326488</v>
      </c>
      <c r="I299" s="30">
        <f t="shared" si="43"/>
        <v>0.14289259173326488</v>
      </c>
      <c r="J299" s="30">
        <f t="shared" si="44"/>
        <v>-1.9456620377046261</v>
      </c>
      <c r="K299" s="30">
        <f t="shared" si="45"/>
        <v>3.8913240754092522</v>
      </c>
      <c r="L299">
        <f t="shared" si="46"/>
        <v>0</v>
      </c>
      <c r="P299" s="30">
        <f t="shared" si="47"/>
        <v>2.7914700000000003</v>
      </c>
      <c r="Q299" s="30">
        <f t="shared" si="48"/>
        <v>0.85710740826673515</v>
      </c>
      <c r="R299" s="30">
        <f t="shared" si="49"/>
        <v>0.73463310930571979</v>
      </c>
    </row>
    <row r="300" spans="1:18" x14ac:dyDescent="0.2">
      <c r="A300">
        <v>0</v>
      </c>
      <c r="B300">
        <v>1</v>
      </c>
      <c r="C300">
        <v>0</v>
      </c>
      <c r="D300">
        <v>1</v>
      </c>
      <c r="E300">
        <v>1</v>
      </c>
      <c r="F300" s="30">
        <f t="shared" si="40"/>
        <v>-0.64461000000000002</v>
      </c>
      <c r="G300" s="30">
        <f t="shared" si="41"/>
        <v>0.52486720040378831</v>
      </c>
      <c r="H300" s="30">
        <f t="shared" si="42"/>
        <v>0.34420518735323463</v>
      </c>
      <c r="I300" s="30">
        <f t="shared" si="43"/>
        <v>0.65579481264676542</v>
      </c>
      <c r="J300" s="30">
        <f t="shared" si="44"/>
        <v>-0.42190732456510943</v>
      </c>
      <c r="K300" s="30">
        <f t="shared" si="45"/>
        <v>0.84381464913021886</v>
      </c>
      <c r="L300">
        <f t="shared" si="46"/>
        <v>0</v>
      </c>
      <c r="P300" s="30">
        <f t="shared" si="47"/>
        <v>1.6446100000000001</v>
      </c>
      <c r="Q300" s="30">
        <f t="shared" si="48"/>
        <v>-0.34420518735323463</v>
      </c>
      <c r="R300" s="30">
        <f t="shared" si="49"/>
        <v>0.11847721100087535</v>
      </c>
    </row>
    <row r="301" spans="1:18" x14ac:dyDescent="0.2">
      <c r="A301">
        <v>0</v>
      </c>
      <c r="B301">
        <v>1</v>
      </c>
      <c r="C301">
        <v>0</v>
      </c>
      <c r="D301">
        <v>4</v>
      </c>
      <c r="E301">
        <v>3</v>
      </c>
      <c r="F301" s="30">
        <f t="shared" si="40"/>
        <v>-2.0237699999999998</v>
      </c>
      <c r="G301" s="30">
        <f t="shared" si="41"/>
        <v>0.13215629550264368</v>
      </c>
      <c r="H301" s="30">
        <f t="shared" si="42"/>
        <v>0.11672972718309201</v>
      </c>
      <c r="I301" s="30">
        <f t="shared" si="43"/>
        <v>0.88327027281690795</v>
      </c>
      <c r="J301" s="30">
        <f t="shared" si="44"/>
        <v>-0.12412404048219142</v>
      </c>
      <c r="K301" s="30">
        <f t="shared" si="45"/>
        <v>0.24824808096438283</v>
      </c>
      <c r="L301">
        <f t="shared" si="46"/>
        <v>0</v>
      </c>
      <c r="P301" s="30">
        <f t="shared" si="47"/>
        <v>3.0237699999999998</v>
      </c>
      <c r="Q301" s="30">
        <f t="shared" si="48"/>
        <v>-0.11672972718309201</v>
      </c>
      <c r="R301" s="30">
        <f t="shared" si="49"/>
        <v>1.3625829208239088E-2</v>
      </c>
    </row>
    <row r="302" spans="1:18" x14ac:dyDescent="0.2">
      <c r="A302">
        <v>0</v>
      </c>
      <c r="B302">
        <v>0</v>
      </c>
      <c r="C302">
        <v>2</v>
      </c>
      <c r="D302">
        <v>3</v>
      </c>
      <c r="E302">
        <v>3</v>
      </c>
      <c r="F302" s="30">
        <f t="shared" si="40"/>
        <v>-1.8423400000000001</v>
      </c>
      <c r="G302" s="30">
        <f t="shared" si="41"/>
        <v>0.15844622780122591</v>
      </c>
      <c r="H302" s="30">
        <f t="shared" si="42"/>
        <v>0.13677477987214198</v>
      </c>
      <c r="I302" s="30">
        <f t="shared" si="43"/>
        <v>0.86322522012785807</v>
      </c>
      <c r="J302" s="30">
        <f t="shared" si="44"/>
        <v>-0.14707964844942992</v>
      </c>
      <c r="K302" s="30">
        <f t="shared" si="45"/>
        <v>0.29415929689885983</v>
      </c>
      <c r="L302">
        <f t="shared" si="46"/>
        <v>0</v>
      </c>
      <c r="P302" s="30">
        <f t="shared" si="47"/>
        <v>2.8423400000000001</v>
      </c>
      <c r="Q302" s="30">
        <f t="shared" si="48"/>
        <v>-0.13677477987214198</v>
      </c>
      <c r="R302" s="30">
        <f t="shared" si="49"/>
        <v>1.8707340409072896E-2</v>
      </c>
    </row>
    <row r="303" spans="1:18" x14ac:dyDescent="0.2">
      <c r="A303">
        <v>1</v>
      </c>
      <c r="B303">
        <v>1</v>
      </c>
      <c r="C303">
        <v>0</v>
      </c>
      <c r="D303">
        <v>2</v>
      </c>
      <c r="E303">
        <v>1</v>
      </c>
      <c r="F303" s="30">
        <f t="shared" si="40"/>
        <v>-0.87691000000000008</v>
      </c>
      <c r="G303" s="30">
        <f t="shared" si="41"/>
        <v>0.41606657311421369</v>
      </c>
      <c r="H303" s="30">
        <f t="shared" si="42"/>
        <v>0.29381851179439966</v>
      </c>
      <c r="I303" s="30">
        <f t="shared" si="43"/>
        <v>0.29381851179439966</v>
      </c>
      <c r="J303" s="30">
        <f t="shared" si="44"/>
        <v>-1.2247930090775296</v>
      </c>
      <c r="K303" s="30">
        <f t="shared" si="45"/>
        <v>2.4495860181550593</v>
      </c>
      <c r="L303">
        <f t="shared" si="46"/>
        <v>0</v>
      </c>
      <c r="P303" s="30">
        <f t="shared" si="47"/>
        <v>1.8769100000000001</v>
      </c>
      <c r="Q303" s="30">
        <f t="shared" si="48"/>
        <v>0.70618148820560034</v>
      </c>
      <c r="R303" s="30">
        <f t="shared" si="49"/>
        <v>0.49869229428427647</v>
      </c>
    </row>
    <row r="304" spans="1:18" x14ac:dyDescent="0.2">
      <c r="A304">
        <v>1</v>
      </c>
      <c r="B304">
        <v>0</v>
      </c>
      <c r="C304">
        <v>3</v>
      </c>
      <c r="D304">
        <v>3</v>
      </c>
      <c r="E304">
        <v>5</v>
      </c>
      <c r="F304" s="30">
        <f t="shared" si="40"/>
        <v>-2.2663699999999998</v>
      </c>
      <c r="G304" s="30">
        <f t="shared" si="41"/>
        <v>0.10368788478828994</v>
      </c>
      <c r="H304" s="30">
        <f t="shared" si="42"/>
        <v>9.3946745467972048E-2</v>
      </c>
      <c r="I304" s="30">
        <f t="shared" si="43"/>
        <v>9.3946745467972048E-2</v>
      </c>
      <c r="J304" s="30">
        <f t="shared" si="44"/>
        <v>-2.3650271948299491</v>
      </c>
      <c r="K304" s="30">
        <f t="shared" si="45"/>
        <v>4.7300543896598981</v>
      </c>
      <c r="L304">
        <f t="shared" si="46"/>
        <v>0</v>
      </c>
      <c r="P304" s="30">
        <f t="shared" si="47"/>
        <v>3.2663699999999998</v>
      </c>
      <c r="Q304" s="30">
        <f t="shared" si="48"/>
        <v>0.9060532545320279</v>
      </c>
      <c r="R304" s="30">
        <f t="shared" si="49"/>
        <v>0.82093250004807972</v>
      </c>
    </row>
    <row r="305" spans="1:18" x14ac:dyDescent="0.2">
      <c r="A305">
        <v>0</v>
      </c>
      <c r="B305">
        <v>2</v>
      </c>
      <c r="C305">
        <v>0</v>
      </c>
      <c r="D305">
        <v>1</v>
      </c>
      <c r="E305">
        <v>3</v>
      </c>
      <c r="F305" s="30">
        <f t="shared" si="40"/>
        <v>-0.7595400000000001</v>
      </c>
      <c r="G305" s="30">
        <f t="shared" si="41"/>
        <v>0.46788160305302939</v>
      </c>
      <c r="H305" s="30">
        <f t="shared" si="42"/>
        <v>0.31874614552010733</v>
      </c>
      <c r="I305" s="30">
        <f t="shared" si="43"/>
        <v>0.68125385447989273</v>
      </c>
      <c r="J305" s="30">
        <f t="shared" si="44"/>
        <v>-0.38382027506855326</v>
      </c>
      <c r="K305" s="30">
        <f t="shared" si="45"/>
        <v>0.76764055013710653</v>
      </c>
      <c r="L305">
        <f t="shared" si="46"/>
        <v>0</v>
      </c>
      <c r="P305" s="30">
        <f t="shared" si="47"/>
        <v>1.7595400000000001</v>
      </c>
      <c r="Q305" s="30">
        <f t="shared" si="48"/>
        <v>-0.31874614552010733</v>
      </c>
      <c r="R305" s="30">
        <f t="shared" si="49"/>
        <v>0.10159910528392543</v>
      </c>
    </row>
    <row r="306" spans="1:18" x14ac:dyDescent="0.2">
      <c r="A306">
        <v>0</v>
      </c>
      <c r="B306">
        <v>0</v>
      </c>
      <c r="C306">
        <v>2</v>
      </c>
      <c r="D306">
        <v>2</v>
      </c>
      <c r="E306">
        <v>4</v>
      </c>
      <c r="F306" s="30">
        <f t="shared" si="40"/>
        <v>-1.9511699999999998</v>
      </c>
      <c r="G306" s="30">
        <f t="shared" si="41"/>
        <v>0.14210770826427876</v>
      </c>
      <c r="H306" s="30">
        <f t="shared" si="42"/>
        <v>0.12442583762983908</v>
      </c>
      <c r="I306" s="30">
        <f t="shared" si="43"/>
        <v>0.87557416237016095</v>
      </c>
      <c r="J306" s="30">
        <f t="shared" si="44"/>
        <v>-0.13287542225423915</v>
      </c>
      <c r="K306" s="30">
        <f t="shared" si="45"/>
        <v>0.2657508445084783</v>
      </c>
      <c r="L306">
        <f t="shared" si="46"/>
        <v>0</v>
      </c>
      <c r="P306" s="30">
        <f t="shared" si="47"/>
        <v>2.9511699999999998</v>
      </c>
      <c r="Q306" s="30">
        <f t="shared" si="48"/>
        <v>-0.12442583762983908</v>
      </c>
      <c r="R306" s="30">
        <f t="shared" si="49"/>
        <v>1.548178906988708E-2</v>
      </c>
    </row>
    <row r="307" spans="1:18" x14ac:dyDescent="0.2">
      <c r="A307">
        <v>1</v>
      </c>
      <c r="B307">
        <v>4</v>
      </c>
      <c r="C307">
        <v>0</v>
      </c>
      <c r="D307">
        <v>3</v>
      </c>
      <c r="E307">
        <v>1</v>
      </c>
      <c r="F307" s="30">
        <f t="shared" si="40"/>
        <v>0.59277999999999986</v>
      </c>
      <c r="G307" s="30">
        <f t="shared" si="41"/>
        <v>1.8090104806289569</v>
      </c>
      <c r="H307" s="30">
        <f t="shared" si="42"/>
        <v>0.64400275225171355</v>
      </c>
      <c r="I307" s="30">
        <f t="shared" si="43"/>
        <v>0.64400275225171355</v>
      </c>
      <c r="J307" s="30">
        <f t="shared" si="44"/>
        <v>-0.44005227920413059</v>
      </c>
      <c r="K307" s="30">
        <f t="shared" si="45"/>
        <v>0.88010455840826118</v>
      </c>
      <c r="L307">
        <f t="shared" si="46"/>
        <v>1</v>
      </c>
      <c r="P307" s="30">
        <f t="shared" si="47"/>
        <v>0.40722000000000014</v>
      </c>
      <c r="Q307" s="30">
        <f t="shared" si="48"/>
        <v>0.35599724774828645</v>
      </c>
      <c r="R307" s="30">
        <f t="shared" si="49"/>
        <v>0.12673404040435485</v>
      </c>
    </row>
    <row r="308" spans="1:18" x14ac:dyDescent="0.2">
      <c r="A308">
        <v>1</v>
      </c>
      <c r="B308">
        <v>0</v>
      </c>
      <c r="C308">
        <v>0</v>
      </c>
      <c r="D308">
        <v>1</v>
      </c>
      <c r="E308">
        <v>0</v>
      </c>
      <c r="F308" s="30">
        <f t="shared" si="40"/>
        <v>-0.87081000000000008</v>
      </c>
      <c r="G308" s="30">
        <f t="shared" si="41"/>
        <v>0.41861233589270358</v>
      </c>
      <c r="H308" s="30">
        <f t="shared" si="42"/>
        <v>0.2950857858072124</v>
      </c>
      <c r="I308" s="30">
        <f t="shared" si="43"/>
        <v>0.2950857858072124</v>
      </c>
      <c r="J308" s="30">
        <f t="shared" si="44"/>
        <v>-1.2204891655697692</v>
      </c>
      <c r="K308" s="30">
        <f t="shared" si="45"/>
        <v>2.4409783311395383</v>
      </c>
      <c r="L308">
        <f t="shared" si="46"/>
        <v>0</v>
      </c>
      <c r="P308" s="30">
        <f t="shared" si="47"/>
        <v>1.8708100000000001</v>
      </c>
      <c r="Q308" s="30">
        <f t="shared" si="48"/>
        <v>0.70491421419278755</v>
      </c>
      <c r="R308" s="30">
        <f t="shared" si="49"/>
        <v>0.49690404937103516</v>
      </c>
    </row>
    <row r="309" spans="1:18" x14ac:dyDescent="0.2">
      <c r="A309">
        <v>1</v>
      </c>
      <c r="B309">
        <v>0</v>
      </c>
      <c r="C309">
        <v>0</v>
      </c>
      <c r="D309">
        <v>0</v>
      </c>
      <c r="E309">
        <v>1</v>
      </c>
      <c r="F309" s="30">
        <f t="shared" si="40"/>
        <v>-0.97964000000000007</v>
      </c>
      <c r="G309" s="30">
        <f t="shared" si="41"/>
        <v>0.37544623517006392</v>
      </c>
      <c r="H309" s="30">
        <f t="shared" si="42"/>
        <v>0.27296322136767687</v>
      </c>
      <c r="I309" s="30">
        <f t="shared" si="43"/>
        <v>0.27296322136767687</v>
      </c>
      <c r="J309" s="30">
        <f t="shared" si="44"/>
        <v>-1.2984182131376871</v>
      </c>
      <c r="K309" s="30">
        <f t="shared" si="45"/>
        <v>2.5968364262753743</v>
      </c>
      <c r="L309">
        <f t="shared" si="46"/>
        <v>0</v>
      </c>
      <c r="P309" s="30">
        <f t="shared" si="47"/>
        <v>1.9796400000000001</v>
      </c>
      <c r="Q309" s="30">
        <f t="shared" si="48"/>
        <v>0.72703677863232308</v>
      </c>
      <c r="R309" s="30">
        <f t="shared" si="49"/>
        <v>0.5285824774840655</v>
      </c>
    </row>
    <row r="310" spans="1:18" x14ac:dyDescent="0.2">
      <c r="A310">
        <v>1</v>
      </c>
      <c r="B310">
        <v>0</v>
      </c>
      <c r="C310">
        <v>2</v>
      </c>
      <c r="D310">
        <v>1</v>
      </c>
      <c r="E310">
        <v>0</v>
      </c>
      <c r="F310" s="30">
        <f t="shared" si="40"/>
        <v>-0.35435</v>
      </c>
      <c r="G310" s="30">
        <f t="shared" si="41"/>
        <v>0.7016293541016464</v>
      </c>
      <c r="H310" s="30">
        <f t="shared" si="42"/>
        <v>0.41232795638510994</v>
      </c>
      <c r="I310" s="30">
        <f t="shared" si="43"/>
        <v>0.41232795638510994</v>
      </c>
      <c r="J310" s="30">
        <f t="shared" si="44"/>
        <v>-0.88593623563758628</v>
      </c>
      <c r="K310" s="30">
        <f t="shared" si="45"/>
        <v>1.7718724712751726</v>
      </c>
      <c r="L310">
        <f t="shared" si="46"/>
        <v>0</v>
      </c>
      <c r="P310" s="30">
        <f t="shared" si="47"/>
        <v>1.3543499999999999</v>
      </c>
      <c r="Q310" s="30">
        <f t="shared" si="48"/>
        <v>0.58767204361489012</v>
      </c>
      <c r="R310" s="30">
        <f t="shared" si="49"/>
        <v>0.34535843084650131</v>
      </c>
    </row>
    <row r="311" spans="1:18" x14ac:dyDescent="0.2">
      <c r="A311">
        <v>0</v>
      </c>
      <c r="B311">
        <v>1</v>
      </c>
      <c r="C311">
        <v>0</v>
      </c>
      <c r="D311">
        <v>1</v>
      </c>
      <c r="E311">
        <v>1</v>
      </c>
      <c r="F311" s="30">
        <f t="shared" si="40"/>
        <v>-0.64461000000000002</v>
      </c>
      <c r="G311" s="30">
        <f t="shared" si="41"/>
        <v>0.52486720040378831</v>
      </c>
      <c r="H311" s="30">
        <f t="shared" si="42"/>
        <v>0.34420518735323463</v>
      </c>
      <c r="I311" s="30">
        <f t="shared" si="43"/>
        <v>0.65579481264676542</v>
      </c>
      <c r="J311" s="30">
        <f t="shared" si="44"/>
        <v>-0.42190732456510943</v>
      </c>
      <c r="K311" s="30">
        <f t="shared" si="45"/>
        <v>0.84381464913021886</v>
      </c>
      <c r="L311">
        <f t="shared" si="46"/>
        <v>0</v>
      </c>
      <c r="P311" s="30">
        <f t="shared" si="47"/>
        <v>1.6446100000000001</v>
      </c>
      <c r="Q311" s="30">
        <f t="shared" si="48"/>
        <v>-0.34420518735323463</v>
      </c>
      <c r="R311" s="30">
        <f t="shared" si="49"/>
        <v>0.11847721100087535</v>
      </c>
    </row>
    <row r="312" spans="1:18" x14ac:dyDescent="0.2">
      <c r="A312">
        <v>1</v>
      </c>
      <c r="B312">
        <v>0</v>
      </c>
      <c r="C312">
        <v>0</v>
      </c>
      <c r="D312">
        <v>1</v>
      </c>
      <c r="E312">
        <v>1</v>
      </c>
      <c r="F312" s="30">
        <f t="shared" si="40"/>
        <v>-1.21194</v>
      </c>
      <c r="G312" s="30">
        <f t="shared" si="41"/>
        <v>0.29761933749273428</v>
      </c>
      <c r="H312" s="30">
        <f t="shared" si="42"/>
        <v>0.22935797031800995</v>
      </c>
      <c r="I312" s="30">
        <f t="shared" si="43"/>
        <v>0.22935797031800995</v>
      </c>
      <c r="J312" s="30">
        <f t="shared" si="44"/>
        <v>-1.4724713067747013</v>
      </c>
      <c r="K312" s="30">
        <f t="shared" si="45"/>
        <v>2.9449426135494026</v>
      </c>
      <c r="L312">
        <f t="shared" si="46"/>
        <v>0</v>
      </c>
      <c r="P312" s="30">
        <f t="shared" si="47"/>
        <v>2.2119400000000002</v>
      </c>
      <c r="Q312" s="30">
        <f t="shared" si="48"/>
        <v>0.77064202968199003</v>
      </c>
      <c r="R312" s="30">
        <f t="shared" si="49"/>
        <v>0.59388913791237719</v>
      </c>
    </row>
    <row r="313" spans="1:18" x14ac:dyDescent="0.2">
      <c r="A313">
        <v>0</v>
      </c>
      <c r="B313">
        <v>0</v>
      </c>
      <c r="C313">
        <v>0</v>
      </c>
      <c r="D313">
        <v>1</v>
      </c>
      <c r="E313">
        <v>1</v>
      </c>
      <c r="F313" s="30">
        <f t="shared" si="40"/>
        <v>-1.21194</v>
      </c>
      <c r="G313" s="30">
        <f t="shared" si="41"/>
        <v>0.29761933749273428</v>
      </c>
      <c r="H313" s="30">
        <f t="shared" si="42"/>
        <v>0.22935797031800995</v>
      </c>
      <c r="I313" s="30">
        <f t="shared" si="43"/>
        <v>0.77064202968199003</v>
      </c>
      <c r="J313" s="30">
        <f t="shared" si="44"/>
        <v>-0.26053130677470132</v>
      </c>
      <c r="K313" s="30">
        <f t="shared" si="45"/>
        <v>0.52106261354940264</v>
      </c>
      <c r="L313">
        <f t="shared" si="46"/>
        <v>0</v>
      </c>
      <c r="P313" s="30">
        <f t="shared" si="47"/>
        <v>2.2119400000000002</v>
      </c>
      <c r="Q313" s="30">
        <f t="shared" si="48"/>
        <v>-0.22935797031800995</v>
      </c>
      <c r="R313" s="30">
        <f t="shared" si="49"/>
        <v>5.2605078548397133E-2</v>
      </c>
    </row>
    <row r="314" spans="1:18" x14ac:dyDescent="0.2">
      <c r="A314">
        <v>1</v>
      </c>
      <c r="B314">
        <v>0</v>
      </c>
      <c r="C314">
        <v>0</v>
      </c>
      <c r="D314">
        <v>2</v>
      </c>
      <c r="E314">
        <v>0</v>
      </c>
      <c r="F314" s="30">
        <f t="shared" si="40"/>
        <v>-1.10311</v>
      </c>
      <c r="G314" s="30">
        <f t="shared" si="41"/>
        <v>0.33183746274147302</v>
      </c>
      <c r="H314" s="30">
        <f t="shared" si="42"/>
        <v>0.24915762773215142</v>
      </c>
      <c r="I314" s="30">
        <f t="shared" si="43"/>
        <v>0.24915762773215142</v>
      </c>
      <c r="J314" s="30">
        <f t="shared" si="44"/>
        <v>-1.3896695397036811</v>
      </c>
      <c r="K314" s="30">
        <f t="shared" si="45"/>
        <v>2.7793390794073622</v>
      </c>
      <c r="L314">
        <f t="shared" si="46"/>
        <v>0</v>
      </c>
      <c r="P314" s="30">
        <f t="shared" si="47"/>
        <v>2.10311</v>
      </c>
      <c r="Q314" s="30">
        <f t="shared" si="48"/>
        <v>0.75084237226784856</v>
      </c>
      <c r="R314" s="30">
        <f t="shared" si="49"/>
        <v>0.56376426799281043</v>
      </c>
    </row>
    <row r="315" spans="1:18" x14ac:dyDescent="0.2">
      <c r="A315">
        <v>0</v>
      </c>
      <c r="B315">
        <v>0</v>
      </c>
      <c r="C315">
        <v>0</v>
      </c>
      <c r="D315">
        <v>1</v>
      </c>
      <c r="E315">
        <v>1</v>
      </c>
      <c r="F315" s="30">
        <f t="shared" si="40"/>
        <v>-1.21194</v>
      </c>
      <c r="G315" s="30">
        <f t="shared" si="41"/>
        <v>0.29761933749273428</v>
      </c>
      <c r="H315" s="30">
        <f t="shared" si="42"/>
        <v>0.22935797031800995</v>
      </c>
      <c r="I315" s="30">
        <f t="shared" si="43"/>
        <v>0.77064202968199003</v>
      </c>
      <c r="J315" s="30">
        <f t="shared" si="44"/>
        <v>-0.26053130677470132</v>
      </c>
      <c r="K315" s="30">
        <f t="shared" si="45"/>
        <v>0.52106261354940264</v>
      </c>
      <c r="L315">
        <f t="shared" si="46"/>
        <v>0</v>
      </c>
      <c r="P315" s="30">
        <f t="shared" si="47"/>
        <v>2.2119400000000002</v>
      </c>
      <c r="Q315" s="30">
        <f t="shared" si="48"/>
        <v>-0.22935797031800995</v>
      </c>
      <c r="R315" s="30">
        <f t="shared" si="49"/>
        <v>5.2605078548397133E-2</v>
      </c>
    </row>
    <row r="316" spans="1:18" x14ac:dyDescent="0.2">
      <c r="A316">
        <v>0</v>
      </c>
      <c r="B316">
        <v>1</v>
      </c>
      <c r="C316">
        <v>0</v>
      </c>
      <c r="D316">
        <v>0</v>
      </c>
      <c r="E316">
        <v>1</v>
      </c>
      <c r="F316" s="30">
        <f t="shared" si="40"/>
        <v>-0.41231000000000001</v>
      </c>
      <c r="G316" s="30">
        <f t="shared" si="41"/>
        <v>0.66211898734793928</v>
      </c>
      <c r="H316" s="30">
        <f t="shared" si="42"/>
        <v>0.39835835604309522</v>
      </c>
      <c r="I316" s="30">
        <f t="shared" si="43"/>
        <v>0.60164164395690478</v>
      </c>
      <c r="J316" s="30">
        <f t="shared" si="44"/>
        <v>-0.50809328673940557</v>
      </c>
      <c r="K316" s="30">
        <f t="shared" si="45"/>
        <v>1.0161865734788111</v>
      </c>
      <c r="L316">
        <f t="shared" si="46"/>
        <v>0</v>
      </c>
      <c r="P316" s="30">
        <f t="shared" si="47"/>
        <v>1.41231</v>
      </c>
      <c r="Q316" s="30">
        <f t="shared" si="48"/>
        <v>-0.39835835604309522</v>
      </c>
      <c r="R316" s="30">
        <f t="shared" si="49"/>
        <v>0.15868937982935741</v>
      </c>
    </row>
    <row r="317" spans="1:18" x14ac:dyDescent="0.2">
      <c r="A317">
        <v>0</v>
      </c>
      <c r="B317">
        <v>0</v>
      </c>
      <c r="C317">
        <v>0</v>
      </c>
      <c r="D317">
        <v>1</v>
      </c>
      <c r="E317">
        <v>1</v>
      </c>
      <c r="F317" s="30">
        <f t="shared" si="40"/>
        <v>-1.21194</v>
      </c>
      <c r="G317" s="30">
        <f t="shared" si="41"/>
        <v>0.29761933749273428</v>
      </c>
      <c r="H317" s="30">
        <f t="shared" si="42"/>
        <v>0.22935797031800995</v>
      </c>
      <c r="I317" s="30">
        <f t="shared" si="43"/>
        <v>0.77064202968199003</v>
      </c>
      <c r="J317" s="30">
        <f t="shared" si="44"/>
        <v>-0.26053130677470132</v>
      </c>
      <c r="K317" s="30">
        <f t="shared" si="45"/>
        <v>0.52106261354940264</v>
      </c>
      <c r="L317">
        <f t="shared" si="46"/>
        <v>0</v>
      </c>
      <c r="P317" s="30">
        <f t="shared" si="47"/>
        <v>2.2119400000000002</v>
      </c>
      <c r="Q317" s="30">
        <f t="shared" si="48"/>
        <v>-0.22935797031800995</v>
      </c>
      <c r="R317" s="30">
        <f t="shared" si="49"/>
        <v>5.2605078548397133E-2</v>
      </c>
    </row>
    <row r="318" spans="1:18" x14ac:dyDescent="0.2">
      <c r="A318">
        <v>0</v>
      </c>
      <c r="B318">
        <v>1</v>
      </c>
      <c r="C318">
        <v>3</v>
      </c>
      <c r="D318">
        <v>1</v>
      </c>
      <c r="E318">
        <v>1</v>
      </c>
      <c r="F318" s="30">
        <f t="shared" si="40"/>
        <v>0.13008000000000008</v>
      </c>
      <c r="G318" s="30">
        <f t="shared" si="41"/>
        <v>1.1389194932396358</v>
      </c>
      <c r="H318" s="30">
        <f t="shared" si="42"/>
        <v>0.53247422207303985</v>
      </c>
      <c r="I318" s="30">
        <f t="shared" si="43"/>
        <v>0.46752577792696015</v>
      </c>
      <c r="J318" s="30">
        <f t="shared" si="44"/>
        <v>-0.76030079182282961</v>
      </c>
      <c r="K318" s="30">
        <f t="shared" si="45"/>
        <v>1.5206015836456592</v>
      </c>
      <c r="L318">
        <f t="shared" si="46"/>
        <v>1</v>
      </c>
      <c r="P318" s="30">
        <f t="shared" si="47"/>
        <v>0.86991999999999992</v>
      </c>
      <c r="Q318" s="30">
        <f t="shared" si="48"/>
        <v>-0.53247422207303985</v>
      </c>
      <c r="R318" s="30">
        <f t="shared" si="49"/>
        <v>0.28352879717228896</v>
      </c>
    </row>
    <row r="319" spans="1:18" x14ac:dyDescent="0.2">
      <c r="A319">
        <v>0</v>
      </c>
      <c r="B319">
        <v>0</v>
      </c>
      <c r="C319">
        <v>0</v>
      </c>
      <c r="D319">
        <v>1</v>
      </c>
      <c r="E319">
        <v>0</v>
      </c>
      <c r="F319" s="30">
        <f t="shared" si="40"/>
        <v>-0.87081000000000008</v>
      </c>
      <c r="G319" s="30">
        <f t="shared" si="41"/>
        <v>0.41861233589270358</v>
      </c>
      <c r="H319" s="30">
        <f t="shared" si="42"/>
        <v>0.2950857858072124</v>
      </c>
      <c r="I319" s="30">
        <f t="shared" si="43"/>
        <v>0.70491421419278755</v>
      </c>
      <c r="J319" s="30">
        <f t="shared" si="44"/>
        <v>-0.34967916556976913</v>
      </c>
      <c r="K319" s="30">
        <f t="shared" si="45"/>
        <v>0.69935833113953827</v>
      </c>
      <c r="L319">
        <f t="shared" si="46"/>
        <v>0</v>
      </c>
      <c r="P319" s="30">
        <f t="shared" si="47"/>
        <v>1.8708100000000001</v>
      </c>
      <c r="Q319" s="30">
        <f t="shared" si="48"/>
        <v>-0.2950857858072124</v>
      </c>
      <c r="R319" s="30">
        <f t="shared" si="49"/>
        <v>8.7075620985460039E-2</v>
      </c>
    </row>
    <row r="320" spans="1:18" x14ac:dyDescent="0.2">
      <c r="A320">
        <v>1</v>
      </c>
      <c r="B320">
        <v>0</v>
      </c>
      <c r="C320">
        <v>4</v>
      </c>
      <c r="D320">
        <v>2</v>
      </c>
      <c r="E320">
        <v>1</v>
      </c>
      <c r="F320" s="30">
        <f t="shared" si="40"/>
        <v>-0.41131999999999996</v>
      </c>
      <c r="G320" s="30">
        <f t="shared" si="41"/>
        <v>0.66277480972392555</v>
      </c>
      <c r="H320" s="30">
        <f t="shared" si="42"/>
        <v>0.39859565218814424</v>
      </c>
      <c r="I320" s="30">
        <f t="shared" si="43"/>
        <v>0.39859565218814424</v>
      </c>
      <c r="J320" s="30">
        <f t="shared" si="44"/>
        <v>-0.91980777896954469</v>
      </c>
      <c r="K320" s="30">
        <f t="shared" si="45"/>
        <v>1.8396155579390894</v>
      </c>
      <c r="L320">
        <f t="shared" si="46"/>
        <v>0</v>
      </c>
      <c r="P320" s="30">
        <f t="shared" si="47"/>
        <v>1.4113199999999999</v>
      </c>
      <c r="Q320" s="30">
        <f t="shared" si="48"/>
        <v>0.60140434781185581</v>
      </c>
      <c r="R320" s="30">
        <f t="shared" si="49"/>
        <v>0.36168718956700363</v>
      </c>
    </row>
    <row r="321" spans="1:18" x14ac:dyDescent="0.2">
      <c r="A321">
        <v>0</v>
      </c>
      <c r="B321">
        <v>2</v>
      </c>
      <c r="C321">
        <v>0</v>
      </c>
      <c r="D321">
        <v>3</v>
      </c>
      <c r="E321">
        <v>0</v>
      </c>
      <c r="F321" s="30">
        <f t="shared" si="40"/>
        <v>-0.2007500000000001</v>
      </c>
      <c r="G321" s="30">
        <f t="shared" si="41"/>
        <v>0.81811693522364137</v>
      </c>
      <c r="H321" s="30">
        <f t="shared" si="42"/>
        <v>0.44998037220472131</v>
      </c>
      <c r="I321" s="30">
        <f t="shared" si="43"/>
        <v>0.55001962779527869</v>
      </c>
      <c r="J321" s="30">
        <f t="shared" si="44"/>
        <v>-0.59780131449187601</v>
      </c>
      <c r="K321" s="30">
        <f t="shared" si="45"/>
        <v>1.195602628983752</v>
      </c>
      <c r="L321">
        <f t="shared" si="46"/>
        <v>0</v>
      </c>
      <c r="P321" s="30">
        <f t="shared" si="47"/>
        <v>1.2007500000000002</v>
      </c>
      <c r="Q321" s="30">
        <f t="shared" si="48"/>
        <v>-0.44998037220472131</v>
      </c>
      <c r="R321" s="30">
        <f t="shared" si="49"/>
        <v>0.20248233536949953</v>
      </c>
    </row>
    <row r="322" spans="1:18" x14ac:dyDescent="0.2">
      <c r="A322">
        <v>0</v>
      </c>
      <c r="B322">
        <v>2</v>
      </c>
      <c r="C322">
        <v>0</v>
      </c>
      <c r="D322">
        <v>3</v>
      </c>
      <c r="E322">
        <v>1</v>
      </c>
      <c r="F322" s="30">
        <f t="shared" si="40"/>
        <v>-0.54188000000000014</v>
      </c>
      <c r="G322" s="30">
        <f t="shared" si="41"/>
        <v>0.58165371484717943</v>
      </c>
      <c r="H322" s="30">
        <f t="shared" si="42"/>
        <v>0.36775035482616952</v>
      </c>
      <c r="I322" s="30">
        <f t="shared" si="43"/>
        <v>0.63224964517383042</v>
      </c>
      <c r="J322" s="30">
        <f t="shared" si="44"/>
        <v>-0.45847095464403426</v>
      </c>
      <c r="K322" s="30">
        <f t="shared" si="45"/>
        <v>0.91694190928806851</v>
      </c>
      <c r="L322">
        <f t="shared" si="46"/>
        <v>0</v>
      </c>
      <c r="P322" s="30">
        <f t="shared" si="47"/>
        <v>1.5418800000000001</v>
      </c>
      <c r="Q322" s="30">
        <f t="shared" si="48"/>
        <v>-0.36775035482616952</v>
      </c>
      <c r="R322" s="30">
        <f t="shared" si="49"/>
        <v>0.13524032347477358</v>
      </c>
    </row>
    <row r="323" spans="1:18" x14ac:dyDescent="0.2">
      <c r="A323">
        <v>1</v>
      </c>
      <c r="B323">
        <v>0</v>
      </c>
      <c r="C323">
        <v>0</v>
      </c>
      <c r="D323">
        <v>0</v>
      </c>
      <c r="E323">
        <v>2</v>
      </c>
      <c r="F323" s="30">
        <f t="shared" si="40"/>
        <v>-1.32077</v>
      </c>
      <c r="G323" s="30">
        <f t="shared" si="41"/>
        <v>0.26692968695527486</v>
      </c>
      <c r="H323" s="30">
        <f t="shared" si="42"/>
        <v>0.2106902140692343</v>
      </c>
      <c r="I323" s="30">
        <f t="shared" si="43"/>
        <v>0.2106902140692343</v>
      </c>
      <c r="J323" s="30">
        <f t="shared" si="44"/>
        <v>-1.5573664041047217</v>
      </c>
      <c r="K323" s="30">
        <f t="shared" si="45"/>
        <v>3.1147328082094434</v>
      </c>
      <c r="L323">
        <f t="shared" si="46"/>
        <v>0</v>
      </c>
      <c r="P323" s="30">
        <f t="shared" si="47"/>
        <v>2.32077</v>
      </c>
      <c r="Q323" s="30">
        <f t="shared" si="48"/>
        <v>0.78930978593076573</v>
      </c>
      <c r="R323" s="30">
        <f t="shared" si="49"/>
        <v>0.6230099381660712</v>
      </c>
    </row>
    <row r="324" spans="1:18" x14ac:dyDescent="0.2">
      <c r="A324">
        <v>0</v>
      </c>
      <c r="B324">
        <v>0</v>
      </c>
      <c r="C324">
        <v>0</v>
      </c>
      <c r="D324">
        <v>1</v>
      </c>
      <c r="E324">
        <v>1</v>
      </c>
      <c r="F324" s="30">
        <f t="shared" si="40"/>
        <v>-1.21194</v>
      </c>
      <c r="G324" s="30">
        <f t="shared" si="41"/>
        <v>0.29761933749273428</v>
      </c>
      <c r="H324" s="30">
        <f t="shared" si="42"/>
        <v>0.22935797031800995</v>
      </c>
      <c r="I324" s="30">
        <f t="shared" si="43"/>
        <v>0.77064202968199003</v>
      </c>
      <c r="J324" s="30">
        <f t="shared" si="44"/>
        <v>-0.26053130677470132</v>
      </c>
      <c r="K324" s="30">
        <f t="shared" si="45"/>
        <v>0.52106261354940264</v>
      </c>
      <c r="L324">
        <f t="shared" si="46"/>
        <v>0</v>
      </c>
      <c r="P324" s="30">
        <f t="shared" si="47"/>
        <v>2.2119400000000002</v>
      </c>
      <c r="Q324" s="30">
        <f t="shared" si="48"/>
        <v>-0.22935797031800995</v>
      </c>
      <c r="R324" s="30">
        <f t="shared" si="49"/>
        <v>5.2605078548397133E-2</v>
      </c>
    </row>
    <row r="325" spans="1:18" x14ac:dyDescent="0.2">
      <c r="A325">
        <v>1</v>
      </c>
      <c r="B325">
        <v>0</v>
      </c>
      <c r="C325">
        <v>0</v>
      </c>
      <c r="D325">
        <v>1</v>
      </c>
      <c r="E325">
        <v>0</v>
      </c>
      <c r="F325" s="30">
        <f t="shared" si="40"/>
        <v>-0.87081000000000008</v>
      </c>
      <c r="G325" s="30">
        <f t="shared" si="41"/>
        <v>0.41861233589270358</v>
      </c>
      <c r="H325" s="30">
        <f t="shared" si="42"/>
        <v>0.2950857858072124</v>
      </c>
      <c r="I325" s="30">
        <f t="shared" si="43"/>
        <v>0.2950857858072124</v>
      </c>
      <c r="J325" s="30">
        <f t="shared" si="44"/>
        <v>-1.2204891655697692</v>
      </c>
      <c r="K325" s="30">
        <f t="shared" si="45"/>
        <v>2.4409783311395383</v>
      </c>
      <c r="L325">
        <f t="shared" si="46"/>
        <v>0</v>
      </c>
      <c r="P325" s="30">
        <f t="shared" si="47"/>
        <v>1.8708100000000001</v>
      </c>
      <c r="Q325" s="30">
        <f t="shared" si="48"/>
        <v>0.70491421419278755</v>
      </c>
      <c r="R325" s="30">
        <f t="shared" si="49"/>
        <v>0.49690404937103516</v>
      </c>
    </row>
    <row r="326" spans="1:18" x14ac:dyDescent="0.2">
      <c r="A326">
        <v>0</v>
      </c>
      <c r="B326">
        <v>0</v>
      </c>
      <c r="C326">
        <v>2</v>
      </c>
      <c r="D326">
        <v>1</v>
      </c>
      <c r="E326">
        <v>0</v>
      </c>
      <c r="F326" s="30">
        <f t="shared" si="40"/>
        <v>-0.35435</v>
      </c>
      <c r="G326" s="30">
        <f t="shared" si="41"/>
        <v>0.7016293541016464</v>
      </c>
      <c r="H326" s="30">
        <f t="shared" si="42"/>
        <v>0.41232795638510994</v>
      </c>
      <c r="I326" s="30">
        <f t="shared" si="43"/>
        <v>0.58767204361489012</v>
      </c>
      <c r="J326" s="30">
        <f t="shared" si="44"/>
        <v>-0.53158623563758645</v>
      </c>
      <c r="K326" s="30">
        <f t="shared" si="45"/>
        <v>1.0631724712751729</v>
      </c>
      <c r="L326">
        <f t="shared" si="46"/>
        <v>0</v>
      </c>
      <c r="P326" s="30">
        <f t="shared" si="47"/>
        <v>1.3543499999999999</v>
      </c>
      <c r="Q326" s="30">
        <f t="shared" si="48"/>
        <v>-0.41232795638510994</v>
      </c>
      <c r="R326" s="30">
        <f t="shared" si="49"/>
        <v>0.17001434361672113</v>
      </c>
    </row>
    <row r="327" spans="1:18" x14ac:dyDescent="0.2">
      <c r="A327">
        <v>0</v>
      </c>
      <c r="B327">
        <v>2</v>
      </c>
      <c r="C327">
        <v>0</v>
      </c>
      <c r="D327">
        <v>3</v>
      </c>
      <c r="E327">
        <v>1</v>
      </c>
      <c r="F327" s="30">
        <f t="shared" si="40"/>
        <v>-0.54188000000000014</v>
      </c>
      <c r="G327" s="30">
        <f t="shared" si="41"/>
        <v>0.58165371484717943</v>
      </c>
      <c r="H327" s="30">
        <f t="shared" si="42"/>
        <v>0.36775035482616952</v>
      </c>
      <c r="I327" s="30">
        <f t="shared" si="43"/>
        <v>0.63224964517383042</v>
      </c>
      <c r="J327" s="30">
        <f t="shared" si="44"/>
        <v>-0.45847095464403426</v>
      </c>
      <c r="K327" s="30">
        <f t="shared" si="45"/>
        <v>0.91694190928806851</v>
      </c>
      <c r="L327">
        <f t="shared" si="46"/>
        <v>0</v>
      </c>
      <c r="P327" s="30">
        <f t="shared" si="47"/>
        <v>1.5418800000000001</v>
      </c>
      <c r="Q327" s="30">
        <f t="shared" si="48"/>
        <v>-0.36775035482616952</v>
      </c>
      <c r="R327" s="30">
        <f t="shared" si="49"/>
        <v>0.13524032347477358</v>
      </c>
    </row>
    <row r="328" spans="1:18" x14ac:dyDescent="0.2">
      <c r="A328">
        <v>0</v>
      </c>
      <c r="B328">
        <v>0</v>
      </c>
      <c r="C328">
        <v>0</v>
      </c>
      <c r="D328">
        <v>1</v>
      </c>
      <c r="E328">
        <v>1</v>
      </c>
      <c r="F328" s="30">
        <f t="shared" si="40"/>
        <v>-1.21194</v>
      </c>
      <c r="G328" s="30">
        <f t="shared" si="41"/>
        <v>0.29761933749273428</v>
      </c>
      <c r="H328" s="30">
        <f t="shared" si="42"/>
        <v>0.22935797031800995</v>
      </c>
      <c r="I328" s="30">
        <f t="shared" si="43"/>
        <v>0.77064202968199003</v>
      </c>
      <c r="J328" s="30">
        <f t="shared" si="44"/>
        <v>-0.26053130677470132</v>
      </c>
      <c r="K328" s="30">
        <f t="shared" si="45"/>
        <v>0.52106261354940264</v>
      </c>
      <c r="L328">
        <f t="shared" si="46"/>
        <v>0</v>
      </c>
      <c r="P328" s="30">
        <f t="shared" si="47"/>
        <v>2.2119400000000002</v>
      </c>
      <c r="Q328" s="30">
        <f t="shared" si="48"/>
        <v>-0.22935797031800995</v>
      </c>
      <c r="R328" s="30">
        <f t="shared" si="49"/>
        <v>5.2605078548397133E-2</v>
      </c>
    </row>
    <row r="329" spans="1:18" x14ac:dyDescent="0.2">
      <c r="A329">
        <v>0</v>
      </c>
      <c r="B329">
        <v>0</v>
      </c>
      <c r="C329">
        <v>0</v>
      </c>
      <c r="D329">
        <v>1</v>
      </c>
      <c r="E329">
        <v>2</v>
      </c>
      <c r="F329" s="30">
        <f t="shared" si="40"/>
        <v>-1.55307</v>
      </c>
      <c r="G329" s="30">
        <f t="shared" si="41"/>
        <v>0.21159737173229817</v>
      </c>
      <c r="H329" s="30">
        <f t="shared" si="42"/>
        <v>0.17464330698387362</v>
      </c>
      <c r="I329" s="30">
        <f t="shared" si="43"/>
        <v>0.82535669301612635</v>
      </c>
      <c r="J329" s="30">
        <f t="shared" si="44"/>
        <v>-0.19193963091495933</v>
      </c>
      <c r="K329" s="30">
        <f t="shared" si="45"/>
        <v>0.38387926182991866</v>
      </c>
      <c r="L329">
        <f t="shared" si="46"/>
        <v>0</v>
      </c>
      <c r="P329" s="30">
        <f t="shared" si="47"/>
        <v>2.55307</v>
      </c>
      <c r="Q329" s="30">
        <f t="shared" si="48"/>
        <v>-0.17464330698387362</v>
      </c>
      <c r="R329" s="30">
        <f t="shared" si="49"/>
        <v>3.0500284674263519E-2</v>
      </c>
    </row>
    <row r="330" spans="1:18" x14ac:dyDescent="0.2">
      <c r="A330">
        <v>0</v>
      </c>
      <c r="B330">
        <v>1</v>
      </c>
      <c r="C330">
        <v>0</v>
      </c>
      <c r="D330">
        <v>1</v>
      </c>
      <c r="E330">
        <v>1</v>
      </c>
      <c r="F330" s="30">
        <f t="shared" si="40"/>
        <v>-0.64461000000000002</v>
      </c>
      <c r="G330" s="30">
        <f t="shared" si="41"/>
        <v>0.52486720040378831</v>
      </c>
      <c r="H330" s="30">
        <f t="shared" si="42"/>
        <v>0.34420518735323463</v>
      </c>
      <c r="I330" s="30">
        <f t="shared" si="43"/>
        <v>0.65579481264676542</v>
      </c>
      <c r="J330" s="30">
        <f t="shared" si="44"/>
        <v>-0.42190732456510943</v>
      </c>
      <c r="K330" s="30">
        <f t="shared" si="45"/>
        <v>0.84381464913021886</v>
      </c>
      <c r="L330">
        <f t="shared" si="46"/>
        <v>0</v>
      </c>
      <c r="P330" s="30">
        <f t="shared" si="47"/>
        <v>1.6446100000000001</v>
      </c>
      <c r="Q330" s="30">
        <f t="shared" si="48"/>
        <v>-0.34420518735323463</v>
      </c>
      <c r="R330" s="30">
        <f t="shared" si="49"/>
        <v>0.11847721100087535</v>
      </c>
    </row>
    <row r="331" spans="1:18" x14ac:dyDescent="0.2">
      <c r="A331">
        <v>0</v>
      </c>
      <c r="B331">
        <v>0</v>
      </c>
      <c r="C331">
        <v>2</v>
      </c>
      <c r="D331">
        <v>2</v>
      </c>
      <c r="E331">
        <v>2</v>
      </c>
      <c r="F331" s="30">
        <f t="shared" ref="F331:F394" si="50">$A$3+Reinstate*B331+Claim*C331+EMail*D331+Call*E331</f>
        <v>-1.26891</v>
      </c>
      <c r="G331" s="30">
        <f t="shared" si="41"/>
        <v>0.28113789513477383</v>
      </c>
      <c r="H331" s="30">
        <f t="shared" si="42"/>
        <v>0.21944389921055182</v>
      </c>
      <c r="I331" s="30">
        <f t="shared" si="43"/>
        <v>0.78055610078944815</v>
      </c>
      <c r="J331" s="30">
        <f t="shared" si="44"/>
        <v>-0.24774866359636444</v>
      </c>
      <c r="K331" s="30">
        <f t="shared" si="45"/>
        <v>0.49549732719272888</v>
      </c>
      <c r="L331">
        <f t="shared" si="46"/>
        <v>0</v>
      </c>
      <c r="P331" s="30">
        <f t="shared" si="47"/>
        <v>2.26891</v>
      </c>
      <c r="Q331" s="30">
        <f t="shared" si="48"/>
        <v>-0.21944389921055182</v>
      </c>
      <c r="R331" s="30">
        <f t="shared" si="49"/>
        <v>4.8155624900730824E-2</v>
      </c>
    </row>
    <row r="332" spans="1:18" x14ac:dyDescent="0.2">
      <c r="A332">
        <v>0</v>
      </c>
      <c r="B332">
        <v>1</v>
      </c>
      <c r="C332">
        <v>0</v>
      </c>
      <c r="D332">
        <v>2</v>
      </c>
      <c r="E332">
        <v>1</v>
      </c>
      <c r="F332" s="30">
        <f t="shared" si="50"/>
        <v>-0.87691000000000008</v>
      </c>
      <c r="G332" s="30">
        <f t="shared" ref="G332:G395" si="51">EXP(F332)</f>
        <v>0.41606657311421369</v>
      </c>
      <c r="H332" s="30">
        <f t="shared" ref="H332:H395" si="52">G332/(1+G332)</f>
        <v>0.29381851179439966</v>
      </c>
      <c r="I332" s="30">
        <f t="shared" ref="I332:I395" si="53">IF(A332=1,H332,1-H332)</f>
        <v>0.70618148820560034</v>
      </c>
      <c r="J332" s="30">
        <f t="shared" ref="J332:J395" si="54">LN(I332)</f>
        <v>-0.34788300907752961</v>
      </c>
      <c r="K332" s="30">
        <f t="shared" ref="K332:K395" si="55">(-2)*J332</f>
        <v>0.69576601815505923</v>
      </c>
      <c r="L332">
        <f t="shared" ref="L332:L395" si="56">IF(H332&gt;=0.5,1,)</f>
        <v>0</v>
      </c>
      <c r="P332" s="30">
        <f t="shared" ref="P332:P395" si="57">1-F332</f>
        <v>1.8769100000000001</v>
      </c>
      <c r="Q332" s="30">
        <f t="shared" ref="Q332:Q395" si="58">A332-H332</f>
        <v>-0.29381851179439966</v>
      </c>
      <c r="R332" s="30">
        <f t="shared" ref="R332:R395" si="59">Q332^2</f>
        <v>8.6329317873075767E-2</v>
      </c>
    </row>
    <row r="333" spans="1:18" x14ac:dyDescent="0.2">
      <c r="A333">
        <v>1</v>
      </c>
      <c r="B333">
        <v>1</v>
      </c>
      <c r="C333">
        <v>0</v>
      </c>
      <c r="D333">
        <v>1</v>
      </c>
      <c r="E333">
        <v>1</v>
      </c>
      <c r="F333" s="30">
        <f t="shared" si="50"/>
        <v>-0.64461000000000002</v>
      </c>
      <c r="G333" s="30">
        <f t="shared" si="51"/>
        <v>0.52486720040378831</v>
      </c>
      <c r="H333" s="30">
        <f t="shared" si="52"/>
        <v>0.34420518735323463</v>
      </c>
      <c r="I333" s="30">
        <f t="shared" si="53"/>
        <v>0.34420518735323463</v>
      </c>
      <c r="J333" s="30">
        <f t="shared" si="54"/>
        <v>-1.0665173245651094</v>
      </c>
      <c r="K333" s="30">
        <f t="shared" si="55"/>
        <v>2.1330346491302188</v>
      </c>
      <c r="L333">
        <f t="shared" si="56"/>
        <v>0</v>
      </c>
      <c r="P333" s="30">
        <f t="shared" si="57"/>
        <v>1.6446100000000001</v>
      </c>
      <c r="Q333" s="30">
        <f t="shared" si="58"/>
        <v>0.65579481264676542</v>
      </c>
      <c r="R333" s="30">
        <f t="shared" si="59"/>
        <v>0.43006683629440617</v>
      </c>
    </row>
    <row r="334" spans="1:18" x14ac:dyDescent="0.2">
      <c r="A334">
        <v>0</v>
      </c>
      <c r="B334">
        <v>0</v>
      </c>
      <c r="C334">
        <v>0</v>
      </c>
      <c r="D334">
        <v>1</v>
      </c>
      <c r="E334">
        <v>0</v>
      </c>
      <c r="F334" s="30">
        <f t="shared" si="50"/>
        <v>-0.87081000000000008</v>
      </c>
      <c r="G334" s="30">
        <f t="shared" si="51"/>
        <v>0.41861233589270358</v>
      </c>
      <c r="H334" s="30">
        <f t="shared" si="52"/>
        <v>0.2950857858072124</v>
      </c>
      <c r="I334" s="30">
        <f t="shared" si="53"/>
        <v>0.70491421419278755</v>
      </c>
      <c r="J334" s="30">
        <f t="shared" si="54"/>
        <v>-0.34967916556976913</v>
      </c>
      <c r="K334" s="30">
        <f t="shared" si="55"/>
        <v>0.69935833113953827</v>
      </c>
      <c r="L334">
        <f t="shared" si="56"/>
        <v>0</v>
      </c>
      <c r="P334" s="30">
        <f t="shared" si="57"/>
        <v>1.8708100000000001</v>
      </c>
      <c r="Q334" s="30">
        <f t="shared" si="58"/>
        <v>-0.2950857858072124</v>
      </c>
      <c r="R334" s="30">
        <f t="shared" si="59"/>
        <v>8.7075620985460039E-2</v>
      </c>
    </row>
    <row r="335" spans="1:18" x14ac:dyDescent="0.2">
      <c r="A335">
        <v>0</v>
      </c>
      <c r="B335">
        <v>0</v>
      </c>
      <c r="C335">
        <v>0</v>
      </c>
      <c r="D335">
        <v>0</v>
      </c>
      <c r="E335">
        <v>1</v>
      </c>
      <c r="F335" s="30">
        <f t="shared" si="50"/>
        <v>-0.97964000000000007</v>
      </c>
      <c r="G335" s="30">
        <f t="shared" si="51"/>
        <v>0.37544623517006392</v>
      </c>
      <c r="H335" s="30">
        <f t="shared" si="52"/>
        <v>0.27296322136767687</v>
      </c>
      <c r="I335" s="30">
        <f t="shared" si="53"/>
        <v>0.72703677863232308</v>
      </c>
      <c r="J335" s="30">
        <f t="shared" si="54"/>
        <v>-0.31877821313768717</v>
      </c>
      <c r="K335" s="30">
        <f t="shared" si="55"/>
        <v>0.63755642627537434</v>
      </c>
      <c r="L335">
        <f t="shared" si="56"/>
        <v>0</v>
      </c>
      <c r="P335" s="30">
        <f t="shared" si="57"/>
        <v>1.9796400000000001</v>
      </c>
      <c r="Q335" s="30">
        <f t="shared" si="58"/>
        <v>-0.27296322136767687</v>
      </c>
      <c r="R335" s="30">
        <f t="shared" si="59"/>
        <v>7.4508920219419364E-2</v>
      </c>
    </row>
    <row r="336" spans="1:18" x14ac:dyDescent="0.2">
      <c r="A336">
        <v>0</v>
      </c>
      <c r="B336">
        <v>1</v>
      </c>
      <c r="C336">
        <v>0</v>
      </c>
      <c r="D336">
        <v>1</v>
      </c>
      <c r="E336">
        <v>4</v>
      </c>
      <c r="F336" s="30">
        <f t="shared" si="50"/>
        <v>-1.6679999999999999</v>
      </c>
      <c r="G336" s="30">
        <f t="shared" si="51"/>
        <v>0.1886239365152772</v>
      </c>
      <c r="H336" s="30">
        <f t="shared" si="52"/>
        <v>0.15869101296098026</v>
      </c>
      <c r="I336" s="30">
        <f t="shared" si="53"/>
        <v>0.8413089870390198</v>
      </c>
      <c r="J336" s="30">
        <f t="shared" si="54"/>
        <v>-0.17279628215861662</v>
      </c>
      <c r="K336" s="30">
        <f t="shared" si="55"/>
        <v>0.34559256431723323</v>
      </c>
      <c r="L336">
        <f t="shared" si="56"/>
        <v>0</v>
      </c>
      <c r="P336" s="30">
        <f t="shared" si="57"/>
        <v>2.6680000000000001</v>
      </c>
      <c r="Q336" s="30">
        <f t="shared" si="58"/>
        <v>-0.15869101296098026</v>
      </c>
      <c r="R336" s="30">
        <f t="shared" si="59"/>
        <v>2.5182837594582005E-2</v>
      </c>
    </row>
    <row r="337" spans="1:18" x14ac:dyDescent="0.2">
      <c r="A337">
        <v>0</v>
      </c>
      <c r="B337">
        <v>0</v>
      </c>
      <c r="C337">
        <v>0</v>
      </c>
      <c r="D337">
        <v>1</v>
      </c>
      <c r="E337">
        <v>0</v>
      </c>
      <c r="F337" s="30">
        <f t="shared" si="50"/>
        <v>-0.87081000000000008</v>
      </c>
      <c r="G337" s="30">
        <f t="shared" si="51"/>
        <v>0.41861233589270358</v>
      </c>
      <c r="H337" s="30">
        <f t="shared" si="52"/>
        <v>0.2950857858072124</v>
      </c>
      <c r="I337" s="30">
        <f t="shared" si="53"/>
        <v>0.70491421419278755</v>
      </c>
      <c r="J337" s="30">
        <f t="shared" si="54"/>
        <v>-0.34967916556976913</v>
      </c>
      <c r="K337" s="30">
        <f t="shared" si="55"/>
        <v>0.69935833113953827</v>
      </c>
      <c r="L337">
        <f t="shared" si="56"/>
        <v>0</v>
      </c>
      <c r="P337" s="30">
        <f t="shared" si="57"/>
        <v>1.8708100000000001</v>
      </c>
      <c r="Q337" s="30">
        <f t="shared" si="58"/>
        <v>-0.2950857858072124</v>
      </c>
      <c r="R337" s="30">
        <f t="shared" si="59"/>
        <v>8.7075620985460039E-2</v>
      </c>
    </row>
    <row r="338" spans="1:18" x14ac:dyDescent="0.2">
      <c r="A338">
        <v>1</v>
      </c>
      <c r="B338">
        <v>1</v>
      </c>
      <c r="C338">
        <v>0</v>
      </c>
      <c r="D338">
        <v>1</v>
      </c>
      <c r="E338">
        <v>1</v>
      </c>
      <c r="F338" s="30">
        <f t="shared" si="50"/>
        <v>-0.64461000000000002</v>
      </c>
      <c r="G338" s="30">
        <f t="shared" si="51"/>
        <v>0.52486720040378831</v>
      </c>
      <c r="H338" s="30">
        <f t="shared" si="52"/>
        <v>0.34420518735323463</v>
      </c>
      <c r="I338" s="30">
        <f t="shared" si="53"/>
        <v>0.34420518735323463</v>
      </c>
      <c r="J338" s="30">
        <f t="shared" si="54"/>
        <v>-1.0665173245651094</v>
      </c>
      <c r="K338" s="30">
        <f t="shared" si="55"/>
        <v>2.1330346491302188</v>
      </c>
      <c r="L338">
        <f t="shared" si="56"/>
        <v>0</v>
      </c>
      <c r="P338" s="30">
        <f t="shared" si="57"/>
        <v>1.6446100000000001</v>
      </c>
      <c r="Q338" s="30">
        <f t="shared" si="58"/>
        <v>0.65579481264676542</v>
      </c>
      <c r="R338" s="30">
        <f t="shared" si="59"/>
        <v>0.43006683629440617</v>
      </c>
    </row>
    <row r="339" spans="1:18" x14ac:dyDescent="0.2">
      <c r="A339">
        <v>1</v>
      </c>
      <c r="B339">
        <v>0</v>
      </c>
      <c r="C339">
        <v>3</v>
      </c>
      <c r="D339">
        <v>1</v>
      </c>
      <c r="E339">
        <v>1</v>
      </c>
      <c r="F339" s="30">
        <f t="shared" si="50"/>
        <v>-0.43724999999999992</v>
      </c>
      <c r="G339" s="30">
        <f t="shared" si="51"/>
        <v>0.64580995873769698</v>
      </c>
      <c r="H339" s="30">
        <f t="shared" si="52"/>
        <v>0.39239643393154588</v>
      </c>
      <c r="I339" s="30">
        <f t="shared" si="53"/>
        <v>0.39239643393154588</v>
      </c>
      <c r="J339" s="30">
        <f t="shared" si="54"/>
        <v>-0.93548263917232088</v>
      </c>
      <c r="K339" s="30">
        <f t="shared" si="55"/>
        <v>1.8709652783446418</v>
      </c>
      <c r="L339">
        <f t="shared" si="56"/>
        <v>0</v>
      </c>
      <c r="P339" s="30">
        <f t="shared" si="57"/>
        <v>1.4372499999999999</v>
      </c>
      <c r="Q339" s="30">
        <f t="shared" si="58"/>
        <v>0.60760356606845412</v>
      </c>
      <c r="R339" s="30">
        <f t="shared" si="59"/>
        <v>0.3691820934991023</v>
      </c>
    </row>
    <row r="340" spans="1:18" x14ac:dyDescent="0.2">
      <c r="A340">
        <v>0</v>
      </c>
      <c r="B340">
        <v>0</v>
      </c>
      <c r="C340">
        <v>0</v>
      </c>
      <c r="D340">
        <v>0</v>
      </c>
      <c r="E340">
        <v>0</v>
      </c>
      <c r="F340" s="30">
        <f t="shared" si="50"/>
        <v>-0.63851000000000002</v>
      </c>
      <c r="G340" s="30">
        <f t="shared" si="51"/>
        <v>0.52807867536664577</v>
      </c>
      <c r="H340" s="30">
        <f t="shared" si="52"/>
        <v>0.34558343354928311</v>
      </c>
      <c r="I340" s="30">
        <f t="shared" si="53"/>
        <v>0.65441656645071689</v>
      </c>
      <c r="J340" s="30">
        <f t="shared" si="54"/>
        <v>-0.42401117853310677</v>
      </c>
      <c r="K340" s="30">
        <f t="shared" si="55"/>
        <v>0.84802235706621354</v>
      </c>
      <c r="L340">
        <f t="shared" si="56"/>
        <v>0</v>
      </c>
      <c r="P340" s="30">
        <f t="shared" si="57"/>
        <v>1.6385100000000001</v>
      </c>
      <c r="Q340" s="30">
        <f t="shared" si="58"/>
        <v>-0.34558343354928311</v>
      </c>
      <c r="R340" s="30">
        <f t="shared" si="59"/>
        <v>0.11942790954371178</v>
      </c>
    </row>
    <row r="341" spans="1:18" x14ac:dyDescent="0.2">
      <c r="A341">
        <v>1</v>
      </c>
      <c r="B341">
        <v>0</v>
      </c>
      <c r="C341">
        <v>0</v>
      </c>
      <c r="D341">
        <v>0</v>
      </c>
      <c r="E341">
        <v>1</v>
      </c>
      <c r="F341" s="30">
        <f t="shared" si="50"/>
        <v>-0.97964000000000007</v>
      </c>
      <c r="G341" s="30">
        <f t="shared" si="51"/>
        <v>0.37544623517006392</v>
      </c>
      <c r="H341" s="30">
        <f t="shared" si="52"/>
        <v>0.27296322136767687</v>
      </c>
      <c r="I341" s="30">
        <f t="shared" si="53"/>
        <v>0.27296322136767687</v>
      </c>
      <c r="J341" s="30">
        <f t="shared" si="54"/>
        <v>-1.2984182131376871</v>
      </c>
      <c r="K341" s="30">
        <f t="shared" si="55"/>
        <v>2.5968364262753743</v>
      </c>
      <c r="L341">
        <f t="shared" si="56"/>
        <v>0</v>
      </c>
      <c r="P341" s="30">
        <f t="shared" si="57"/>
        <v>1.9796400000000001</v>
      </c>
      <c r="Q341" s="30">
        <f t="shared" si="58"/>
        <v>0.72703677863232308</v>
      </c>
      <c r="R341" s="30">
        <f t="shared" si="59"/>
        <v>0.5285824774840655</v>
      </c>
    </row>
    <row r="342" spans="1:18" x14ac:dyDescent="0.2">
      <c r="A342">
        <v>1</v>
      </c>
      <c r="B342">
        <v>1</v>
      </c>
      <c r="C342">
        <v>0</v>
      </c>
      <c r="D342">
        <v>1</v>
      </c>
      <c r="E342">
        <v>1</v>
      </c>
      <c r="F342" s="30">
        <f t="shared" si="50"/>
        <v>-0.64461000000000002</v>
      </c>
      <c r="G342" s="30">
        <f t="shared" si="51"/>
        <v>0.52486720040378831</v>
      </c>
      <c r="H342" s="30">
        <f t="shared" si="52"/>
        <v>0.34420518735323463</v>
      </c>
      <c r="I342" s="30">
        <f t="shared" si="53"/>
        <v>0.34420518735323463</v>
      </c>
      <c r="J342" s="30">
        <f t="shared" si="54"/>
        <v>-1.0665173245651094</v>
      </c>
      <c r="K342" s="30">
        <f t="shared" si="55"/>
        <v>2.1330346491302188</v>
      </c>
      <c r="L342">
        <f t="shared" si="56"/>
        <v>0</v>
      </c>
      <c r="P342" s="30">
        <f t="shared" si="57"/>
        <v>1.6446100000000001</v>
      </c>
      <c r="Q342" s="30">
        <f t="shared" si="58"/>
        <v>0.65579481264676542</v>
      </c>
      <c r="R342" s="30">
        <f t="shared" si="59"/>
        <v>0.43006683629440617</v>
      </c>
    </row>
    <row r="343" spans="1:18" x14ac:dyDescent="0.2">
      <c r="A343">
        <v>0</v>
      </c>
      <c r="B343">
        <v>0</v>
      </c>
      <c r="C343">
        <v>1</v>
      </c>
      <c r="D343">
        <v>1</v>
      </c>
      <c r="E343">
        <v>0</v>
      </c>
      <c r="F343" s="30">
        <f t="shared" si="50"/>
        <v>-0.61258000000000001</v>
      </c>
      <c r="G343" s="30">
        <f t="shared" si="51"/>
        <v>0.54195083065844551</v>
      </c>
      <c r="H343" s="30">
        <f t="shared" si="52"/>
        <v>0.35147088991613379</v>
      </c>
      <c r="I343" s="30">
        <f t="shared" si="53"/>
        <v>0.64852911008386616</v>
      </c>
      <c r="J343" s="30">
        <f t="shared" si="54"/>
        <v>-0.4330483879002196</v>
      </c>
      <c r="K343" s="30">
        <f t="shared" si="55"/>
        <v>0.8660967758004392</v>
      </c>
      <c r="L343">
        <f t="shared" si="56"/>
        <v>0</v>
      </c>
      <c r="P343" s="30">
        <f t="shared" si="57"/>
        <v>1.6125799999999999</v>
      </c>
      <c r="Q343" s="30">
        <f t="shared" si="58"/>
        <v>-0.35147088991613379</v>
      </c>
      <c r="R343" s="30">
        <f t="shared" si="59"/>
        <v>0.12353178645843904</v>
      </c>
    </row>
    <row r="344" spans="1:18" x14ac:dyDescent="0.2">
      <c r="A344">
        <v>0</v>
      </c>
      <c r="B344">
        <v>0</v>
      </c>
      <c r="C344">
        <v>0</v>
      </c>
      <c r="D344">
        <v>1</v>
      </c>
      <c r="E344">
        <v>1</v>
      </c>
      <c r="F344" s="30">
        <f t="shared" si="50"/>
        <v>-1.21194</v>
      </c>
      <c r="G344" s="30">
        <f t="shared" si="51"/>
        <v>0.29761933749273428</v>
      </c>
      <c r="H344" s="30">
        <f t="shared" si="52"/>
        <v>0.22935797031800995</v>
      </c>
      <c r="I344" s="30">
        <f t="shared" si="53"/>
        <v>0.77064202968199003</v>
      </c>
      <c r="J344" s="30">
        <f t="shared" si="54"/>
        <v>-0.26053130677470132</v>
      </c>
      <c r="K344" s="30">
        <f t="shared" si="55"/>
        <v>0.52106261354940264</v>
      </c>
      <c r="L344">
        <f t="shared" si="56"/>
        <v>0</v>
      </c>
      <c r="P344" s="30">
        <f t="shared" si="57"/>
        <v>2.2119400000000002</v>
      </c>
      <c r="Q344" s="30">
        <f t="shared" si="58"/>
        <v>-0.22935797031800995</v>
      </c>
      <c r="R344" s="30">
        <f t="shared" si="59"/>
        <v>5.2605078548397133E-2</v>
      </c>
    </row>
    <row r="345" spans="1:18" x14ac:dyDescent="0.2">
      <c r="A345">
        <v>0</v>
      </c>
      <c r="B345">
        <v>0</v>
      </c>
      <c r="C345">
        <v>0</v>
      </c>
      <c r="D345">
        <v>1</v>
      </c>
      <c r="E345">
        <v>1</v>
      </c>
      <c r="F345" s="30">
        <f t="shared" si="50"/>
        <v>-1.21194</v>
      </c>
      <c r="G345" s="30">
        <f t="shared" si="51"/>
        <v>0.29761933749273428</v>
      </c>
      <c r="H345" s="30">
        <f t="shared" si="52"/>
        <v>0.22935797031800995</v>
      </c>
      <c r="I345" s="30">
        <f t="shared" si="53"/>
        <v>0.77064202968199003</v>
      </c>
      <c r="J345" s="30">
        <f t="shared" si="54"/>
        <v>-0.26053130677470132</v>
      </c>
      <c r="K345" s="30">
        <f t="shared" si="55"/>
        <v>0.52106261354940264</v>
      </c>
      <c r="L345">
        <f t="shared" si="56"/>
        <v>0</v>
      </c>
      <c r="P345" s="30">
        <f t="shared" si="57"/>
        <v>2.2119400000000002</v>
      </c>
      <c r="Q345" s="30">
        <f t="shared" si="58"/>
        <v>-0.22935797031800995</v>
      </c>
      <c r="R345" s="30">
        <f t="shared" si="59"/>
        <v>5.2605078548397133E-2</v>
      </c>
    </row>
    <row r="346" spans="1:18" x14ac:dyDescent="0.2">
      <c r="A346">
        <v>0</v>
      </c>
      <c r="B346">
        <v>0</v>
      </c>
      <c r="C346">
        <v>2</v>
      </c>
      <c r="D346">
        <v>2</v>
      </c>
      <c r="E346">
        <v>1</v>
      </c>
      <c r="F346" s="30">
        <f t="shared" si="50"/>
        <v>-0.92778000000000005</v>
      </c>
      <c r="G346" s="30">
        <f t="shared" si="51"/>
        <v>0.39543059258775048</v>
      </c>
      <c r="H346" s="30">
        <f t="shared" si="52"/>
        <v>0.28337532134396298</v>
      </c>
      <c r="I346" s="30">
        <f t="shared" si="53"/>
        <v>0.71662467865603707</v>
      </c>
      <c r="J346" s="30">
        <f t="shared" si="54"/>
        <v>-0.33320303616668634</v>
      </c>
      <c r="K346" s="30">
        <f t="shared" si="55"/>
        <v>0.66640607233337268</v>
      </c>
      <c r="L346">
        <f t="shared" si="56"/>
        <v>0</v>
      </c>
      <c r="P346" s="30">
        <f t="shared" si="57"/>
        <v>1.92778</v>
      </c>
      <c r="Q346" s="30">
        <f t="shared" si="58"/>
        <v>-0.28337532134396298</v>
      </c>
      <c r="R346" s="30">
        <f t="shared" si="59"/>
        <v>8.0301572746794281E-2</v>
      </c>
    </row>
    <row r="347" spans="1:18" x14ac:dyDescent="0.2">
      <c r="A347">
        <v>0</v>
      </c>
      <c r="B347">
        <v>0</v>
      </c>
      <c r="C347">
        <v>0</v>
      </c>
      <c r="D347">
        <v>0</v>
      </c>
      <c r="E347">
        <v>2</v>
      </c>
      <c r="F347" s="30">
        <f t="shared" si="50"/>
        <v>-1.32077</v>
      </c>
      <c r="G347" s="30">
        <f t="shared" si="51"/>
        <v>0.26692968695527486</v>
      </c>
      <c r="H347" s="30">
        <f t="shared" si="52"/>
        <v>0.2106902140692343</v>
      </c>
      <c r="I347" s="30">
        <f t="shared" si="53"/>
        <v>0.78930978593076573</v>
      </c>
      <c r="J347" s="30">
        <f t="shared" si="54"/>
        <v>-0.23659640410472182</v>
      </c>
      <c r="K347" s="30">
        <f t="shared" si="55"/>
        <v>0.47319280820944365</v>
      </c>
      <c r="L347">
        <f t="shared" si="56"/>
        <v>0</v>
      </c>
      <c r="P347" s="30">
        <f t="shared" si="57"/>
        <v>2.32077</v>
      </c>
      <c r="Q347" s="30">
        <f t="shared" si="58"/>
        <v>-0.2106902140692343</v>
      </c>
      <c r="R347" s="30">
        <f t="shared" si="59"/>
        <v>4.4390366304539776E-2</v>
      </c>
    </row>
    <row r="348" spans="1:18" x14ac:dyDescent="0.2">
      <c r="A348">
        <v>0</v>
      </c>
      <c r="B348">
        <v>1</v>
      </c>
      <c r="C348">
        <v>0</v>
      </c>
      <c r="D348">
        <v>1</v>
      </c>
      <c r="E348">
        <v>1</v>
      </c>
      <c r="F348" s="30">
        <f t="shared" si="50"/>
        <v>-0.64461000000000002</v>
      </c>
      <c r="G348" s="30">
        <f t="shared" si="51"/>
        <v>0.52486720040378831</v>
      </c>
      <c r="H348" s="30">
        <f t="shared" si="52"/>
        <v>0.34420518735323463</v>
      </c>
      <c r="I348" s="30">
        <f t="shared" si="53"/>
        <v>0.65579481264676542</v>
      </c>
      <c r="J348" s="30">
        <f t="shared" si="54"/>
        <v>-0.42190732456510943</v>
      </c>
      <c r="K348" s="30">
        <f t="shared" si="55"/>
        <v>0.84381464913021886</v>
      </c>
      <c r="L348">
        <f t="shared" si="56"/>
        <v>0</v>
      </c>
      <c r="P348" s="30">
        <f t="shared" si="57"/>
        <v>1.6446100000000001</v>
      </c>
      <c r="Q348" s="30">
        <f t="shared" si="58"/>
        <v>-0.34420518735323463</v>
      </c>
      <c r="R348" s="30">
        <f t="shared" si="59"/>
        <v>0.11847721100087535</v>
      </c>
    </row>
    <row r="349" spans="1:18" x14ac:dyDescent="0.2">
      <c r="A349">
        <v>1</v>
      </c>
      <c r="B349">
        <v>0</v>
      </c>
      <c r="C349">
        <v>4</v>
      </c>
      <c r="D349">
        <v>2</v>
      </c>
      <c r="E349">
        <v>3</v>
      </c>
      <c r="F349" s="30">
        <f t="shared" si="50"/>
        <v>-1.09358</v>
      </c>
      <c r="G349" s="30">
        <f t="shared" si="51"/>
        <v>0.33501499063301027</v>
      </c>
      <c r="H349" s="30">
        <f t="shared" si="52"/>
        <v>0.25094474068351824</v>
      </c>
      <c r="I349" s="30">
        <f t="shared" si="53"/>
        <v>0.25094474068351824</v>
      </c>
      <c r="J349" s="30">
        <f t="shared" si="54"/>
        <v>-1.3825225207277532</v>
      </c>
      <c r="K349" s="30">
        <f t="shared" si="55"/>
        <v>2.7650450414555063</v>
      </c>
      <c r="L349">
        <f t="shared" si="56"/>
        <v>0</v>
      </c>
      <c r="P349" s="30">
        <f t="shared" si="57"/>
        <v>2.0935800000000002</v>
      </c>
      <c r="Q349" s="30">
        <f t="shared" si="58"/>
        <v>0.74905525931648176</v>
      </c>
      <c r="R349" s="30">
        <f t="shared" si="59"/>
        <v>0.56108378150968174</v>
      </c>
    </row>
    <row r="350" spans="1:18" x14ac:dyDescent="0.2">
      <c r="A350">
        <v>0</v>
      </c>
      <c r="B350">
        <v>0</v>
      </c>
      <c r="C350">
        <v>0</v>
      </c>
      <c r="D350">
        <v>1</v>
      </c>
      <c r="E350">
        <v>3</v>
      </c>
      <c r="F350" s="30">
        <f t="shared" si="50"/>
        <v>-1.8942000000000001</v>
      </c>
      <c r="G350" s="30">
        <f t="shared" si="51"/>
        <v>0.15043863782913439</v>
      </c>
      <c r="H350" s="30">
        <f t="shared" si="52"/>
        <v>0.13076632936547619</v>
      </c>
      <c r="I350" s="30">
        <f t="shared" si="53"/>
        <v>0.86923367063452384</v>
      </c>
      <c r="J350" s="30">
        <f t="shared" si="54"/>
        <v>-0.14014329385068786</v>
      </c>
      <c r="K350" s="30">
        <f t="shared" si="55"/>
        <v>0.28028658770137571</v>
      </c>
      <c r="L350">
        <f t="shared" si="56"/>
        <v>0</v>
      </c>
      <c r="P350" s="30">
        <f t="shared" si="57"/>
        <v>2.8942000000000001</v>
      </c>
      <c r="Q350" s="30">
        <f t="shared" si="58"/>
        <v>-0.13076632936547619</v>
      </c>
      <c r="R350" s="30">
        <f t="shared" si="59"/>
        <v>1.7099832895720202E-2</v>
      </c>
    </row>
    <row r="351" spans="1:18" x14ac:dyDescent="0.2">
      <c r="A351">
        <v>0</v>
      </c>
      <c r="B351">
        <v>0</v>
      </c>
      <c r="C351">
        <v>0</v>
      </c>
      <c r="D351">
        <v>0</v>
      </c>
      <c r="E351">
        <v>1</v>
      </c>
      <c r="F351" s="30">
        <f t="shared" si="50"/>
        <v>-0.97964000000000007</v>
      </c>
      <c r="G351" s="30">
        <f t="shared" si="51"/>
        <v>0.37544623517006392</v>
      </c>
      <c r="H351" s="30">
        <f t="shared" si="52"/>
        <v>0.27296322136767687</v>
      </c>
      <c r="I351" s="30">
        <f t="shared" si="53"/>
        <v>0.72703677863232308</v>
      </c>
      <c r="J351" s="30">
        <f t="shared" si="54"/>
        <v>-0.31877821313768717</v>
      </c>
      <c r="K351" s="30">
        <f t="shared" si="55"/>
        <v>0.63755642627537434</v>
      </c>
      <c r="L351">
        <f t="shared" si="56"/>
        <v>0</v>
      </c>
      <c r="P351" s="30">
        <f t="shared" si="57"/>
        <v>1.9796400000000001</v>
      </c>
      <c r="Q351" s="30">
        <f t="shared" si="58"/>
        <v>-0.27296322136767687</v>
      </c>
      <c r="R351" s="30">
        <f t="shared" si="59"/>
        <v>7.4508920219419364E-2</v>
      </c>
    </row>
    <row r="352" spans="1:18" x14ac:dyDescent="0.2">
      <c r="A352">
        <v>0</v>
      </c>
      <c r="B352">
        <v>2</v>
      </c>
      <c r="C352">
        <v>0</v>
      </c>
      <c r="D352">
        <v>2</v>
      </c>
      <c r="E352">
        <v>2</v>
      </c>
      <c r="F352" s="30">
        <f t="shared" si="50"/>
        <v>-0.65071000000000001</v>
      </c>
      <c r="G352" s="30">
        <f t="shared" si="51"/>
        <v>0.52167525581001828</v>
      </c>
      <c r="H352" s="30">
        <f t="shared" si="52"/>
        <v>0.34282955828989947</v>
      </c>
      <c r="I352" s="30">
        <f t="shared" si="53"/>
        <v>0.65717044171010053</v>
      </c>
      <c r="J352" s="30">
        <f t="shared" si="54"/>
        <v>-0.41981186992588287</v>
      </c>
      <c r="K352" s="30">
        <f t="shared" si="55"/>
        <v>0.83962373985176575</v>
      </c>
      <c r="L352">
        <f t="shared" si="56"/>
        <v>0</v>
      </c>
      <c r="P352" s="30">
        <f t="shared" si="57"/>
        <v>1.6507100000000001</v>
      </c>
      <c r="Q352" s="30">
        <f t="shared" si="58"/>
        <v>-0.34282955828989947</v>
      </c>
      <c r="R352" s="30">
        <f t="shared" si="59"/>
        <v>0.11753210603724758</v>
      </c>
    </row>
    <row r="353" spans="1:18" x14ac:dyDescent="0.2">
      <c r="A353">
        <v>0</v>
      </c>
      <c r="B353">
        <v>0</v>
      </c>
      <c r="C353">
        <v>0</v>
      </c>
      <c r="D353">
        <v>1</v>
      </c>
      <c r="E353">
        <v>3</v>
      </c>
      <c r="F353" s="30">
        <f t="shared" si="50"/>
        <v>-1.8942000000000001</v>
      </c>
      <c r="G353" s="30">
        <f t="shared" si="51"/>
        <v>0.15043863782913439</v>
      </c>
      <c r="H353" s="30">
        <f t="shared" si="52"/>
        <v>0.13076632936547619</v>
      </c>
      <c r="I353" s="30">
        <f t="shared" si="53"/>
        <v>0.86923367063452384</v>
      </c>
      <c r="J353" s="30">
        <f t="shared" si="54"/>
        <v>-0.14014329385068786</v>
      </c>
      <c r="K353" s="30">
        <f t="shared" si="55"/>
        <v>0.28028658770137571</v>
      </c>
      <c r="L353">
        <f t="shared" si="56"/>
        <v>0</v>
      </c>
      <c r="P353" s="30">
        <f t="shared" si="57"/>
        <v>2.8942000000000001</v>
      </c>
      <c r="Q353" s="30">
        <f t="shared" si="58"/>
        <v>-0.13076632936547619</v>
      </c>
      <c r="R353" s="30">
        <f t="shared" si="59"/>
        <v>1.7099832895720202E-2</v>
      </c>
    </row>
    <row r="354" spans="1:18" x14ac:dyDescent="0.2">
      <c r="A354">
        <v>0</v>
      </c>
      <c r="B354">
        <v>3</v>
      </c>
      <c r="C354">
        <v>1</v>
      </c>
      <c r="D354">
        <v>3</v>
      </c>
      <c r="E354">
        <v>2</v>
      </c>
      <c r="F354" s="30">
        <f t="shared" si="50"/>
        <v>-5.7450000000000334E-2</v>
      </c>
      <c r="G354" s="30">
        <f t="shared" si="51"/>
        <v>0.94416909766111323</v>
      </c>
      <c r="H354" s="30">
        <f t="shared" si="52"/>
        <v>0.48564144898557104</v>
      </c>
      <c r="I354" s="30">
        <f t="shared" si="53"/>
        <v>0.51435855101442896</v>
      </c>
      <c r="J354" s="30">
        <f t="shared" si="54"/>
        <v>-0.66483468664890111</v>
      </c>
      <c r="K354" s="30">
        <f t="shared" si="55"/>
        <v>1.3296693732978022</v>
      </c>
      <c r="L354">
        <f t="shared" si="56"/>
        <v>0</v>
      </c>
      <c r="P354" s="30">
        <f t="shared" si="57"/>
        <v>1.0574500000000002</v>
      </c>
      <c r="Q354" s="30">
        <f t="shared" si="58"/>
        <v>-0.48564144898557104</v>
      </c>
      <c r="R354" s="30">
        <f t="shared" si="59"/>
        <v>0.23584761697280501</v>
      </c>
    </row>
    <row r="355" spans="1:18" x14ac:dyDescent="0.2">
      <c r="A355">
        <v>0</v>
      </c>
      <c r="B355">
        <v>0</v>
      </c>
      <c r="C355">
        <v>0</v>
      </c>
      <c r="D355">
        <v>3</v>
      </c>
      <c r="E355">
        <v>0</v>
      </c>
      <c r="F355" s="30">
        <f t="shared" si="50"/>
        <v>-1.33541</v>
      </c>
      <c r="G355" s="30">
        <f t="shared" si="51"/>
        <v>0.26305030271951385</v>
      </c>
      <c r="H355" s="30">
        <f t="shared" si="52"/>
        <v>0.20826589578667759</v>
      </c>
      <c r="I355" s="30">
        <f t="shared" si="53"/>
        <v>0.79173410421332235</v>
      </c>
      <c r="J355" s="30">
        <f t="shared" si="54"/>
        <v>-0.23352967054001919</v>
      </c>
      <c r="K355" s="30">
        <f t="shared" si="55"/>
        <v>0.46705934108003838</v>
      </c>
      <c r="L355">
        <f t="shared" si="56"/>
        <v>0</v>
      </c>
      <c r="P355" s="30">
        <f t="shared" si="57"/>
        <v>2.33541</v>
      </c>
      <c r="Q355" s="30">
        <f t="shared" si="58"/>
        <v>-0.20826589578667759</v>
      </c>
      <c r="R355" s="30">
        <f t="shared" si="59"/>
        <v>4.337468334782725E-2</v>
      </c>
    </row>
    <row r="356" spans="1:18" x14ac:dyDescent="0.2">
      <c r="A356">
        <v>0</v>
      </c>
      <c r="B356">
        <v>0</v>
      </c>
      <c r="C356">
        <v>1</v>
      </c>
      <c r="D356">
        <v>1</v>
      </c>
      <c r="E356">
        <v>4</v>
      </c>
      <c r="F356" s="30">
        <f t="shared" si="50"/>
        <v>-1.9771000000000001</v>
      </c>
      <c r="G356" s="30">
        <f t="shared" si="51"/>
        <v>0.13847021924187283</v>
      </c>
      <c r="H356" s="30">
        <f t="shared" si="52"/>
        <v>0.12162831921425453</v>
      </c>
      <c r="I356" s="30">
        <f t="shared" si="53"/>
        <v>0.87837168078574546</v>
      </c>
      <c r="J356" s="30">
        <f t="shared" si="54"/>
        <v>-0.1296854482892156</v>
      </c>
      <c r="K356" s="30">
        <f t="shared" si="55"/>
        <v>0.25937089657843121</v>
      </c>
      <c r="L356">
        <f t="shared" si="56"/>
        <v>0</v>
      </c>
      <c r="P356" s="30">
        <f t="shared" si="57"/>
        <v>2.9771000000000001</v>
      </c>
      <c r="Q356" s="30">
        <f t="shared" si="58"/>
        <v>-0.12162831921425453</v>
      </c>
      <c r="R356" s="30">
        <f t="shared" si="59"/>
        <v>1.4793448034884598E-2</v>
      </c>
    </row>
    <row r="357" spans="1:18" x14ac:dyDescent="0.2">
      <c r="A357">
        <v>0</v>
      </c>
      <c r="B357">
        <v>0</v>
      </c>
      <c r="C357">
        <v>2</v>
      </c>
      <c r="D357">
        <v>1</v>
      </c>
      <c r="E357">
        <v>2</v>
      </c>
      <c r="F357" s="30">
        <f t="shared" si="50"/>
        <v>-1.03661</v>
      </c>
      <c r="G357" s="30">
        <f t="shared" si="51"/>
        <v>0.35465492659583614</v>
      </c>
      <c r="H357" s="30">
        <f t="shared" si="52"/>
        <v>0.26180462613239963</v>
      </c>
      <c r="I357" s="30">
        <f t="shared" si="53"/>
        <v>0.73819537386760037</v>
      </c>
      <c r="J357" s="30">
        <f t="shared" si="54"/>
        <v>-0.30354675517964869</v>
      </c>
      <c r="K357" s="30">
        <f t="shared" si="55"/>
        <v>0.60709351035929737</v>
      </c>
      <c r="L357">
        <f t="shared" si="56"/>
        <v>0</v>
      </c>
      <c r="P357" s="30">
        <f t="shared" si="57"/>
        <v>2.03661</v>
      </c>
      <c r="Q357" s="30">
        <f t="shared" si="58"/>
        <v>-0.26180462613239963</v>
      </c>
      <c r="R357" s="30">
        <f t="shared" si="59"/>
        <v>6.8541662264325551E-2</v>
      </c>
    </row>
    <row r="358" spans="1:18" x14ac:dyDescent="0.2">
      <c r="A358">
        <v>0</v>
      </c>
      <c r="B358">
        <v>0</v>
      </c>
      <c r="C358">
        <v>0</v>
      </c>
      <c r="D358">
        <v>1</v>
      </c>
      <c r="E358">
        <v>3</v>
      </c>
      <c r="F358" s="30">
        <f t="shared" si="50"/>
        <v>-1.8942000000000001</v>
      </c>
      <c r="G358" s="30">
        <f t="shared" si="51"/>
        <v>0.15043863782913439</v>
      </c>
      <c r="H358" s="30">
        <f t="shared" si="52"/>
        <v>0.13076632936547619</v>
      </c>
      <c r="I358" s="30">
        <f t="shared" si="53"/>
        <v>0.86923367063452384</v>
      </c>
      <c r="J358" s="30">
        <f t="shared" si="54"/>
        <v>-0.14014329385068786</v>
      </c>
      <c r="K358" s="30">
        <f t="shared" si="55"/>
        <v>0.28028658770137571</v>
      </c>
      <c r="L358">
        <f t="shared" si="56"/>
        <v>0</v>
      </c>
      <c r="P358" s="30">
        <f t="shared" si="57"/>
        <v>2.8942000000000001</v>
      </c>
      <c r="Q358" s="30">
        <f t="shared" si="58"/>
        <v>-0.13076632936547619</v>
      </c>
      <c r="R358" s="30">
        <f t="shared" si="59"/>
        <v>1.7099832895720202E-2</v>
      </c>
    </row>
    <row r="359" spans="1:18" x14ac:dyDescent="0.2">
      <c r="A359">
        <v>0</v>
      </c>
      <c r="B359">
        <v>0</v>
      </c>
      <c r="C359">
        <v>0</v>
      </c>
      <c r="D359">
        <v>1</v>
      </c>
      <c r="E359">
        <v>1</v>
      </c>
      <c r="F359" s="30">
        <f t="shared" si="50"/>
        <v>-1.21194</v>
      </c>
      <c r="G359" s="30">
        <f t="shared" si="51"/>
        <v>0.29761933749273428</v>
      </c>
      <c r="H359" s="30">
        <f t="shared" si="52"/>
        <v>0.22935797031800995</v>
      </c>
      <c r="I359" s="30">
        <f t="shared" si="53"/>
        <v>0.77064202968199003</v>
      </c>
      <c r="J359" s="30">
        <f t="shared" si="54"/>
        <v>-0.26053130677470132</v>
      </c>
      <c r="K359" s="30">
        <f t="shared" si="55"/>
        <v>0.52106261354940264</v>
      </c>
      <c r="L359">
        <f t="shared" si="56"/>
        <v>0</v>
      </c>
      <c r="P359" s="30">
        <f t="shared" si="57"/>
        <v>2.2119400000000002</v>
      </c>
      <c r="Q359" s="30">
        <f t="shared" si="58"/>
        <v>-0.22935797031800995</v>
      </c>
      <c r="R359" s="30">
        <f t="shared" si="59"/>
        <v>5.2605078548397133E-2</v>
      </c>
    </row>
    <row r="360" spans="1:18" x14ac:dyDescent="0.2">
      <c r="A360">
        <v>0</v>
      </c>
      <c r="B360">
        <v>0</v>
      </c>
      <c r="C360">
        <v>0</v>
      </c>
      <c r="D360">
        <v>1</v>
      </c>
      <c r="E360">
        <v>0</v>
      </c>
      <c r="F360" s="30">
        <f t="shared" si="50"/>
        <v>-0.87081000000000008</v>
      </c>
      <c r="G360" s="30">
        <f t="shared" si="51"/>
        <v>0.41861233589270358</v>
      </c>
      <c r="H360" s="30">
        <f t="shared" si="52"/>
        <v>0.2950857858072124</v>
      </c>
      <c r="I360" s="30">
        <f t="shared" si="53"/>
        <v>0.70491421419278755</v>
      </c>
      <c r="J360" s="30">
        <f t="shared" si="54"/>
        <v>-0.34967916556976913</v>
      </c>
      <c r="K360" s="30">
        <f t="shared" si="55"/>
        <v>0.69935833113953827</v>
      </c>
      <c r="L360">
        <f t="shared" si="56"/>
        <v>0</v>
      </c>
      <c r="P360" s="30">
        <f t="shared" si="57"/>
        <v>1.8708100000000001</v>
      </c>
      <c r="Q360" s="30">
        <f t="shared" si="58"/>
        <v>-0.2950857858072124</v>
      </c>
      <c r="R360" s="30">
        <f t="shared" si="59"/>
        <v>8.7075620985460039E-2</v>
      </c>
    </row>
    <row r="361" spans="1:18" x14ac:dyDescent="0.2">
      <c r="A361">
        <v>0</v>
      </c>
      <c r="B361">
        <v>0</v>
      </c>
      <c r="C361">
        <v>0</v>
      </c>
      <c r="D361">
        <v>1</v>
      </c>
      <c r="E361">
        <v>0</v>
      </c>
      <c r="F361" s="30">
        <f t="shared" si="50"/>
        <v>-0.87081000000000008</v>
      </c>
      <c r="G361" s="30">
        <f t="shared" si="51"/>
        <v>0.41861233589270358</v>
      </c>
      <c r="H361" s="30">
        <f t="shared" si="52"/>
        <v>0.2950857858072124</v>
      </c>
      <c r="I361" s="30">
        <f t="shared" si="53"/>
        <v>0.70491421419278755</v>
      </c>
      <c r="J361" s="30">
        <f t="shared" si="54"/>
        <v>-0.34967916556976913</v>
      </c>
      <c r="K361" s="30">
        <f t="shared" si="55"/>
        <v>0.69935833113953827</v>
      </c>
      <c r="L361">
        <f t="shared" si="56"/>
        <v>0</v>
      </c>
      <c r="P361" s="30">
        <f t="shared" si="57"/>
        <v>1.8708100000000001</v>
      </c>
      <c r="Q361" s="30">
        <f t="shared" si="58"/>
        <v>-0.2950857858072124</v>
      </c>
      <c r="R361" s="30">
        <f t="shared" si="59"/>
        <v>8.7075620985460039E-2</v>
      </c>
    </row>
    <row r="362" spans="1:18" x14ac:dyDescent="0.2">
      <c r="A362">
        <v>0</v>
      </c>
      <c r="B362">
        <v>0</v>
      </c>
      <c r="C362">
        <v>0</v>
      </c>
      <c r="D362">
        <v>1</v>
      </c>
      <c r="E362">
        <v>0</v>
      </c>
      <c r="F362" s="30">
        <f t="shared" si="50"/>
        <v>-0.87081000000000008</v>
      </c>
      <c r="G362" s="30">
        <f t="shared" si="51"/>
        <v>0.41861233589270358</v>
      </c>
      <c r="H362" s="30">
        <f t="shared" si="52"/>
        <v>0.2950857858072124</v>
      </c>
      <c r="I362" s="30">
        <f t="shared" si="53"/>
        <v>0.70491421419278755</v>
      </c>
      <c r="J362" s="30">
        <f t="shared" si="54"/>
        <v>-0.34967916556976913</v>
      </c>
      <c r="K362" s="30">
        <f t="shared" si="55"/>
        <v>0.69935833113953827</v>
      </c>
      <c r="L362">
        <f t="shared" si="56"/>
        <v>0</v>
      </c>
      <c r="P362" s="30">
        <f t="shared" si="57"/>
        <v>1.8708100000000001</v>
      </c>
      <c r="Q362" s="30">
        <f t="shared" si="58"/>
        <v>-0.2950857858072124</v>
      </c>
      <c r="R362" s="30">
        <f t="shared" si="59"/>
        <v>8.7075620985460039E-2</v>
      </c>
    </row>
    <row r="363" spans="1:18" x14ac:dyDescent="0.2">
      <c r="A363">
        <v>1</v>
      </c>
      <c r="B363">
        <v>3</v>
      </c>
      <c r="C363">
        <v>2</v>
      </c>
      <c r="D363">
        <v>0</v>
      </c>
      <c r="E363">
        <v>1</v>
      </c>
      <c r="F363" s="30">
        <f t="shared" si="50"/>
        <v>1.2388099999999997</v>
      </c>
      <c r="G363" s="30">
        <f t="shared" si="51"/>
        <v>3.4515037305164666</v>
      </c>
      <c r="H363" s="30">
        <f t="shared" si="52"/>
        <v>0.77535680962262632</v>
      </c>
      <c r="I363" s="30">
        <f t="shared" si="53"/>
        <v>0.77535680962262632</v>
      </c>
      <c r="J363" s="30">
        <f t="shared" si="54"/>
        <v>-0.25443195606706093</v>
      </c>
      <c r="K363" s="30">
        <f t="shared" si="55"/>
        <v>0.50886391213412185</v>
      </c>
      <c r="L363">
        <f t="shared" si="56"/>
        <v>1</v>
      </c>
      <c r="P363" s="30">
        <f t="shared" si="57"/>
        <v>-0.23880999999999974</v>
      </c>
      <c r="Q363" s="30">
        <f t="shared" si="58"/>
        <v>0.22464319037737368</v>
      </c>
      <c r="R363" s="30">
        <f t="shared" si="59"/>
        <v>5.0464562982924954E-2</v>
      </c>
    </row>
    <row r="364" spans="1:18" x14ac:dyDescent="0.2">
      <c r="A364">
        <v>0</v>
      </c>
      <c r="B364">
        <v>3</v>
      </c>
      <c r="C364">
        <v>0</v>
      </c>
      <c r="D364">
        <v>3</v>
      </c>
      <c r="E364">
        <v>3</v>
      </c>
      <c r="F364" s="30">
        <f t="shared" si="50"/>
        <v>-0.65681000000000034</v>
      </c>
      <c r="G364" s="30">
        <f t="shared" si="51"/>
        <v>0.51850272281270882</v>
      </c>
      <c r="H364" s="30">
        <f t="shared" si="52"/>
        <v>0.34145656443229216</v>
      </c>
      <c r="I364" s="30">
        <f t="shared" si="53"/>
        <v>0.65854343556770778</v>
      </c>
      <c r="J364" s="30">
        <f t="shared" si="54"/>
        <v>-0.41772479859570971</v>
      </c>
      <c r="K364" s="30">
        <f t="shared" si="55"/>
        <v>0.83544959719141942</v>
      </c>
      <c r="L364">
        <f t="shared" si="56"/>
        <v>0</v>
      </c>
      <c r="P364" s="30">
        <f t="shared" si="57"/>
        <v>1.6568100000000003</v>
      </c>
      <c r="Q364" s="30">
        <f t="shared" si="58"/>
        <v>-0.34145656443229216</v>
      </c>
      <c r="R364" s="30">
        <f t="shared" si="59"/>
        <v>0.11659258539390409</v>
      </c>
    </row>
    <row r="365" spans="1:18" x14ac:dyDescent="0.2">
      <c r="A365">
        <v>0</v>
      </c>
      <c r="B365">
        <v>3</v>
      </c>
      <c r="C365">
        <v>0</v>
      </c>
      <c r="D365">
        <v>0</v>
      </c>
      <c r="E365">
        <v>1</v>
      </c>
      <c r="F365" s="30">
        <f t="shared" si="50"/>
        <v>0.72234999999999983</v>
      </c>
      <c r="G365" s="30">
        <f t="shared" si="51"/>
        <v>2.0592668059389116</v>
      </c>
      <c r="H365" s="30">
        <f t="shared" si="52"/>
        <v>0.67312429303037113</v>
      </c>
      <c r="I365" s="30">
        <f t="shared" si="53"/>
        <v>0.32687570696962887</v>
      </c>
      <c r="J365" s="30">
        <f t="shared" si="54"/>
        <v>-1.1181752813518924</v>
      </c>
      <c r="K365" s="30">
        <f t="shared" si="55"/>
        <v>2.2363505627037847</v>
      </c>
      <c r="L365">
        <f t="shared" si="56"/>
        <v>1</v>
      </c>
      <c r="P365" s="30">
        <f t="shared" si="57"/>
        <v>0.27765000000000017</v>
      </c>
      <c r="Q365" s="30">
        <f t="shared" si="58"/>
        <v>-0.67312429303037113</v>
      </c>
      <c r="R365" s="30">
        <f t="shared" si="59"/>
        <v>0.45309631386763694</v>
      </c>
    </row>
    <row r="366" spans="1:18" x14ac:dyDescent="0.2">
      <c r="A366">
        <v>1</v>
      </c>
      <c r="B366">
        <v>0</v>
      </c>
      <c r="C366">
        <v>0</v>
      </c>
      <c r="D366">
        <v>0</v>
      </c>
      <c r="E366">
        <v>1</v>
      </c>
      <c r="F366" s="30">
        <f t="shared" si="50"/>
        <v>-0.97964000000000007</v>
      </c>
      <c r="G366" s="30">
        <f t="shared" si="51"/>
        <v>0.37544623517006392</v>
      </c>
      <c r="H366" s="30">
        <f t="shared" si="52"/>
        <v>0.27296322136767687</v>
      </c>
      <c r="I366" s="30">
        <f t="shared" si="53"/>
        <v>0.27296322136767687</v>
      </c>
      <c r="J366" s="30">
        <f t="shared" si="54"/>
        <v>-1.2984182131376871</v>
      </c>
      <c r="K366" s="30">
        <f t="shared" si="55"/>
        <v>2.5968364262753743</v>
      </c>
      <c r="L366">
        <f t="shared" si="56"/>
        <v>0</v>
      </c>
      <c r="P366" s="30">
        <f t="shared" si="57"/>
        <v>1.9796400000000001</v>
      </c>
      <c r="Q366" s="30">
        <f t="shared" si="58"/>
        <v>0.72703677863232308</v>
      </c>
      <c r="R366" s="30">
        <f t="shared" si="59"/>
        <v>0.5285824774840655</v>
      </c>
    </row>
    <row r="367" spans="1:18" x14ac:dyDescent="0.2">
      <c r="A367">
        <v>0</v>
      </c>
      <c r="B367">
        <v>0</v>
      </c>
      <c r="C367">
        <v>0</v>
      </c>
      <c r="D367">
        <v>1</v>
      </c>
      <c r="E367">
        <v>0</v>
      </c>
      <c r="F367" s="30">
        <f t="shared" si="50"/>
        <v>-0.87081000000000008</v>
      </c>
      <c r="G367" s="30">
        <f t="shared" si="51"/>
        <v>0.41861233589270358</v>
      </c>
      <c r="H367" s="30">
        <f t="shared" si="52"/>
        <v>0.2950857858072124</v>
      </c>
      <c r="I367" s="30">
        <f t="shared" si="53"/>
        <v>0.70491421419278755</v>
      </c>
      <c r="J367" s="30">
        <f t="shared" si="54"/>
        <v>-0.34967916556976913</v>
      </c>
      <c r="K367" s="30">
        <f t="shared" si="55"/>
        <v>0.69935833113953827</v>
      </c>
      <c r="L367">
        <f t="shared" si="56"/>
        <v>0</v>
      </c>
      <c r="P367" s="30">
        <f t="shared" si="57"/>
        <v>1.8708100000000001</v>
      </c>
      <c r="Q367" s="30">
        <f t="shared" si="58"/>
        <v>-0.2950857858072124</v>
      </c>
      <c r="R367" s="30">
        <f t="shared" si="59"/>
        <v>8.7075620985460039E-2</v>
      </c>
    </row>
    <row r="368" spans="1:18" x14ac:dyDescent="0.2">
      <c r="A368">
        <v>0</v>
      </c>
      <c r="B368">
        <v>1</v>
      </c>
      <c r="C368">
        <v>1</v>
      </c>
      <c r="D368">
        <v>1</v>
      </c>
      <c r="E368">
        <v>1</v>
      </c>
      <c r="F368" s="30">
        <f t="shared" si="50"/>
        <v>-0.38638</v>
      </c>
      <c r="G368" s="30">
        <f t="shared" si="51"/>
        <v>0.67951226195377834</v>
      </c>
      <c r="H368" s="30">
        <f t="shared" si="52"/>
        <v>0.40458904489527275</v>
      </c>
      <c r="I368" s="30">
        <f t="shared" si="53"/>
        <v>0.5954109551047273</v>
      </c>
      <c r="J368" s="30">
        <f t="shared" si="54"/>
        <v>-0.51850343099847263</v>
      </c>
      <c r="K368" s="30">
        <f t="shared" si="55"/>
        <v>1.0370068619969453</v>
      </c>
      <c r="L368">
        <f t="shared" si="56"/>
        <v>0</v>
      </c>
      <c r="P368" s="30">
        <f t="shared" si="57"/>
        <v>1.3863799999999999</v>
      </c>
      <c r="Q368" s="30">
        <f t="shared" si="58"/>
        <v>-0.40458904489527275</v>
      </c>
      <c r="R368" s="30">
        <f t="shared" si="59"/>
        <v>0.16369229524926904</v>
      </c>
    </row>
    <row r="369" spans="1:18" x14ac:dyDescent="0.2">
      <c r="A369">
        <v>0</v>
      </c>
      <c r="B369">
        <v>0</v>
      </c>
      <c r="C369">
        <v>0</v>
      </c>
      <c r="D369">
        <v>1</v>
      </c>
      <c r="E369">
        <v>0</v>
      </c>
      <c r="F369" s="30">
        <f t="shared" si="50"/>
        <v>-0.87081000000000008</v>
      </c>
      <c r="G369" s="30">
        <f t="shared" si="51"/>
        <v>0.41861233589270358</v>
      </c>
      <c r="H369" s="30">
        <f t="shared" si="52"/>
        <v>0.2950857858072124</v>
      </c>
      <c r="I369" s="30">
        <f t="shared" si="53"/>
        <v>0.70491421419278755</v>
      </c>
      <c r="J369" s="30">
        <f t="shared" si="54"/>
        <v>-0.34967916556976913</v>
      </c>
      <c r="K369" s="30">
        <f t="shared" si="55"/>
        <v>0.69935833113953827</v>
      </c>
      <c r="L369">
        <f t="shared" si="56"/>
        <v>0</v>
      </c>
      <c r="P369" s="30">
        <f t="shared" si="57"/>
        <v>1.8708100000000001</v>
      </c>
      <c r="Q369" s="30">
        <f t="shared" si="58"/>
        <v>-0.2950857858072124</v>
      </c>
      <c r="R369" s="30">
        <f t="shared" si="59"/>
        <v>8.7075620985460039E-2</v>
      </c>
    </row>
    <row r="370" spans="1:18" x14ac:dyDescent="0.2">
      <c r="A370">
        <v>0</v>
      </c>
      <c r="B370">
        <v>1</v>
      </c>
      <c r="C370">
        <v>0</v>
      </c>
      <c r="D370">
        <v>1</v>
      </c>
      <c r="E370">
        <v>2</v>
      </c>
      <c r="F370" s="30">
        <f t="shared" si="50"/>
        <v>-0.98574000000000006</v>
      </c>
      <c r="G370" s="30">
        <f t="shared" si="51"/>
        <v>0.37316298413117166</v>
      </c>
      <c r="H370" s="30">
        <f t="shared" si="52"/>
        <v>0.27175432810496236</v>
      </c>
      <c r="I370" s="30">
        <f t="shared" si="53"/>
        <v>0.72824567189503764</v>
      </c>
      <c r="J370" s="30">
        <f t="shared" si="54"/>
        <v>-0.31711682631845811</v>
      </c>
      <c r="K370" s="30">
        <f t="shared" si="55"/>
        <v>0.63423365263691622</v>
      </c>
      <c r="L370">
        <f t="shared" si="56"/>
        <v>0</v>
      </c>
      <c r="P370" s="30">
        <f t="shared" si="57"/>
        <v>1.9857400000000001</v>
      </c>
      <c r="Q370" s="30">
        <f t="shared" si="58"/>
        <v>-0.27175432810496236</v>
      </c>
      <c r="R370" s="30">
        <f t="shared" si="59"/>
        <v>7.3850414843779535E-2</v>
      </c>
    </row>
    <row r="371" spans="1:18" x14ac:dyDescent="0.2">
      <c r="A371">
        <v>0</v>
      </c>
      <c r="B371">
        <v>0</v>
      </c>
      <c r="C371">
        <v>4</v>
      </c>
      <c r="D371">
        <v>3</v>
      </c>
      <c r="E371">
        <v>2</v>
      </c>
      <c r="F371" s="30">
        <f t="shared" si="50"/>
        <v>-0.98475000000000001</v>
      </c>
      <c r="G371" s="30">
        <f t="shared" si="51"/>
        <v>0.3735325984143435</v>
      </c>
      <c r="H371" s="30">
        <f t="shared" si="52"/>
        <v>0.27195029724490216</v>
      </c>
      <c r="I371" s="30">
        <f t="shared" si="53"/>
        <v>0.72804970275509784</v>
      </c>
      <c r="J371" s="30">
        <f t="shared" si="54"/>
        <v>-0.31738596010070302</v>
      </c>
      <c r="K371" s="30">
        <f t="shared" si="55"/>
        <v>0.63477192020140605</v>
      </c>
      <c r="L371">
        <f t="shared" si="56"/>
        <v>0</v>
      </c>
      <c r="P371" s="30">
        <f t="shared" si="57"/>
        <v>1.98475</v>
      </c>
      <c r="Q371" s="30">
        <f t="shared" si="58"/>
        <v>-0.27195029724490216</v>
      </c>
      <c r="R371" s="30">
        <f t="shared" si="59"/>
        <v>7.3956964171590645E-2</v>
      </c>
    </row>
    <row r="372" spans="1:18" x14ac:dyDescent="0.2">
      <c r="A372">
        <v>0</v>
      </c>
      <c r="B372">
        <v>0</v>
      </c>
      <c r="C372">
        <v>2</v>
      </c>
      <c r="D372">
        <v>1</v>
      </c>
      <c r="E372">
        <v>2</v>
      </c>
      <c r="F372" s="30">
        <f t="shared" si="50"/>
        <v>-1.03661</v>
      </c>
      <c r="G372" s="30">
        <f t="shared" si="51"/>
        <v>0.35465492659583614</v>
      </c>
      <c r="H372" s="30">
        <f t="shared" si="52"/>
        <v>0.26180462613239963</v>
      </c>
      <c r="I372" s="30">
        <f t="shared" si="53"/>
        <v>0.73819537386760037</v>
      </c>
      <c r="J372" s="30">
        <f t="shared" si="54"/>
        <v>-0.30354675517964869</v>
      </c>
      <c r="K372" s="30">
        <f t="shared" si="55"/>
        <v>0.60709351035929737</v>
      </c>
      <c r="L372">
        <f t="shared" si="56"/>
        <v>0</v>
      </c>
      <c r="P372" s="30">
        <f t="shared" si="57"/>
        <v>2.03661</v>
      </c>
      <c r="Q372" s="30">
        <f t="shared" si="58"/>
        <v>-0.26180462613239963</v>
      </c>
      <c r="R372" s="30">
        <f t="shared" si="59"/>
        <v>6.8541662264325551E-2</v>
      </c>
    </row>
    <row r="373" spans="1:18" x14ac:dyDescent="0.2">
      <c r="A373">
        <v>1</v>
      </c>
      <c r="B373">
        <v>5</v>
      </c>
      <c r="C373">
        <v>1</v>
      </c>
      <c r="D373">
        <v>3</v>
      </c>
      <c r="E373">
        <v>1</v>
      </c>
      <c r="F373" s="30">
        <f t="shared" si="50"/>
        <v>1.4183400000000002</v>
      </c>
      <c r="G373" s="30">
        <f t="shared" si="51"/>
        <v>4.1302585172923578</v>
      </c>
      <c r="H373" s="30">
        <f t="shared" si="52"/>
        <v>0.80507804886842649</v>
      </c>
      <c r="I373" s="30">
        <f t="shared" si="53"/>
        <v>0.80507804886842649</v>
      </c>
      <c r="J373" s="30">
        <f t="shared" si="54"/>
        <v>-0.21681605114735941</v>
      </c>
      <c r="K373" s="30">
        <f t="shared" si="55"/>
        <v>0.43363210229471882</v>
      </c>
      <c r="L373">
        <f t="shared" si="56"/>
        <v>1</v>
      </c>
      <c r="P373" s="30">
        <f t="shared" si="57"/>
        <v>-0.41834000000000016</v>
      </c>
      <c r="Q373" s="30">
        <f t="shared" si="58"/>
        <v>0.19492195113157351</v>
      </c>
      <c r="R373" s="30">
        <f t="shared" si="59"/>
        <v>3.7994567032939533E-2</v>
      </c>
    </row>
    <row r="374" spans="1:18" x14ac:dyDescent="0.2">
      <c r="A374">
        <v>0</v>
      </c>
      <c r="B374">
        <v>0</v>
      </c>
      <c r="C374">
        <v>0</v>
      </c>
      <c r="D374">
        <v>1</v>
      </c>
      <c r="E374">
        <v>0</v>
      </c>
      <c r="F374" s="30">
        <f t="shared" si="50"/>
        <v>-0.87081000000000008</v>
      </c>
      <c r="G374" s="30">
        <f t="shared" si="51"/>
        <v>0.41861233589270358</v>
      </c>
      <c r="H374" s="30">
        <f t="shared" si="52"/>
        <v>0.2950857858072124</v>
      </c>
      <c r="I374" s="30">
        <f t="shared" si="53"/>
        <v>0.70491421419278755</v>
      </c>
      <c r="J374" s="30">
        <f t="shared" si="54"/>
        <v>-0.34967916556976913</v>
      </c>
      <c r="K374" s="30">
        <f t="shared" si="55"/>
        <v>0.69935833113953827</v>
      </c>
      <c r="L374">
        <f t="shared" si="56"/>
        <v>0</v>
      </c>
      <c r="P374" s="30">
        <f t="shared" si="57"/>
        <v>1.8708100000000001</v>
      </c>
      <c r="Q374" s="30">
        <f t="shared" si="58"/>
        <v>-0.2950857858072124</v>
      </c>
      <c r="R374" s="30">
        <f t="shared" si="59"/>
        <v>8.7075620985460039E-2</v>
      </c>
    </row>
    <row r="375" spans="1:18" x14ac:dyDescent="0.2">
      <c r="A375">
        <v>0</v>
      </c>
      <c r="B375">
        <v>0</v>
      </c>
      <c r="C375">
        <v>0</v>
      </c>
      <c r="D375">
        <v>0</v>
      </c>
      <c r="E375">
        <v>1</v>
      </c>
      <c r="F375" s="30">
        <f t="shared" si="50"/>
        <v>-0.97964000000000007</v>
      </c>
      <c r="G375" s="30">
        <f t="shared" si="51"/>
        <v>0.37544623517006392</v>
      </c>
      <c r="H375" s="30">
        <f t="shared" si="52"/>
        <v>0.27296322136767687</v>
      </c>
      <c r="I375" s="30">
        <f t="shared" si="53"/>
        <v>0.72703677863232308</v>
      </c>
      <c r="J375" s="30">
        <f t="shared" si="54"/>
        <v>-0.31877821313768717</v>
      </c>
      <c r="K375" s="30">
        <f t="shared" si="55"/>
        <v>0.63755642627537434</v>
      </c>
      <c r="L375">
        <f t="shared" si="56"/>
        <v>0</v>
      </c>
      <c r="P375" s="30">
        <f t="shared" si="57"/>
        <v>1.9796400000000001</v>
      </c>
      <c r="Q375" s="30">
        <f t="shared" si="58"/>
        <v>-0.27296322136767687</v>
      </c>
      <c r="R375" s="30">
        <f t="shared" si="59"/>
        <v>7.4508920219419364E-2</v>
      </c>
    </row>
    <row r="376" spans="1:18" x14ac:dyDescent="0.2">
      <c r="A376">
        <v>0</v>
      </c>
      <c r="B376">
        <v>0</v>
      </c>
      <c r="C376">
        <v>0</v>
      </c>
      <c r="D376">
        <v>1</v>
      </c>
      <c r="E376">
        <v>1</v>
      </c>
      <c r="F376" s="30">
        <f t="shared" si="50"/>
        <v>-1.21194</v>
      </c>
      <c r="G376" s="30">
        <f t="shared" si="51"/>
        <v>0.29761933749273428</v>
      </c>
      <c r="H376" s="30">
        <f t="shared" si="52"/>
        <v>0.22935797031800995</v>
      </c>
      <c r="I376" s="30">
        <f t="shared" si="53"/>
        <v>0.77064202968199003</v>
      </c>
      <c r="J376" s="30">
        <f t="shared" si="54"/>
        <v>-0.26053130677470132</v>
      </c>
      <c r="K376" s="30">
        <f t="shared" si="55"/>
        <v>0.52106261354940264</v>
      </c>
      <c r="L376">
        <f t="shared" si="56"/>
        <v>0</v>
      </c>
      <c r="P376" s="30">
        <f t="shared" si="57"/>
        <v>2.2119400000000002</v>
      </c>
      <c r="Q376" s="30">
        <f t="shared" si="58"/>
        <v>-0.22935797031800995</v>
      </c>
      <c r="R376" s="30">
        <f t="shared" si="59"/>
        <v>5.2605078548397133E-2</v>
      </c>
    </row>
    <row r="377" spans="1:18" x14ac:dyDescent="0.2">
      <c r="A377">
        <v>1</v>
      </c>
      <c r="B377">
        <v>0</v>
      </c>
      <c r="C377">
        <v>0</v>
      </c>
      <c r="D377">
        <v>2</v>
      </c>
      <c r="E377">
        <v>0</v>
      </c>
      <c r="F377" s="30">
        <f t="shared" si="50"/>
        <v>-1.10311</v>
      </c>
      <c r="G377" s="30">
        <f t="shared" si="51"/>
        <v>0.33183746274147302</v>
      </c>
      <c r="H377" s="30">
        <f t="shared" si="52"/>
        <v>0.24915762773215142</v>
      </c>
      <c r="I377" s="30">
        <f t="shared" si="53"/>
        <v>0.24915762773215142</v>
      </c>
      <c r="J377" s="30">
        <f t="shared" si="54"/>
        <v>-1.3896695397036811</v>
      </c>
      <c r="K377" s="30">
        <f t="shared" si="55"/>
        <v>2.7793390794073622</v>
      </c>
      <c r="L377">
        <f t="shared" si="56"/>
        <v>0</v>
      </c>
      <c r="P377" s="30">
        <f t="shared" si="57"/>
        <v>2.10311</v>
      </c>
      <c r="Q377" s="30">
        <f t="shared" si="58"/>
        <v>0.75084237226784856</v>
      </c>
      <c r="R377" s="30">
        <f t="shared" si="59"/>
        <v>0.56376426799281043</v>
      </c>
    </row>
    <row r="378" spans="1:18" x14ac:dyDescent="0.2">
      <c r="A378">
        <v>0</v>
      </c>
      <c r="B378">
        <v>0</v>
      </c>
      <c r="C378">
        <v>0</v>
      </c>
      <c r="D378">
        <v>1</v>
      </c>
      <c r="E378">
        <v>0</v>
      </c>
      <c r="F378" s="30">
        <f t="shared" si="50"/>
        <v>-0.87081000000000008</v>
      </c>
      <c r="G378" s="30">
        <f t="shared" si="51"/>
        <v>0.41861233589270358</v>
      </c>
      <c r="H378" s="30">
        <f t="shared" si="52"/>
        <v>0.2950857858072124</v>
      </c>
      <c r="I378" s="30">
        <f t="shared" si="53"/>
        <v>0.70491421419278755</v>
      </c>
      <c r="J378" s="30">
        <f t="shared" si="54"/>
        <v>-0.34967916556976913</v>
      </c>
      <c r="K378" s="30">
        <f t="shared" si="55"/>
        <v>0.69935833113953827</v>
      </c>
      <c r="L378">
        <f t="shared" si="56"/>
        <v>0</v>
      </c>
      <c r="P378" s="30">
        <f t="shared" si="57"/>
        <v>1.8708100000000001</v>
      </c>
      <c r="Q378" s="30">
        <f t="shared" si="58"/>
        <v>-0.2950857858072124</v>
      </c>
      <c r="R378" s="30">
        <f t="shared" si="59"/>
        <v>8.7075620985460039E-2</v>
      </c>
    </row>
    <row r="379" spans="1:18" x14ac:dyDescent="0.2">
      <c r="A379">
        <v>0</v>
      </c>
      <c r="B379">
        <v>0</v>
      </c>
      <c r="C379">
        <v>4</v>
      </c>
      <c r="D379">
        <v>3</v>
      </c>
      <c r="E379">
        <v>2</v>
      </c>
      <c r="F379" s="30">
        <f t="shared" si="50"/>
        <v>-0.98475000000000001</v>
      </c>
      <c r="G379" s="30">
        <f t="shared" si="51"/>
        <v>0.3735325984143435</v>
      </c>
      <c r="H379" s="30">
        <f t="shared" si="52"/>
        <v>0.27195029724490216</v>
      </c>
      <c r="I379" s="30">
        <f t="shared" si="53"/>
        <v>0.72804970275509784</v>
      </c>
      <c r="J379" s="30">
        <f t="shared" si="54"/>
        <v>-0.31738596010070302</v>
      </c>
      <c r="K379" s="30">
        <f t="shared" si="55"/>
        <v>0.63477192020140605</v>
      </c>
      <c r="L379">
        <f t="shared" si="56"/>
        <v>0</v>
      </c>
      <c r="P379" s="30">
        <f t="shared" si="57"/>
        <v>1.98475</v>
      </c>
      <c r="Q379" s="30">
        <f t="shared" si="58"/>
        <v>-0.27195029724490216</v>
      </c>
      <c r="R379" s="30">
        <f t="shared" si="59"/>
        <v>7.3956964171590645E-2</v>
      </c>
    </row>
    <row r="380" spans="1:18" x14ac:dyDescent="0.2">
      <c r="A380">
        <v>0</v>
      </c>
      <c r="B380">
        <v>1</v>
      </c>
      <c r="C380">
        <v>0</v>
      </c>
      <c r="D380">
        <v>1</v>
      </c>
      <c r="E380">
        <v>0</v>
      </c>
      <c r="F380" s="30">
        <f t="shared" si="50"/>
        <v>-0.30348000000000003</v>
      </c>
      <c r="G380" s="30">
        <f t="shared" si="51"/>
        <v>0.73824465387722837</v>
      </c>
      <c r="H380" s="30">
        <f t="shared" si="52"/>
        <v>0.42470698945084767</v>
      </c>
      <c r="I380" s="30">
        <f t="shared" si="53"/>
        <v>0.57529301054915227</v>
      </c>
      <c r="J380" s="30">
        <f t="shared" si="54"/>
        <v>-0.55287578441465579</v>
      </c>
      <c r="K380" s="30">
        <f t="shared" si="55"/>
        <v>1.1057515688293116</v>
      </c>
      <c r="L380">
        <f t="shared" si="56"/>
        <v>0</v>
      </c>
      <c r="P380" s="30">
        <f t="shared" si="57"/>
        <v>1.30348</v>
      </c>
      <c r="Q380" s="30">
        <f t="shared" si="58"/>
        <v>-0.42470698945084767</v>
      </c>
      <c r="R380" s="30">
        <f t="shared" si="59"/>
        <v>0.18037602688840243</v>
      </c>
    </row>
    <row r="381" spans="1:18" x14ac:dyDescent="0.2">
      <c r="A381">
        <v>0</v>
      </c>
      <c r="B381">
        <v>4</v>
      </c>
      <c r="C381">
        <v>0</v>
      </c>
      <c r="D381">
        <v>3</v>
      </c>
      <c r="E381">
        <v>3</v>
      </c>
      <c r="F381" s="30">
        <f t="shared" si="50"/>
        <v>-8.9480000000000226E-2</v>
      </c>
      <c r="G381" s="30">
        <f t="shared" si="51"/>
        <v>0.91440655307248575</v>
      </c>
      <c r="H381" s="30">
        <f t="shared" si="52"/>
        <v>0.47764491382717461</v>
      </c>
      <c r="I381" s="30">
        <f t="shared" si="53"/>
        <v>0.52235508617282544</v>
      </c>
      <c r="J381" s="30">
        <f t="shared" si="54"/>
        <v>-0.64940768064862808</v>
      </c>
      <c r="K381" s="30">
        <f t="shared" si="55"/>
        <v>1.2988153612972562</v>
      </c>
      <c r="L381">
        <f t="shared" si="56"/>
        <v>0</v>
      </c>
      <c r="P381" s="30">
        <f t="shared" si="57"/>
        <v>1.0894800000000002</v>
      </c>
      <c r="Q381" s="30">
        <f t="shared" si="58"/>
        <v>-0.47764491382717461</v>
      </c>
      <c r="R381" s="30">
        <f t="shared" si="59"/>
        <v>0.22814466370496905</v>
      </c>
    </row>
    <row r="382" spans="1:18" x14ac:dyDescent="0.2">
      <c r="A382">
        <v>0</v>
      </c>
      <c r="B382">
        <v>0</v>
      </c>
      <c r="C382">
        <v>2</v>
      </c>
      <c r="D382">
        <v>1</v>
      </c>
      <c r="E382">
        <v>2</v>
      </c>
      <c r="F382" s="30">
        <f t="shared" si="50"/>
        <v>-1.03661</v>
      </c>
      <c r="G382" s="30">
        <f t="shared" si="51"/>
        <v>0.35465492659583614</v>
      </c>
      <c r="H382" s="30">
        <f t="shared" si="52"/>
        <v>0.26180462613239963</v>
      </c>
      <c r="I382" s="30">
        <f t="shared" si="53"/>
        <v>0.73819537386760037</v>
      </c>
      <c r="J382" s="30">
        <f t="shared" si="54"/>
        <v>-0.30354675517964869</v>
      </c>
      <c r="K382" s="30">
        <f t="shared" si="55"/>
        <v>0.60709351035929737</v>
      </c>
      <c r="L382">
        <f t="shared" si="56"/>
        <v>0</v>
      </c>
      <c r="P382" s="30">
        <f t="shared" si="57"/>
        <v>2.03661</v>
      </c>
      <c r="Q382" s="30">
        <f t="shared" si="58"/>
        <v>-0.26180462613239963</v>
      </c>
      <c r="R382" s="30">
        <f t="shared" si="59"/>
        <v>6.8541662264325551E-2</v>
      </c>
    </row>
    <row r="383" spans="1:18" x14ac:dyDescent="0.2">
      <c r="A383">
        <v>1</v>
      </c>
      <c r="B383">
        <v>1</v>
      </c>
      <c r="C383">
        <v>0</v>
      </c>
      <c r="D383">
        <v>0</v>
      </c>
      <c r="E383">
        <v>1</v>
      </c>
      <c r="F383" s="30">
        <f t="shared" si="50"/>
        <v>-0.41231000000000001</v>
      </c>
      <c r="G383" s="30">
        <f t="shared" si="51"/>
        <v>0.66211898734793928</v>
      </c>
      <c r="H383" s="30">
        <f t="shared" si="52"/>
        <v>0.39835835604309522</v>
      </c>
      <c r="I383" s="30">
        <f t="shared" si="53"/>
        <v>0.39835835604309522</v>
      </c>
      <c r="J383" s="30">
        <f t="shared" si="54"/>
        <v>-0.92040328673940552</v>
      </c>
      <c r="K383" s="30">
        <f t="shared" si="55"/>
        <v>1.840806573478811</v>
      </c>
      <c r="L383">
        <f t="shared" si="56"/>
        <v>0</v>
      </c>
      <c r="P383" s="30">
        <f t="shared" si="57"/>
        <v>1.41231</v>
      </c>
      <c r="Q383" s="30">
        <f t="shared" si="58"/>
        <v>0.60164164395690478</v>
      </c>
      <c r="R383" s="30">
        <f t="shared" si="59"/>
        <v>0.361972667743167</v>
      </c>
    </row>
    <row r="384" spans="1:18" x14ac:dyDescent="0.2">
      <c r="A384">
        <v>1</v>
      </c>
      <c r="B384">
        <v>0</v>
      </c>
      <c r="C384">
        <v>0</v>
      </c>
      <c r="D384">
        <v>1</v>
      </c>
      <c r="E384">
        <v>0</v>
      </c>
      <c r="F384" s="30">
        <f t="shared" si="50"/>
        <v>-0.87081000000000008</v>
      </c>
      <c r="G384" s="30">
        <f t="shared" si="51"/>
        <v>0.41861233589270358</v>
      </c>
      <c r="H384" s="30">
        <f t="shared" si="52"/>
        <v>0.2950857858072124</v>
      </c>
      <c r="I384" s="30">
        <f t="shared" si="53"/>
        <v>0.2950857858072124</v>
      </c>
      <c r="J384" s="30">
        <f t="shared" si="54"/>
        <v>-1.2204891655697692</v>
      </c>
      <c r="K384" s="30">
        <f t="shared" si="55"/>
        <v>2.4409783311395383</v>
      </c>
      <c r="L384">
        <f t="shared" si="56"/>
        <v>0</v>
      </c>
      <c r="P384" s="30">
        <f t="shared" si="57"/>
        <v>1.8708100000000001</v>
      </c>
      <c r="Q384" s="30">
        <f t="shared" si="58"/>
        <v>0.70491421419278755</v>
      </c>
      <c r="R384" s="30">
        <f t="shared" si="59"/>
        <v>0.49690404937103516</v>
      </c>
    </row>
    <row r="385" spans="1:18" x14ac:dyDescent="0.2">
      <c r="A385">
        <v>0</v>
      </c>
      <c r="B385">
        <v>1</v>
      </c>
      <c r="C385">
        <v>0</v>
      </c>
      <c r="D385">
        <v>1</v>
      </c>
      <c r="E385">
        <v>0</v>
      </c>
      <c r="F385" s="30">
        <f t="shared" si="50"/>
        <v>-0.30348000000000003</v>
      </c>
      <c r="G385" s="30">
        <f t="shared" si="51"/>
        <v>0.73824465387722837</v>
      </c>
      <c r="H385" s="30">
        <f t="shared" si="52"/>
        <v>0.42470698945084767</v>
      </c>
      <c r="I385" s="30">
        <f t="shared" si="53"/>
        <v>0.57529301054915227</v>
      </c>
      <c r="J385" s="30">
        <f t="shared" si="54"/>
        <v>-0.55287578441465579</v>
      </c>
      <c r="K385" s="30">
        <f t="shared" si="55"/>
        <v>1.1057515688293116</v>
      </c>
      <c r="L385">
        <f t="shared" si="56"/>
        <v>0</v>
      </c>
      <c r="P385" s="30">
        <f t="shared" si="57"/>
        <v>1.30348</v>
      </c>
      <c r="Q385" s="30">
        <f t="shared" si="58"/>
        <v>-0.42470698945084767</v>
      </c>
      <c r="R385" s="30">
        <f t="shared" si="59"/>
        <v>0.18037602688840243</v>
      </c>
    </row>
    <row r="386" spans="1:18" x14ac:dyDescent="0.2">
      <c r="A386">
        <v>1</v>
      </c>
      <c r="B386">
        <v>0</v>
      </c>
      <c r="C386">
        <v>1</v>
      </c>
      <c r="D386">
        <v>1</v>
      </c>
      <c r="E386">
        <v>1</v>
      </c>
      <c r="F386" s="30">
        <f t="shared" si="50"/>
        <v>-0.95371000000000006</v>
      </c>
      <c r="G386" s="30">
        <f t="shared" si="51"/>
        <v>0.38530887254011981</v>
      </c>
      <c r="H386" s="30">
        <f t="shared" si="52"/>
        <v>0.27813932342295083</v>
      </c>
      <c r="I386" s="30">
        <f t="shared" si="53"/>
        <v>0.27813932342295083</v>
      </c>
      <c r="J386" s="30">
        <f t="shared" si="54"/>
        <v>-1.2796331274400208</v>
      </c>
      <c r="K386" s="30">
        <f t="shared" si="55"/>
        <v>2.5592662548800416</v>
      </c>
      <c r="L386">
        <f t="shared" si="56"/>
        <v>0</v>
      </c>
      <c r="P386" s="30">
        <f t="shared" si="57"/>
        <v>1.9537100000000001</v>
      </c>
      <c r="Q386" s="30">
        <f t="shared" si="58"/>
        <v>0.72186067657704922</v>
      </c>
      <c r="R386" s="30">
        <f t="shared" si="59"/>
        <v>0.52108283638827524</v>
      </c>
    </row>
    <row r="387" spans="1:18" x14ac:dyDescent="0.2">
      <c r="A387">
        <v>1</v>
      </c>
      <c r="B387">
        <v>3</v>
      </c>
      <c r="C387">
        <v>0</v>
      </c>
      <c r="D387">
        <v>3</v>
      </c>
      <c r="E387">
        <v>2</v>
      </c>
      <c r="F387" s="30">
        <f t="shared" si="50"/>
        <v>-0.31568000000000029</v>
      </c>
      <c r="G387" s="30">
        <f t="shared" si="51"/>
        <v>0.72929278652350304</v>
      </c>
      <c r="H387" s="30">
        <f t="shared" si="52"/>
        <v>0.42172892422089053</v>
      </c>
      <c r="I387" s="30">
        <f t="shared" si="53"/>
        <v>0.42172892422089053</v>
      </c>
      <c r="J387" s="30">
        <f t="shared" si="54"/>
        <v>-0.86339253101362579</v>
      </c>
      <c r="K387" s="30">
        <f t="shared" si="55"/>
        <v>1.7267850620272516</v>
      </c>
      <c r="L387">
        <f t="shared" si="56"/>
        <v>0</v>
      </c>
      <c r="P387" s="30">
        <f t="shared" si="57"/>
        <v>1.3156800000000004</v>
      </c>
      <c r="Q387" s="30">
        <f t="shared" si="58"/>
        <v>0.57827107577910941</v>
      </c>
      <c r="R387" s="30">
        <f t="shared" si="59"/>
        <v>0.33439743708272851</v>
      </c>
    </row>
    <row r="388" spans="1:18" x14ac:dyDescent="0.2">
      <c r="A388">
        <v>1</v>
      </c>
      <c r="B388">
        <v>0</v>
      </c>
      <c r="C388">
        <v>0</v>
      </c>
      <c r="D388">
        <v>0</v>
      </c>
      <c r="E388">
        <v>1</v>
      </c>
      <c r="F388" s="30">
        <f t="shared" si="50"/>
        <v>-0.97964000000000007</v>
      </c>
      <c r="G388" s="30">
        <f t="shared" si="51"/>
        <v>0.37544623517006392</v>
      </c>
      <c r="H388" s="30">
        <f t="shared" si="52"/>
        <v>0.27296322136767687</v>
      </c>
      <c r="I388" s="30">
        <f t="shared" si="53"/>
        <v>0.27296322136767687</v>
      </c>
      <c r="J388" s="30">
        <f t="shared" si="54"/>
        <v>-1.2984182131376871</v>
      </c>
      <c r="K388" s="30">
        <f t="shared" si="55"/>
        <v>2.5968364262753743</v>
      </c>
      <c r="L388">
        <f t="shared" si="56"/>
        <v>0</v>
      </c>
      <c r="P388" s="30">
        <f t="shared" si="57"/>
        <v>1.9796400000000001</v>
      </c>
      <c r="Q388" s="30">
        <f t="shared" si="58"/>
        <v>0.72703677863232308</v>
      </c>
      <c r="R388" s="30">
        <f t="shared" si="59"/>
        <v>0.5285824774840655</v>
      </c>
    </row>
    <row r="389" spans="1:18" x14ac:dyDescent="0.2">
      <c r="A389">
        <v>0</v>
      </c>
      <c r="B389">
        <v>2</v>
      </c>
      <c r="C389">
        <v>5</v>
      </c>
      <c r="D389">
        <v>5</v>
      </c>
      <c r="E389">
        <v>3</v>
      </c>
      <c r="F389" s="30">
        <f t="shared" si="50"/>
        <v>-0.39758999999999989</v>
      </c>
      <c r="G389" s="30">
        <f t="shared" si="51"/>
        <v>0.6719374655542607</v>
      </c>
      <c r="H389" s="30">
        <f t="shared" si="52"/>
        <v>0.40189150575168675</v>
      </c>
      <c r="I389" s="30">
        <f t="shared" si="53"/>
        <v>0.59810849424831325</v>
      </c>
      <c r="J389" s="30">
        <f t="shared" si="54"/>
        <v>-0.51398311297878185</v>
      </c>
      <c r="K389" s="30">
        <f t="shared" si="55"/>
        <v>1.0279662259575637</v>
      </c>
      <c r="L389">
        <f t="shared" si="56"/>
        <v>0</v>
      </c>
      <c r="P389" s="30">
        <f t="shared" si="57"/>
        <v>1.3975899999999999</v>
      </c>
      <c r="Q389" s="30">
        <f t="shared" si="58"/>
        <v>-0.40189150575168675</v>
      </c>
      <c r="R389" s="30">
        <f t="shared" si="59"/>
        <v>0.16151678239535808</v>
      </c>
    </row>
    <row r="390" spans="1:18" x14ac:dyDescent="0.2">
      <c r="A390">
        <v>0</v>
      </c>
      <c r="B390">
        <v>1</v>
      </c>
      <c r="C390">
        <v>0</v>
      </c>
      <c r="D390">
        <v>3</v>
      </c>
      <c r="E390">
        <v>1</v>
      </c>
      <c r="F390" s="30">
        <f t="shared" si="50"/>
        <v>-1.10921</v>
      </c>
      <c r="G390" s="30">
        <f t="shared" si="51"/>
        <v>0.32981941552039851</v>
      </c>
      <c r="H390" s="30">
        <f t="shared" si="52"/>
        <v>0.24801819831403965</v>
      </c>
      <c r="I390" s="30">
        <f t="shared" si="53"/>
        <v>0.75198180168596029</v>
      </c>
      <c r="J390" s="30">
        <f t="shared" si="54"/>
        <v>-0.28504315521081031</v>
      </c>
      <c r="K390" s="30">
        <f t="shared" si="55"/>
        <v>0.57008631042162061</v>
      </c>
      <c r="L390">
        <f t="shared" si="56"/>
        <v>0</v>
      </c>
      <c r="P390" s="30">
        <f t="shared" si="57"/>
        <v>2.10921</v>
      </c>
      <c r="Q390" s="30">
        <f t="shared" si="58"/>
        <v>-0.24801819831403965</v>
      </c>
      <c r="R390" s="30">
        <f t="shared" si="59"/>
        <v>6.1513026694942304E-2</v>
      </c>
    </row>
    <row r="391" spans="1:18" x14ac:dyDescent="0.2">
      <c r="A391">
        <v>1</v>
      </c>
      <c r="B391">
        <v>3</v>
      </c>
      <c r="C391">
        <v>0</v>
      </c>
      <c r="D391">
        <v>0</v>
      </c>
      <c r="E391">
        <v>0</v>
      </c>
      <c r="F391" s="30">
        <f t="shared" si="50"/>
        <v>1.0634799999999998</v>
      </c>
      <c r="G391" s="30">
        <f t="shared" si="51"/>
        <v>2.8964330581558371</v>
      </c>
      <c r="H391" s="30">
        <f t="shared" si="52"/>
        <v>0.7433550159659883</v>
      </c>
      <c r="I391" s="30">
        <f t="shared" si="53"/>
        <v>0.7433550159659883</v>
      </c>
      <c r="J391" s="30">
        <f t="shared" si="54"/>
        <v>-0.29658153416053196</v>
      </c>
      <c r="K391" s="30">
        <f t="shared" si="55"/>
        <v>0.59316306832106391</v>
      </c>
      <c r="L391">
        <f t="shared" si="56"/>
        <v>1</v>
      </c>
      <c r="P391" s="30">
        <f t="shared" si="57"/>
        <v>-6.3479999999999759E-2</v>
      </c>
      <c r="Q391" s="30">
        <f t="shared" si="58"/>
        <v>0.2566449840340117</v>
      </c>
      <c r="R391" s="30">
        <f t="shared" si="59"/>
        <v>6.5866647829818117E-2</v>
      </c>
    </row>
    <row r="392" spans="1:18" x14ac:dyDescent="0.2">
      <c r="A392">
        <v>1</v>
      </c>
      <c r="B392">
        <v>1</v>
      </c>
      <c r="C392">
        <v>0</v>
      </c>
      <c r="D392">
        <v>1</v>
      </c>
      <c r="E392">
        <v>1</v>
      </c>
      <c r="F392" s="30">
        <f t="shared" si="50"/>
        <v>-0.64461000000000002</v>
      </c>
      <c r="G392" s="30">
        <f t="shared" si="51"/>
        <v>0.52486720040378831</v>
      </c>
      <c r="H392" s="30">
        <f t="shared" si="52"/>
        <v>0.34420518735323463</v>
      </c>
      <c r="I392" s="30">
        <f t="shared" si="53"/>
        <v>0.34420518735323463</v>
      </c>
      <c r="J392" s="30">
        <f t="shared" si="54"/>
        <v>-1.0665173245651094</v>
      </c>
      <c r="K392" s="30">
        <f t="shared" si="55"/>
        <v>2.1330346491302188</v>
      </c>
      <c r="L392">
        <f t="shared" si="56"/>
        <v>0</v>
      </c>
      <c r="P392" s="30">
        <f t="shared" si="57"/>
        <v>1.6446100000000001</v>
      </c>
      <c r="Q392" s="30">
        <f t="shared" si="58"/>
        <v>0.65579481264676542</v>
      </c>
      <c r="R392" s="30">
        <f t="shared" si="59"/>
        <v>0.43006683629440617</v>
      </c>
    </row>
    <row r="393" spans="1:18" x14ac:dyDescent="0.2">
      <c r="A393">
        <v>0</v>
      </c>
      <c r="B393">
        <v>0</v>
      </c>
      <c r="C393">
        <v>0</v>
      </c>
      <c r="D393">
        <v>0</v>
      </c>
      <c r="E393">
        <v>0</v>
      </c>
      <c r="F393" s="30">
        <f t="shared" si="50"/>
        <v>-0.63851000000000002</v>
      </c>
      <c r="G393" s="30">
        <f t="shared" si="51"/>
        <v>0.52807867536664577</v>
      </c>
      <c r="H393" s="30">
        <f t="shared" si="52"/>
        <v>0.34558343354928311</v>
      </c>
      <c r="I393" s="30">
        <f t="shared" si="53"/>
        <v>0.65441656645071689</v>
      </c>
      <c r="J393" s="30">
        <f t="shared" si="54"/>
        <v>-0.42401117853310677</v>
      </c>
      <c r="K393" s="30">
        <f t="shared" si="55"/>
        <v>0.84802235706621354</v>
      </c>
      <c r="L393">
        <f t="shared" si="56"/>
        <v>0</v>
      </c>
      <c r="P393" s="30">
        <f t="shared" si="57"/>
        <v>1.6385100000000001</v>
      </c>
      <c r="Q393" s="30">
        <f t="shared" si="58"/>
        <v>-0.34558343354928311</v>
      </c>
      <c r="R393" s="30">
        <f t="shared" si="59"/>
        <v>0.11942790954371178</v>
      </c>
    </row>
    <row r="394" spans="1:18" x14ac:dyDescent="0.2">
      <c r="A394">
        <v>0</v>
      </c>
      <c r="B394">
        <v>0</v>
      </c>
      <c r="C394">
        <v>3</v>
      </c>
      <c r="D394">
        <v>1</v>
      </c>
      <c r="E394">
        <v>1</v>
      </c>
      <c r="F394" s="30">
        <f t="shared" si="50"/>
        <v>-0.43724999999999992</v>
      </c>
      <c r="G394" s="30">
        <f t="shared" si="51"/>
        <v>0.64580995873769698</v>
      </c>
      <c r="H394" s="30">
        <f t="shared" si="52"/>
        <v>0.39239643393154588</v>
      </c>
      <c r="I394" s="30">
        <f t="shared" si="53"/>
        <v>0.60760356606845412</v>
      </c>
      <c r="J394" s="30">
        <f t="shared" si="54"/>
        <v>-0.49823263917232086</v>
      </c>
      <c r="K394" s="30">
        <f t="shared" si="55"/>
        <v>0.99646527834464171</v>
      </c>
      <c r="L394">
        <f t="shared" si="56"/>
        <v>0</v>
      </c>
      <c r="P394" s="30">
        <f t="shared" si="57"/>
        <v>1.4372499999999999</v>
      </c>
      <c r="Q394" s="30">
        <f t="shared" si="58"/>
        <v>-0.39239643393154588</v>
      </c>
      <c r="R394" s="30">
        <f t="shared" si="59"/>
        <v>0.15397496136219405</v>
      </c>
    </row>
    <row r="395" spans="1:18" x14ac:dyDescent="0.2">
      <c r="A395">
        <v>0</v>
      </c>
      <c r="B395">
        <v>1</v>
      </c>
      <c r="C395">
        <v>0</v>
      </c>
      <c r="D395">
        <v>2</v>
      </c>
      <c r="E395">
        <v>3</v>
      </c>
      <c r="F395" s="30">
        <f t="shared" ref="F395:F458" si="60">$A$3+Reinstate*B395+Claim*C395+EMail*D395+Call*E395</f>
        <v>-1.5591699999999999</v>
      </c>
      <c r="G395" s="30">
        <f t="shared" si="51"/>
        <v>0.21031055654126077</v>
      </c>
      <c r="H395" s="30">
        <f t="shared" si="52"/>
        <v>0.17376577887767192</v>
      </c>
      <c r="I395" s="30">
        <f t="shared" si="53"/>
        <v>0.82623422112232814</v>
      </c>
      <c r="J395" s="30">
        <f t="shared" si="54"/>
        <v>-0.19087698497610572</v>
      </c>
      <c r="K395" s="30">
        <f t="shared" si="55"/>
        <v>0.38175396995221145</v>
      </c>
      <c r="L395">
        <f t="shared" si="56"/>
        <v>0</v>
      </c>
      <c r="P395" s="30">
        <f t="shared" si="57"/>
        <v>2.5591699999999999</v>
      </c>
      <c r="Q395" s="30">
        <f t="shared" si="58"/>
        <v>-0.17376577887767192</v>
      </c>
      <c r="R395" s="30">
        <f t="shared" si="59"/>
        <v>3.0194545908963973E-2</v>
      </c>
    </row>
    <row r="396" spans="1:18" x14ac:dyDescent="0.2">
      <c r="A396">
        <v>1</v>
      </c>
      <c r="B396">
        <v>0</v>
      </c>
      <c r="C396">
        <v>0</v>
      </c>
      <c r="D396">
        <v>1</v>
      </c>
      <c r="E396">
        <v>1</v>
      </c>
      <c r="F396" s="30">
        <f t="shared" si="60"/>
        <v>-1.21194</v>
      </c>
      <c r="G396" s="30">
        <f t="shared" ref="G396:G459" si="61">EXP(F396)</f>
        <v>0.29761933749273428</v>
      </c>
      <c r="H396" s="30">
        <f t="shared" ref="H396:H459" si="62">G396/(1+G396)</f>
        <v>0.22935797031800995</v>
      </c>
      <c r="I396" s="30">
        <f t="shared" ref="I396:I459" si="63">IF(A396=1,H396,1-H396)</f>
        <v>0.22935797031800995</v>
      </c>
      <c r="J396" s="30">
        <f t="shared" ref="J396:J459" si="64">LN(I396)</f>
        <v>-1.4724713067747013</v>
      </c>
      <c r="K396" s="30">
        <f t="shared" ref="K396:K459" si="65">(-2)*J396</f>
        <v>2.9449426135494026</v>
      </c>
      <c r="L396">
        <f t="shared" ref="L396:L459" si="66">IF(H396&gt;=0.5,1,)</f>
        <v>0</v>
      </c>
      <c r="P396" s="30">
        <f t="shared" ref="P396:P459" si="67">1-F396</f>
        <v>2.2119400000000002</v>
      </c>
      <c r="Q396" s="30">
        <f t="shared" ref="Q396:Q459" si="68">A396-H396</f>
        <v>0.77064202968199003</v>
      </c>
      <c r="R396" s="30">
        <f t="shared" ref="R396:R459" si="69">Q396^2</f>
        <v>0.59388913791237719</v>
      </c>
    </row>
    <row r="397" spans="1:18" x14ac:dyDescent="0.2">
      <c r="A397">
        <v>1</v>
      </c>
      <c r="B397">
        <v>3</v>
      </c>
      <c r="C397">
        <v>0</v>
      </c>
      <c r="D397">
        <v>1</v>
      </c>
      <c r="E397">
        <v>1</v>
      </c>
      <c r="F397" s="30">
        <f t="shared" si="60"/>
        <v>0.49004999999999982</v>
      </c>
      <c r="G397" s="30">
        <f t="shared" si="61"/>
        <v>1.6323978378068058</v>
      </c>
      <c r="H397" s="30">
        <f t="shared" si="62"/>
        <v>0.62011821099459852</v>
      </c>
      <c r="I397" s="30">
        <f t="shared" si="63"/>
        <v>0.62011821099459852</v>
      </c>
      <c r="J397" s="30">
        <f t="shared" si="64"/>
        <v>-0.47784515622234575</v>
      </c>
      <c r="K397" s="30">
        <f t="shared" si="65"/>
        <v>0.95569031244469149</v>
      </c>
      <c r="L397">
        <f t="shared" si="66"/>
        <v>1</v>
      </c>
      <c r="P397" s="30">
        <f t="shared" si="67"/>
        <v>0.50995000000000013</v>
      </c>
      <c r="Q397" s="30">
        <f t="shared" si="68"/>
        <v>0.37988178900540148</v>
      </c>
      <c r="R397" s="30">
        <f t="shared" si="69"/>
        <v>0.14431017361794438</v>
      </c>
    </row>
    <row r="398" spans="1:18" x14ac:dyDescent="0.2">
      <c r="A398">
        <v>1</v>
      </c>
      <c r="B398">
        <v>0</v>
      </c>
      <c r="C398">
        <v>0</v>
      </c>
      <c r="D398">
        <v>1</v>
      </c>
      <c r="E398">
        <v>1</v>
      </c>
      <c r="F398" s="30">
        <f t="shared" si="60"/>
        <v>-1.21194</v>
      </c>
      <c r="G398" s="30">
        <f t="shared" si="61"/>
        <v>0.29761933749273428</v>
      </c>
      <c r="H398" s="30">
        <f t="shared" si="62"/>
        <v>0.22935797031800995</v>
      </c>
      <c r="I398" s="30">
        <f t="shared" si="63"/>
        <v>0.22935797031800995</v>
      </c>
      <c r="J398" s="30">
        <f t="shared" si="64"/>
        <v>-1.4724713067747013</v>
      </c>
      <c r="K398" s="30">
        <f t="shared" si="65"/>
        <v>2.9449426135494026</v>
      </c>
      <c r="L398">
        <f t="shared" si="66"/>
        <v>0</v>
      </c>
      <c r="P398" s="30">
        <f t="shared" si="67"/>
        <v>2.2119400000000002</v>
      </c>
      <c r="Q398" s="30">
        <f t="shared" si="68"/>
        <v>0.77064202968199003</v>
      </c>
      <c r="R398" s="30">
        <f t="shared" si="69"/>
        <v>0.59388913791237719</v>
      </c>
    </row>
    <row r="399" spans="1:18" x14ac:dyDescent="0.2">
      <c r="A399">
        <v>1</v>
      </c>
      <c r="B399">
        <v>0</v>
      </c>
      <c r="C399">
        <v>0</v>
      </c>
      <c r="D399">
        <v>0</v>
      </c>
      <c r="E399">
        <v>0</v>
      </c>
      <c r="F399" s="30">
        <f t="shared" si="60"/>
        <v>-0.63851000000000002</v>
      </c>
      <c r="G399" s="30">
        <f t="shared" si="61"/>
        <v>0.52807867536664577</v>
      </c>
      <c r="H399" s="30">
        <f t="shared" si="62"/>
        <v>0.34558343354928311</v>
      </c>
      <c r="I399" s="30">
        <f t="shared" si="63"/>
        <v>0.34558343354928311</v>
      </c>
      <c r="J399" s="30">
        <f t="shared" si="64"/>
        <v>-1.0625211785331066</v>
      </c>
      <c r="K399" s="30">
        <f t="shared" si="65"/>
        <v>2.1250423570662131</v>
      </c>
      <c r="L399">
        <f t="shared" si="66"/>
        <v>0</v>
      </c>
      <c r="P399" s="30">
        <f t="shared" si="67"/>
        <v>1.6385100000000001</v>
      </c>
      <c r="Q399" s="30">
        <f t="shared" si="68"/>
        <v>0.65441656645071689</v>
      </c>
      <c r="R399" s="30">
        <f t="shared" si="69"/>
        <v>0.42826104244514557</v>
      </c>
    </row>
    <row r="400" spans="1:18" x14ac:dyDescent="0.2">
      <c r="A400">
        <v>0</v>
      </c>
      <c r="B400">
        <v>0</v>
      </c>
      <c r="C400">
        <v>0</v>
      </c>
      <c r="D400">
        <v>1</v>
      </c>
      <c r="E400">
        <v>0</v>
      </c>
      <c r="F400" s="30">
        <f t="shared" si="60"/>
        <v>-0.87081000000000008</v>
      </c>
      <c r="G400" s="30">
        <f t="shared" si="61"/>
        <v>0.41861233589270358</v>
      </c>
      <c r="H400" s="30">
        <f t="shared" si="62"/>
        <v>0.2950857858072124</v>
      </c>
      <c r="I400" s="30">
        <f t="shared" si="63"/>
        <v>0.70491421419278755</v>
      </c>
      <c r="J400" s="30">
        <f t="shared" si="64"/>
        <v>-0.34967916556976913</v>
      </c>
      <c r="K400" s="30">
        <f t="shared" si="65"/>
        <v>0.69935833113953827</v>
      </c>
      <c r="L400">
        <f t="shared" si="66"/>
        <v>0</v>
      </c>
      <c r="P400" s="30">
        <f t="shared" si="67"/>
        <v>1.8708100000000001</v>
      </c>
      <c r="Q400" s="30">
        <f t="shared" si="68"/>
        <v>-0.2950857858072124</v>
      </c>
      <c r="R400" s="30">
        <f t="shared" si="69"/>
        <v>8.7075620985460039E-2</v>
      </c>
    </row>
    <row r="401" spans="1:18" x14ac:dyDescent="0.2">
      <c r="A401">
        <v>0</v>
      </c>
      <c r="B401">
        <v>1</v>
      </c>
      <c r="C401">
        <v>0</v>
      </c>
      <c r="D401">
        <v>2</v>
      </c>
      <c r="E401">
        <v>1</v>
      </c>
      <c r="F401" s="30">
        <f t="shared" si="60"/>
        <v>-0.87691000000000008</v>
      </c>
      <c r="G401" s="30">
        <f t="shared" si="61"/>
        <v>0.41606657311421369</v>
      </c>
      <c r="H401" s="30">
        <f t="shared" si="62"/>
        <v>0.29381851179439966</v>
      </c>
      <c r="I401" s="30">
        <f t="shared" si="63"/>
        <v>0.70618148820560034</v>
      </c>
      <c r="J401" s="30">
        <f t="shared" si="64"/>
        <v>-0.34788300907752961</v>
      </c>
      <c r="K401" s="30">
        <f t="shared" si="65"/>
        <v>0.69576601815505923</v>
      </c>
      <c r="L401">
        <f t="shared" si="66"/>
        <v>0</v>
      </c>
      <c r="P401" s="30">
        <f t="shared" si="67"/>
        <v>1.8769100000000001</v>
      </c>
      <c r="Q401" s="30">
        <f t="shared" si="68"/>
        <v>-0.29381851179439966</v>
      </c>
      <c r="R401" s="30">
        <f t="shared" si="69"/>
        <v>8.6329317873075767E-2</v>
      </c>
    </row>
    <row r="402" spans="1:18" x14ac:dyDescent="0.2">
      <c r="A402">
        <v>0</v>
      </c>
      <c r="B402">
        <v>3</v>
      </c>
      <c r="C402">
        <v>1</v>
      </c>
      <c r="D402">
        <v>5</v>
      </c>
      <c r="E402">
        <v>1</v>
      </c>
      <c r="F402" s="30">
        <f t="shared" si="60"/>
        <v>-0.18092000000000025</v>
      </c>
      <c r="G402" s="30">
        <f t="shared" si="61"/>
        <v>0.83450211619474934</v>
      </c>
      <c r="H402" s="30">
        <f t="shared" si="62"/>
        <v>0.4548929700477703</v>
      </c>
      <c r="I402" s="30">
        <f t="shared" si="63"/>
        <v>0.5451070299522297</v>
      </c>
      <c r="J402" s="30">
        <f t="shared" si="64"/>
        <v>-0.60677311836649961</v>
      </c>
      <c r="K402" s="30">
        <f t="shared" si="65"/>
        <v>1.2135462367329992</v>
      </c>
      <c r="L402">
        <f t="shared" si="66"/>
        <v>0</v>
      </c>
      <c r="P402" s="30">
        <f t="shared" si="67"/>
        <v>1.1809200000000002</v>
      </c>
      <c r="Q402" s="30">
        <f t="shared" si="68"/>
        <v>-0.4548929700477703</v>
      </c>
      <c r="R402" s="30">
        <f t="shared" si="69"/>
        <v>0.20692761419888164</v>
      </c>
    </row>
    <row r="403" spans="1:18" x14ac:dyDescent="0.2">
      <c r="A403">
        <v>1</v>
      </c>
      <c r="B403">
        <v>2</v>
      </c>
      <c r="C403">
        <v>0</v>
      </c>
      <c r="D403">
        <v>1</v>
      </c>
      <c r="E403">
        <v>0</v>
      </c>
      <c r="F403" s="30">
        <f t="shared" si="60"/>
        <v>0.26384999999999997</v>
      </c>
      <c r="G403" s="30">
        <f t="shared" si="61"/>
        <v>1.3019328917196586</v>
      </c>
      <c r="H403" s="30">
        <f t="shared" si="62"/>
        <v>0.56558247045466636</v>
      </c>
      <c r="I403" s="30">
        <f t="shared" si="63"/>
        <v>0.56558247045466636</v>
      </c>
      <c r="J403" s="30">
        <f t="shared" si="64"/>
        <v>-0.56989915771127397</v>
      </c>
      <c r="K403" s="30">
        <f t="shared" si="65"/>
        <v>1.1397983154225479</v>
      </c>
      <c r="L403">
        <f t="shared" si="66"/>
        <v>1</v>
      </c>
      <c r="P403" s="30">
        <f t="shared" si="67"/>
        <v>0.73615000000000008</v>
      </c>
      <c r="Q403" s="30">
        <f t="shared" si="68"/>
        <v>0.43441752954533364</v>
      </c>
      <c r="R403" s="30">
        <f t="shared" si="69"/>
        <v>0.18871858997627083</v>
      </c>
    </row>
    <row r="404" spans="1:18" x14ac:dyDescent="0.2">
      <c r="A404">
        <v>0</v>
      </c>
      <c r="B404">
        <v>0</v>
      </c>
      <c r="C404">
        <v>0</v>
      </c>
      <c r="D404">
        <v>0</v>
      </c>
      <c r="E404">
        <v>1</v>
      </c>
      <c r="F404" s="30">
        <f t="shared" si="60"/>
        <v>-0.97964000000000007</v>
      </c>
      <c r="G404" s="30">
        <f t="shared" si="61"/>
        <v>0.37544623517006392</v>
      </c>
      <c r="H404" s="30">
        <f t="shared" si="62"/>
        <v>0.27296322136767687</v>
      </c>
      <c r="I404" s="30">
        <f t="shared" si="63"/>
        <v>0.72703677863232308</v>
      </c>
      <c r="J404" s="30">
        <f t="shared" si="64"/>
        <v>-0.31877821313768717</v>
      </c>
      <c r="K404" s="30">
        <f t="shared" si="65"/>
        <v>0.63755642627537434</v>
      </c>
      <c r="L404">
        <f t="shared" si="66"/>
        <v>0</v>
      </c>
      <c r="P404" s="30">
        <f t="shared" si="67"/>
        <v>1.9796400000000001</v>
      </c>
      <c r="Q404" s="30">
        <f t="shared" si="68"/>
        <v>-0.27296322136767687</v>
      </c>
      <c r="R404" s="30">
        <f t="shared" si="69"/>
        <v>7.4508920219419364E-2</v>
      </c>
    </row>
    <row r="405" spans="1:18" x14ac:dyDescent="0.2">
      <c r="A405">
        <v>0</v>
      </c>
      <c r="B405">
        <v>0</v>
      </c>
      <c r="C405">
        <v>0</v>
      </c>
      <c r="D405">
        <v>1</v>
      </c>
      <c r="E405">
        <v>1</v>
      </c>
      <c r="F405" s="30">
        <f t="shared" si="60"/>
        <v>-1.21194</v>
      </c>
      <c r="G405" s="30">
        <f t="shared" si="61"/>
        <v>0.29761933749273428</v>
      </c>
      <c r="H405" s="30">
        <f t="shared" si="62"/>
        <v>0.22935797031800995</v>
      </c>
      <c r="I405" s="30">
        <f t="shared" si="63"/>
        <v>0.77064202968199003</v>
      </c>
      <c r="J405" s="30">
        <f t="shared" si="64"/>
        <v>-0.26053130677470132</v>
      </c>
      <c r="K405" s="30">
        <f t="shared" si="65"/>
        <v>0.52106261354940264</v>
      </c>
      <c r="L405">
        <f t="shared" si="66"/>
        <v>0</v>
      </c>
      <c r="P405" s="30">
        <f t="shared" si="67"/>
        <v>2.2119400000000002</v>
      </c>
      <c r="Q405" s="30">
        <f t="shared" si="68"/>
        <v>-0.22935797031800995</v>
      </c>
      <c r="R405" s="30">
        <f t="shared" si="69"/>
        <v>5.2605078548397133E-2</v>
      </c>
    </row>
    <row r="406" spans="1:18" x14ac:dyDescent="0.2">
      <c r="A406">
        <v>0</v>
      </c>
      <c r="B406">
        <v>0</v>
      </c>
      <c r="C406">
        <v>0</v>
      </c>
      <c r="D406">
        <v>1</v>
      </c>
      <c r="E406">
        <v>0</v>
      </c>
      <c r="F406" s="30">
        <f t="shared" si="60"/>
        <v>-0.87081000000000008</v>
      </c>
      <c r="G406" s="30">
        <f t="shared" si="61"/>
        <v>0.41861233589270358</v>
      </c>
      <c r="H406" s="30">
        <f t="shared" si="62"/>
        <v>0.2950857858072124</v>
      </c>
      <c r="I406" s="30">
        <f t="shared" si="63"/>
        <v>0.70491421419278755</v>
      </c>
      <c r="J406" s="30">
        <f t="shared" si="64"/>
        <v>-0.34967916556976913</v>
      </c>
      <c r="K406" s="30">
        <f t="shared" si="65"/>
        <v>0.69935833113953827</v>
      </c>
      <c r="L406">
        <f t="shared" si="66"/>
        <v>0</v>
      </c>
      <c r="P406" s="30">
        <f t="shared" si="67"/>
        <v>1.8708100000000001</v>
      </c>
      <c r="Q406" s="30">
        <f t="shared" si="68"/>
        <v>-0.2950857858072124</v>
      </c>
      <c r="R406" s="30">
        <f t="shared" si="69"/>
        <v>8.7075620985460039E-2</v>
      </c>
    </row>
    <row r="407" spans="1:18" x14ac:dyDescent="0.2">
      <c r="A407">
        <v>0</v>
      </c>
      <c r="B407">
        <v>1</v>
      </c>
      <c r="C407">
        <v>0</v>
      </c>
      <c r="D407">
        <v>1</v>
      </c>
      <c r="E407">
        <v>1</v>
      </c>
      <c r="F407" s="30">
        <f t="shared" si="60"/>
        <v>-0.64461000000000002</v>
      </c>
      <c r="G407" s="30">
        <f t="shared" si="61"/>
        <v>0.52486720040378831</v>
      </c>
      <c r="H407" s="30">
        <f t="shared" si="62"/>
        <v>0.34420518735323463</v>
      </c>
      <c r="I407" s="30">
        <f t="shared" si="63"/>
        <v>0.65579481264676542</v>
      </c>
      <c r="J407" s="30">
        <f t="shared" si="64"/>
        <v>-0.42190732456510943</v>
      </c>
      <c r="K407" s="30">
        <f t="shared" si="65"/>
        <v>0.84381464913021886</v>
      </c>
      <c r="L407">
        <f t="shared" si="66"/>
        <v>0</v>
      </c>
      <c r="P407" s="30">
        <f t="shared" si="67"/>
        <v>1.6446100000000001</v>
      </c>
      <c r="Q407" s="30">
        <f t="shared" si="68"/>
        <v>-0.34420518735323463</v>
      </c>
      <c r="R407" s="30">
        <f t="shared" si="69"/>
        <v>0.11847721100087535</v>
      </c>
    </row>
    <row r="408" spans="1:18" x14ac:dyDescent="0.2">
      <c r="A408">
        <v>1</v>
      </c>
      <c r="B408">
        <v>0</v>
      </c>
      <c r="C408">
        <v>1</v>
      </c>
      <c r="D408">
        <v>2</v>
      </c>
      <c r="E408">
        <v>0</v>
      </c>
      <c r="F408" s="30">
        <f t="shared" si="60"/>
        <v>-0.84488000000000008</v>
      </c>
      <c r="G408" s="30">
        <f t="shared" si="61"/>
        <v>0.42960890818666109</v>
      </c>
      <c r="H408" s="30">
        <f t="shared" si="62"/>
        <v>0.30050799608655487</v>
      </c>
      <c r="I408" s="30">
        <f t="shared" si="63"/>
        <v>0.30050799608655487</v>
      </c>
      <c r="J408" s="30">
        <f t="shared" si="64"/>
        <v>-1.2022809160878341</v>
      </c>
      <c r="K408" s="30">
        <f t="shared" si="65"/>
        <v>2.4045618321756681</v>
      </c>
      <c r="L408">
        <f t="shared" si="66"/>
        <v>0</v>
      </c>
      <c r="P408" s="30">
        <f t="shared" si="67"/>
        <v>1.8448800000000001</v>
      </c>
      <c r="Q408" s="30">
        <f t="shared" si="68"/>
        <v>0.69949200391344513</v>
      </c>
      <c r="R408" s="30">
        <f t="shared" si="69"/>
        <v>0.48928906353884716</v>
      </c>
    </row>
    <row r="409" spans="1:18" x14ac:dyDescent="0.2">
      <c r="A409">
        <v>1</v>
      </c>
      <c r="B409">
        <v>1</v>
      </c>
      <c r="C409">
        <v>4</v>
      </c>
      <c r="D409">
        <v>1</v>
      </c>
      <c r="E409">
        <v>1</v>
      </c>
      <c r="F409" s="30">
        <f t="shared" si="60"/>
        <v>0.3883100000000001</v>
      </c>
      <c r="G409" s="30">
        <f t="shared" si="61"/>
        <v>1.4744868043557215</v>
      </c>
      <c r="H409" s="30">
        <f t="shared" si="62"/>
        <v>0.59587580008923569</v>
      </c>
      <c r="I409" s="30">
        <f t="shared" si="63"/>
        <v>0.59587580008923569</v>
      </c>
      <c r="J409" s="30">
        <f t="shared" si="64"/>
        <v>-0.51772302274483595</v>
      </c>
      <c r="K409" s="30">
        <f t="shared" si="65"/>
        <v>1.0354460454896719</v>
      </c>
      <c r="L409">
        <f t="shared" si="66"/>
        <v>1</v>
      </c>
      <c r="P409" s="30">
        <f t="shared" si="67"/>
        <v>0.61168999999999984</v>
      </c>
      <c r="Q409" s="30">
        <f t="shared" si="68"/>
        <v>0.40412419991076431</v>
      </c>
      <c r="R409" s="30">
        <f t="shared" si="69"/>
        <v>0.1633163689535154</v>
      </c>
    </row>
    <row r="410" spans="1:18" x14ac:dyDescent="0.2">
      <c r="A410">
        <v>0</v>
      </c>
      <c r="B410">
        <v>1</v>
      </c>
      <c r="C410">
        <v>0</v>
      </c>
      <c r="D410">
        <v>3</v>
      </c>
      <c r="E410">
        <v>2</v>
      </c>
      <c r="F410" s="30">
        <f t="shared" si="60"/>
        <v>-1.4503400000000002</v>
      </c>
      <c r="G410" s="30">
        <f t="shared" si="61"/>
        <v>0.23449054775247191</v>
      </c>
      <c r="H410" s="30">
        <f t="shared" si="62"/>
        <v>0.18994924520028783</v>
      </c>
      <c r="I410" s="30">
        <f t="shared" si="63"/>
        <v>0.81005075479971222</v>
      </c>
      <c r="J410" s="30">
        <f t="shared" si="64"/>
        <v>-0.21065837303216556</v>
      </c>
      <c r="K410" s="30">
        <f t="shared" si="65"/>
        <v>0.42131674606433112</v>
      </c>
      <c r="L410">
        <f t="shared" si="66"/>
        <v>0</v>
      </c>
      <c r="P410" s="30">
        <f t="shared" si="67"/>
        <v>2.4503400000000002</v>
      </c>
      <c r="Q410" s="30">
        <f t="shared" si="68"/>
        <v>-0.18994924520028783</v>
      </c>
      <c r="R410" s="30">
        <f t="shared" si="69"/>
        <v>3.608071575215907E-2</v>
      </c>
    </row>
    <row r="411" spans="1:18" x14ac:dyDescent="0.2">
      <c r="A411">
        <v>0</v>
      </c>
      <c r="B411">
        <v>2</v>
      </c>
      <c r="C411">
        <v>2</v>
      </c>
      <c r="D411">
        <v>3</v>
      </c>
      <c r="E411">
        <v>2</v>
      </c>
      <c r="F411" s="30">
        <f t="shared" si="60"/>
        <v>-0.36655000000000004</v>
      </c>
      <c r="G411" s="30">
        <f t="shared" si="61"/>
        <v>0.69312147954216141</v>
      </c>
      <c r="H411" s="30">
        <f t="shared" si="62"/>
        <v>0.40937492549535726</v>
      </c>
      <c r="I411" s="30">
        <f t="shared" si="63"/>
        <v>0.59062507450464274</v>
      </c>
      <c r="J411" s="30">
        <f t="shared" si="64"/>
        <v>-0.52657385458871098</v>
      </c>
      <c r="K411" s="30">
        <f t="shared" si="65"/>
        <v>1.053147709177422</v>
      </c>
      <c r="L411">
        <f t="shared" si="66"/>
        <v>0</v>
      </c>
      <c r="P411" s="30">
        <f t="shared" si="67"/>
        <v>1.3665500000000002</v>
      </c>
      <c r="Q411" s="30">
        <f t="shared" si="68"/>
        <v>-0.40937492549535726</v>
      </c>
      <c r="R411" s="30">
        <f t="shared" si="69"/>
        <v>0.1675878296243293</v>
      </c>
    </row>
    <row r="412" spans="1:18" x14ac:dyDescent="0.2">
      <c r="A412">
        <v>0</v>
      </c>
      <c r="B412">
        <v>2</v>
      </c>
      <c r="C412">
        <v>0</v>
      </c>
      <c r="D412">
        <v>5</v>
      </c>
      <c r="E412">
        <v>2</v>
      </c>
      <c r="F412" s="30">
        <f t="shared" si="60"/>
        <v>-1.34761</v>
      </c>
      <c r="G412" s="30">
        <f t="shared" si="61"/>
        <v>0.25986058586218874</v>
      </c>
      <c r="H412" s="30">
        <f t="shared" si="62"/>
        <v>0.2062613822340926</v>
      </c>
      <c r="I412" s="30">
        <f t="shared" si="63"/>
        <v>0.79373861776590737</v>
      </c>
      <c r="J412" s="30">
        <f t="shared" si="64"/>
        <v>-0.23100106870053078</v>
      </c>
      <c r="K412" s="30">
        <f t="shared" si="65"/>
        <v>0.46200213740106155</v>
      </c>
      <c r="L412">
        <f t="shared" si="66"/>
        <v>0</v>
      </c>
      <c r="P412" s="30">
        <f t="shared" si="67"/>
        <v>2.34761</v>
      </c>
      <c r="Q412" s="30">
        <f t="shared" si="68"/>
        <v>-0.2062613822340926</v>
      </c>
      <c r="R412" s="30">
        <f t="shared" si="69"/>
        <v>4.2543757801118451E-2</v>
      </c>
    </row>
    <row r="413" spans="1:18" x14ac:dyDescent="0.2">
      <c r="A413">
        <v>0</v>
      </c>
      <c r="B413">
        <v>1</v>
      </c>
      <c r="C413">
        <v>0</v>
      </c>
      <c r="D413">
        <v>3</v>
      </c>
      <c r="E413">
        <v>1</v>
      </c>
      <c r="F413" s="30">
        <f t="shared" si="60"/>
        <v>-1.10921</v>
      </c>
      <c r="G413" s="30">
        <f t="shared" si="61"/>
        <v>0.32981941552039851</v>
      </c>
      <c r="H413" s="30">
        <f t="shared" si="62"/>
        <v>0.24801819831403965</v>
      </c>
      <c r="I413" s="30">
        <f t="shared" si="63"/>
        <v>0.75198180168596029</v>
      </c>
      <c r="J413" s="30">
        <f t="shared" si="64"/>
        <v>-0.28504315521081031</v>
      </c>
      <c r="K413" s="30">
        <f t="shared" si="65"/>
        <v>0.57008631042162061</v>
      </c>
      <c r="L413">
        <f t="shared" si="66"/>
        <v>0</v>
      </c>
      <c r="P413" s="30">
        <f t="shared" si="67"/>
        <v>2.10921</v>
      </c>
      <c r="Q413" s="30">
        <f t="shared" si="68"/>
        <v>-0.24801819831403965</v>
      </c>
      <c r="R413" s="30">
        <f t="shared" si="69"/>
        <v>6.1513026694942304E-2</v>
      </c>
    </row>
    <row r="414" spans="1:18" x14ac:dyDescent="0.2">
      <c r="A414">
        <v>1</v>
      </c>
      <c r="B414">
        <v>0</v>
      </c>
      <c r="C414">
        <v>0</v>
      </c>
      <c r="D414">
        <v>0</v>
      </c>
      <c r="E414">
        <v>0</v>
      </c>
      <c r="F414" s="30">
        <f t="shared" si="60"/>
        <v>-0.63851000000000002</v>
      </c>
      <c r="G414" s="30">
        <f t="shared" si="61"/>
        <v>0.52807867536664577</v>
      </c>
      <c r="H414" s="30">
        <f t="shared" si="62"/>
        <v>0.34558343354928311</v>
      </c>
      <c r="I414" s="30">
        <f t="shared" si="63"/>
        <v>0.34558343354928311</v>
      </c>
      <c r="J414" s="30">
        <f t="shared" si="64"/>
        <v>-1.0625211785331066</v>
      </c>
      <c r="K414" s="30">
        <f t="shared" si="65"/>
        <v>2.1250423570662131</v>
      </c>
      <c r="L414">
        <f t="shared" si="66"/>
        <v>0</v>
      </c>
      <c r="P414" s="30">
        <f t="shared" si="67"/>
        <v>1.6385100000000001</v>
      </c>
      <c r="Q414" s="30">
        <f t="shared" si="68"/>
        <v>0.65441656645071689</v>
      </c>
      <c r="R414" s="30">
        <f t="shared" si="69"/>
        <v>0.42826104244514557</v>
      </c>
    </row>
    <row r="415" spans="1:18" x14ac:dyDescent="0.2">
      <c r="A415">
        <v>0</v>
      </c>
      <c r="B415">
        <v>0</v>
      </c>
      <c r="C415">
        <v>0</v>
      </c>
      <c r="D415">
        <v>1</v>
      </c>
      <c r="E415">
        <v>2</v>
      </c>
      <c r="F415" s="30">
        <f t="shared" si="60"/>
        <v>-1.55307</v>
      </c>
      <c r="G415" s="30">
        <f t="shared" si="61"/>
        <v>0.21159737173229817</v>
      </c>
      <c r="H415" s="30">
        <f t="shared" si="62"/>
        <v>0.17464330698387362</v>
      </c>
      <c r="I415" s="30">
        <f t="shared" si="63"/>
        <v>0.82535669301612635</v>
      </c>
      <c r="J415" s="30">
        <f t="shared" si="64"/>
        <v>-0.19193963091495933</v>
      </c>
      <c r="K415" s="30">
        <f t="shared" si="65"/>
        <v>0.38387926182991866</v>
      </c>
      <c r="L415">
        <f t="shared" si="66"/>
        <v>0</v>
      </c>
      <c r="P415" s="30">
        <f t="shared" si="67"/>
        <v>2.55307</v>
      </c>
      <c r="Q415" s="30">
        <f t="shared" si="68"/>
        <v>-0.17464330698387362</v>
      </c>
      <c r="R415" s="30">
        <f t="shared" si="69"/>
        <v>3.0500284674263519E-2</v>
      </c>
    </row>
    <row r="416" spans="1:18" x14ac:dyDescent="0.2">
      <c r="A416">
        <v>1</v>
      </c>
      <c r="B416">
        <v>0</v>
      </c>
      <c r="C416">
        <v>0</v>
      </c>
      <c r="D416">
        <v>0</v>
      </c>
      <c r="E416">
        <v>1</v>
      </c>
      <c r="F416" s="30">
        <f t="shared" si="60"/>
        <v>-0.97964000000000007</v>
      </c>
      <c r="G416" s="30">
        <f t="shared" si="61"/>
        <v>0.37544623517006392</v>
      </c>
      <c r="H416" s="30">
        <f t="shared" si="62"/>
        <v>0.27296322136767687</v>
      </c>
      <c r="I416" s="30">
        <f t="shared" si="63"/>
        <v>0.27296322136767687</v>
      </c>
      <c r="J416" s="30">
        <f t="shared" si="64"/>
        <v>-1.2984182131376871</v>
      </c>
      <c r="K416" s="30">
        <f t="shared" si="65"/>
        <v>2.5968364262753743</v>
      </c>
      <c r="L416">
        <f t="shared" si="66"/>
        <v>0</v>
      </c>
      <c r="P416" s="30">
        <f t="shared" si="67"/>
        <v>1.9796400000000001</v>
      </c>
      <c r="Q416" s="30">
        <f t="shared" si="68"/>
        <v>0.72703677863232308</v>
      </c>
      <c r="R416" s="30">
        <f t="shared" si="69"/>
        <v>0.5285824774840655</v>
      </c>
    </row>
    <row r="417" spans="1:18" x14ac:dyDescent="0.2">
      <c r="A417">
        <v>0</v>
      </c>
      <c r="B417">
        <v>0</v>
      </c>
      <c r="C417">
        <v>0</v>
      </c>
      <c r="D417">
        <v>0</v>
      </c>
      <c r="E417">
        <v>1</v>
      </c>
      <c r="F417" s="30">
        <f t="shared" si="60"/>
        <v>-0.97964000000000007</v>
      </c>
      <c r="G417" s="30">
        <f t="shared" si="61"/>
        <v>0.37544623517006392</v>
      </c>
      <c r="H417" s="30">
        <f t="shared" si="62"/>
        <v>0.27296322136767687</v>
      </c>
      <c r="I417" s="30">
        <f t="shared" si="63"/>
        <v>0.72703677863232308</v>
      </c>
      <c r="J417" s="30">
        <f t="shared" si="64"/>
        <v>-0.31877821313768717</v>
      </c>
      <c r="K417" s="30">
        <f t="shared" si="65"/>
        <v>0.63755642627537434</v>
      </c>
      <c r="L417">
        <f t="shared" si="66"/>
        <v>0</v>
      </c>
      <c r="P417" s="30">
        <f t="shared" si="67"/>
        <v>1.9796400000000001</v>
      </c>
      <c r="Q417" s="30">
        <f t="shared" si="68"/>
        <v>-0.27296322136767687</v>
      </c>
      <c r="R417" s="30">
        <f t="shared" si="69"/>
        <v>7.4508920219419364E-2</v>
      </c>
    </row>
    <row r="418" spans="1:18" x14ac:dyDescent="0.2">
      <c r="A418">
        <v>0</v>
      </c>
      <c r="B418">
        <v>0</v>
      </c>
      <c r="C418">
        <v>0</v>
      </c>
      <c r="D418">
        <v>0</v>
      </c>
      <c r="E418">
        <v>0</v>
      </c>
      <c r="F418" s="30">
        <f t="shared" si="60"/>
        <v>-0.63851000000000002</v>
      </c>
      <c r="G418" s="30">
        <f t="shared" si="61"/>
        <v>0.52807867536664577</v>
      </c>
      <c r="H418" s="30">
        <f t="shared" si="62"/>
        <v>0.34558343354928311</v>
      </c>
      <c r="I418" s="30">
        <f t="shared" si="63"/>
        <v>0.65441656645071689</v>
      </c>
      <c r="J418" s="30">
        <f t="shared" si="64"/>
        <v>-0.42401117853310677</v>
      </c>
      <c r="K418" s="30">
        <f t="shared" si="65"/>
        <v>0.84802235706621354</v>
      </c>
      <c r="L418">
        <f t="shared" si="66"/>
        <v>0</v>
      </c>
      <c r="P418" s="30">
        <f t="shared" si="67"/>
        <v>1.6385100000000001</v>
      </c>
      <c r="Q418" s="30">
        <f t="shared" si="68"/>
        <v>-0.34558343354928311</v>
      </c>
      <c r="R418" s="30">
        <f t="shared" si="69"/>
        <v>0.11942790954371178</v>
      </c>
    </row>
    <row r="419" spans="1:18" x14ac:dyDescent="0.2">
      <c r="A419">
        <v>1</v>
      </c>
      <c r="B419">
        <v>0</v>
      </c>
      <c r="C419">
        <v>0</v>
      </c>
      <c r="D419">
        <v>1</v>
      </c>
      <c r="E419">
        <v>0</v>
      </c>
      <c r="F419" s="30">
        <f t="shared" si="60"/>
        <v>-0.87081000000000008</v>
      </c>
      <c r="G419" s="30">
        <f t="shared" si="61"/>
        <v>0.41861233589270358</v>
      </c>
      <c r="H419" s="30">
        <f t="shared" si="62"/>
        <v>0.2950857858072124</v>
      </c>
      <c r="I419" s="30">
        <f t="shared" si="63"/>
        <v>0.2950857858072124</v>
      </c>
      <c r="J419" s="30">
        <f t="shared" si="64"/>
        <v>-1.2204891655697692</v>
      </c>
      <c r="K419" s="30">
        <f t="shared" si="65"/>
        <v>2.4409783311395383</v>
      </c>
      <c r="L419">
        <f t="shared" si="66"/>
        <v>0</v>
      </c>
      <c r="P419" s="30">
        <f t="shared" si="67"/>
        <v>1.8708100000000001</v>
      </c>
      <c r="Q419" s="30">
        <f t="shared" si="68"/>
        <v>0.70491421419278755</v>
      </c>
      <c r="R419" s="30">
        <f t="shared" si="69"/>
        <v>0.49690404937103516</v>
      </c>
    </row>
    <row r="420" spans="1:18" x14ac:dyDescent="0.2">
      <c r="A420">
        <v>0</v>
      </c>
      <c r="B420">
        <v>0</v>
      </c>
      <c r="C420">
        <v>0</v>
      </c>
      <c r="D420">
        <v>1</v>
      </c>
      <c r="E420">
        <v>0</v>
      </c>
      <c r="F420" s="30">
        <f t="shared" si="60"/>
        <v>-0.87081000000000008</v>
      </c>
      <c r="G420" s="30">
        <f t="shared" si="61"/>
        <v>0.41861233589270358</v>
      </c>
      <c r="H420" s="30">
        <f t="shared" si="62"/>
        <v>0.2950857858072124</v>
      </c>
      <c r="I420" s="30">
        <f t="shared" si="63"/>
        <v>0.70491421419278755</v>
      </c>
      <c r="J420" s="30">
        <f t="shared" si="64"/>
        <v>-0.34967916556976913</v>
      </c>
      <c r="K420" s="30">
        <f t="shared" si="65"/>
        <v>0.69935833113953827</v>
      </c>
      <c r="L420">
        <f t="shared" si="66"/>
        <v>0</v>
      </c>
      <c r="P420" s="30">
        <f t="shared" si="67"/>
        <v>1.8708100000000001</v>
      </c>
      <c r="Q420" s="30">
        <f t="shared" si="68"/>
        <v>-0.2950857858072124</v>
      </c>
      <c r="R420" s="30">
        <f t="shared" si="69"/>
        <v>8.7075620985460039E-2</v>
      </c>
    </row>
    <row r="421" spans="1:18" x14ac:dyDescent="0.2">
      <c r="A421">
        <v>0</v>
      </c>
      <c r="B421">
        <v>1</v>
      </c>
      <c r="C421">
        <v>1</v>
      </c>
      <c r="D421">
        <v>1</v>
      </c>
      <c r="E421">
        <v>2</v>
      </c>
      <c r="F421" s="30">
        <f t="shared" si="60"/>
        <v>-0.72750999999999999</v>
      </c>
      <c r="G421" s="30">
        <f t="shared" si="61"/>
        <v>0.48311043865823589</v>
      </c>
      <c r="H421" s="30">
        <f t="shared" si="62"/>
        <v>0.32574137843389733</v>
      </c>
      <c r="I421" s="30">
        <f t="shared" si="63"/>
        <v>0.67425862156610261</v>
      </c>
      <c r="J421" s="30">
        <f t="shared" si="64"/>
        <v>-0.39414153014586234</v>
      </c>
      <c r="K421" s="30">
        <f t="shared" si="65"/>
        <v>0.78828306029172468</v>
      </c>
      <c r="L421">
        <f t="shared" si="66"/>
        <v>0</v>
      </c>
      <c r="P421" s="30">
        <f t="shared" si="67"/>
        <v>1.7275100000000001</v>
      </c>
      <c r="Q421" s="30">
        <f t="shared" si="68"/>
        <v>-0.32574137843389733</v>
      </c>
      <c r="R421" s="30">
        <f t="shared" si="69"/>
        <v>0.10610744562401551</v>
      </c>
    </row>
    <row r="422" spans="1:18" x14ac:dyDescent="0.2">
      <c r="A422">
        <v>1</v>
      </c>
      <c r="B422">
        <v>0</v>
      </c>
      <c r="C422">
        <v>0</v>
      </c>
      <c r="D422">
        <v>0</v>
      </c>
      <c r="E422">
        <v>0</v>
      </c>
      <c r="F422" s="30">
        <f t="shared" si="60"/>
        <v>-0.63851000000000002</v>
      </c>
      <c r="G422" s="30">
        <f t="shared" si="61"/>
        <v>0.52807867536664577</v>
      </c>
      <c r="H422" s="30">
        <f t="shared" si="62"/>
        <v>0.34558343354928311</v>
      </c>
      <c r="I422" s="30">
        <f t="shared" si="63"/>
        <v>0.34558343354928311</v>
      </c>
      <c r="J422" s="30">
        <f t="shared" si="64"/>
        <v>-1.0625211785331066</v>
      </c>
      <c r="K422" s="30">
        <f t="shared" si="65"/>
        <v>2.1250423570662131</v>
      </c>
      <c r="L422">
        <f t="shared" si="66"/>
        <v>0</v>
      </c>
      <c r="P422" s="30">
        <f t="shared" si="67"/>
        <v>1.6385100000000001</v>
      </c>
      <c r="Q422" s="30">
        <f t="shared" si="68"/>
        <v>0.65441656645071689</v>
      </c>
      <c r="R422" s="30">
        <f t="shared" si="69"/>
        <v>0.42826104244514557</v>
      </c>
    </row>
    <row r="423" spans="1:18" x14ac:dyDescent="0.2">
      <c r="A423">
        <v>1</v>
      </c>
      <c r="B423">
        <v>0</v>
      </c>
      <c r="C423">
        <v>4</v>
      </c>
      <c r="D423">
        <v>1</v>
      </c>
      <c r="E423">
        <v>4</v>
      </c>
      <c r="F423" s="30">
        <f t="shared" si="60"/>
        <v>-1.20241</v>
      </c>
      <c r="G423" s="30">
        <f t="shared" si="61"/>
        <v>0.30046920784230591</v>
      </c>
      <c r="H423" s="30">
        <f t="shared" si="62"/>
        <v>0.23104676837434249</v>
      </c>
      <c r="I423" s="30">
        <f t="shared" si="63"/>
        <v>0.23104676837434249</v>
      </c>
      <c r="J423" s="30">
        <f t="shared" si="64"/>
        <v>-1.4651351284577145</v>
      </c>
      <c r="K423" s="30">
        <f t="shared" si="65"/>
        <v>2.9302702569154291</v>
      </c>
      <c r="L423">
        <f t="shared" si="66"/>
        <v>0</v>
      </c>
      <c r="P423" s="30">
        <f t="shared" si="67"/>
        <v>2.20241</v>
      </c>
      <c r="Q423" s="30">
        <f t="shared" si="68"/>
        <v>0.76895323162565754</v>
      </c>
      <c r="R423" s="30">
        <f t="shared" si="69"/>
        <v>0.59128907242754214</v>
      </c>
    </row>
    <row r="424" spans="1:18" x14ac:dyDescent="0.2">
      <c r="A424">
        <v>0</v>
      </c>
      <c r="B424">
        <v>0</v>
      </c>
      <c r="C424">
        <v>0</v>
      </c>
      <c r="D424">
        <v>1</v>
      </c>
      <c r="E424">
        <v>1</v>
      </c>
      <c r="F424" s="30">
        <f t="shared" si="60"/>
        <v>-1.21194</v>
      </c>
      <c r="G424" s="30">
        <f t="shared" si="61"/>
        <v>0.29761933749273428</v>
      </c>
      <c r="H424" s="30">
        <f t="shared" si="62"/>
        <v>0.22935797031800995</v>
      </c>
      <c r="I424" s="30">
        <f t="shared" si="63"/>
        <v>0.77064202968199003</v>
      </c>
      <c r="J424" s="30">
        <f t="shared" si="64"/>
        <v>-0.26053130677470132</v>
      </c>
      <c r="K424" s="30">
        <f t="shared" si="65"/>
        <v>0.52106261354940264</v>
      </c>
      <c r="L424">
        <f t="shared" si="66"/>
        <v>0</v>
      </c>
      <c r="P424" s="30">
        <f t="shared" si="67"/>
        <v>2.2119400000000002</v>
      </c>
      <c r="Q424" s="30">
        <f t="shared" si="68"/>
        <v>-0.22935797031800995</v>
      </c>
      <c r="R424" s="30">
        <f t="shared" si="69"/>
        <v>5.2605078548397133E-2</v>
      </c>
    </row>
    <row r="425" spans="1:18" x14ac:dyDescent="0.2">
      <c r="A425">
        <v>0</v>
      </c>
      <c r="B425">
        <v>0</v>
      </c>
      <c r="C425">
        <v>0</v>
      </c>
      <c r="D425">
        <v>1</v>
      </c>
      <c r="E425">
        <v>0</v>
      </c>
      <c r="F425" s="30">
        <f t="shared" si="60"/>
        <v>-0.87081000000000008</v>
      </c>
      <c r="G425" s="30">
        <f t="shared" si="61"/>
        <v>0.41861233589270358</v>
      </c>
      <c r="H425" s="30">
        <f t="shared" si="62"/>
        <v>0.2950857858072124</v>
      </c>
      <c r="I425" s="30">
        <f t="shared" si="63"/>
        <v>0.70491421419278755</v>
      </c>
      <c r="J425" s="30">
        <f t="shared" si="64"/>
        <v>-0.34967916556976913</v>
      </c>
      <c r="K425" s="30">
        <f t="shared" si="65"/>
        <v>0.69935833113953827</v>
      </c>
      <c r="L425">
        <f t="shared" si="66"/>
        <v>0</v>
      </c>
      <c r="P425" s="30">
        <f t="shared" si="67"/>
        <v>1.8708100000000001</v>
      </c>
      <c r="Q425" s="30">
        <f t="shared" si="68"/>
        <v>-0.2950857858072124</v>
      </c>
      <c r="R425" s="30">
        <f t="shared" si="69"/>
        <v>8.7075620985460039E-2</v>
      </c>
    </row>
    <row r="426" spans="1:18" x14ac:dyDescent="0.2">
      <c r="A426">
        <v>0</v>
      </c>
      <c r="B426">
        <v>0</v>
      </c>
      <c r="C426">
        <v>0</v>
      </c>
      <c r="D426">
        <v>1</v>
      </c>
      <c r="E426">
        <v>0</v>
      </c>
      <c r="F426" s="30">
        <f t="shared" si="60"/>
        <v>-0.87081000000000008</v>
      </c>
      <c r="G426" s="30">
        <f t="shared" si="61"/>
        <v>0.41861233589270358</v>
      </c>
      <c r="H426" s="30">
        <f t="shared" si="62"/>
        <v>0.2950857858072124</v>
      </c>
      <c r="I426" s="30">
        <f t="shared" si="63"/>
        <v>0.70491421419278755</v>
      </c>
      <c r="J426" s="30">
        <f t="shared" si="64"/>
        <v>-0.34967916556976913</v>
      </c>
      <c r="K426" s="30">
        <f t="shared" si="65"/>
        <v>0.69935833113953827</v>
      </c>
      <c r="L426">
        <f t="shared" si="66"/>
        <v>0</v>
      </c>
      <c r="P426" s="30">
        <f t="shared" si="67"/>
        <v>1.8708100000000001</v>
      </c>
      <c r="Q426" s="30">
        <f t="shared" si="68"/>
        <v>-0.2950857858072124</v>
      </c>
      <c r="R426" s="30">
        <f t="shared" si="69"/>
        <v>8.7075620985460039E-2</v>
      </c>
    </row>
    <row r="427" spans="1:18" x14ac:dyDescent="0.2">
      <c r="A427">
        <v>1</v>
      </c>
      <c r="B427">
        <v>3</v>
      </c>
      <c r="C427">
        <v>0</v>
      </c>
      <c r="D427">
        <v>3</v>
      </c>
      <c r="E427">
        <v>0</v>
      </c>
      <c r="F427" s="30">
        <f t="shared" si="60"/>
        <v>0.36657999999999968</v>
      </c>
      <c r="G427" s="30">
        <f t="shared" si="61"/>
        <v>1.4427918192790243</v>
      </c>
      <c r="H427" s="30">
        <f t="shared" si="62"/>
        <v>0.59063232809779753</v>
      </c>
      <c r="I427" s="30">
        <f t="shared" si="63"/>
        <v>0.59063232809779753</v>
      </c>
      <c r="J427" s="30">
        <f t="shared" si="64"/>
        <v>-0.52656157344975019</v>
      </c>
      <c r="K427" s="30">
        <f t="shared" si="65"/>
        <v>1.0531231468995004</v>
      </c>
      <c r="L427">
        <f t="shared" si="66"/>
        <v>1</v>
      </c>
      <c r="P427" s="30">
        <f t="shared" si="67"/>
        <v>0.63342000000000032</v>
      </c>
      <c r="Q427" s="30">
        <f t="shared" si="68"/>
        <v>0.40936767190220247</v>
      </c>
      <c r="R427" s="30">
        <f t="shared" si="69"/>
        <v>0.16758189079862928</v>
      </c>
    </row>
    <row r="428" spans="1:18" x14ac:dyDescent="0.2">
      <c r="A428">
        <v>1</v>
      </c>
      <c r="B428">
        <v>4</v>
      </c>
      <c r="C428">
        <v>0</v>
      </c>
      <c r="D428">
        <v>1</v>
      </c>
      <c r="E428">
        <v>1</v>
      </c>
      <c r="F428" s="30">
        <f t="shared" si="60"/>
        <v>1.05738</v>
      </c>
      <c r="G428" s="30">
        <f t="shared" si="61"/>
        <v>2.8788185952324832</v>
      </c>
      <c r="H428" s="30">
        <f t="shared" si="62"/>
        <v>0.74218954162251471</v>
      </c>
      <c r="I428" s="30">
        <f t="shared" si="63"/>
        <v>0.74218954162251471</v>
      </c>
      <c r="J428" s="30">
        <f t="shared" si="64"/>
        <v>-0.29815062150515581</v>
      </c>
      <c r="K428" s="30">
        <f t="shared" si="65"/>
        <v>0.59630124301031162</v>
      </c>
      <c r="L428">
        <f t="shared" si="66"/>
        <v>1</v>
      </c>
      <c r="P428" s="30">
        <f t="shared" si="67"/>
        <v>-5.7379999999999987E-2</v>
      </c>
      <c r="Q428" s="30">
        <f t="shared" si="68"/>
        <v>0.25781045837748529</v>
      </c>
      <c r="R428" s="30">
        <f t="shared" si="69"/>
        <v>6.6466232448809073E-2</v>
      </c>
    </row>
    <row r="429" spans="1:18" x14ac:dyDescent="0.2">
      <c r="A429">
        <v>0</v>
      </c>
      <c r="B429">
        <v>3</v>
      </c>
      <c r="C429">
        <v>0</v>
      </c>
      <c r="D429">
        <v>0</v>
      </c>
      <c r="E429">
        <v>0</v>
      </c>
      <c r="F429" s="30">
        <f t="shared" si="60"/>
        <v>1.0634799999999998</v>
      </c>
      <c r="G429" s="30">
        <f t="shared" si="61"/>
        <v>2.8964330581558371</v>
      </c>
      <c r="H429" s="30">
        <f t="shared" si="62"/>
        <v>0.7433550159659883</v>
      </c>
      <c r="I429" s="30">
        <f t="shared" si="63"/>
        <v>0.2566449840340117</v>
      </c>
      <c r="J429" s="30">
        <f t="shared" si="64"/>
        <v>-1.3600615341605315</v>
      </c>
      <c r="K429" s="30">
        <f t="shared" si="65"/>
        <v>2.7201230683210631</v>
      </c>
      <c r="L429">
        <f t="shared" si="66"/>
        <v>1</v>
      </c>
      <c r="P429" s="30">
        <f t="shared" si="67"/>
        <v>-6.3479999999999759E-2</v>
      </c>
      <c r="Q429" s="30">
        <f t="shared" si="68"/>
        <v>-0.7433550159659883</v>
      </c>
      <c r="R429" s="30">
        <f t="shared" si="69"/>
        <v>0.5525766797617947</v>
      </c>
    </row>
    <row r="430" spans="1:18" x14ac:dyDescent="0.2">
      <c r="A430">
        <v>1</v>
      </c>
      <c r="B430">
        <v>0</v>
      </c>
      <c r="C430">
        <v>3</v>
      </c>
      <c r="D430">
        <v>1</v>
      </c>
      <c r="E430">
        <v>2</v>
      </c>
      <c r="F430" s="30">
        <f t="shared" si="60"/>
        <v>-0.77837999999999985</v>
      </c>
      <c r="G430" s="30">
        <f t="shared" si="61"/>
        <v>0.45914923088885873</v>
      </c>
      <c r="H430" s="30">
        <f t="shared" si="62"/>
        <v>0.31466913813137692</v>
      </c>
      <c r="I430" s="30">
        <f t="shared" si="63"/>
        <v>0.31466913813137692</v>
      </c>
      <c r="J430" s="30">
        <f t="shared" si="64"/>
        <v>-1.1562335473045195</v>
      </c>
      <c r="K430" s="30">
        <f t="shared" si="65"/>
        <v>2.3124670946090391</v>
      </c>
      <c r="L430">
        <f t="shared" si="66"/>
        <v>0</v>
      </c>
      <c r="P430" s="30">
        <f t="shared" si="67"/>
        <v>1.7783799999999998</v>
      </c>
      <c r="Q430" s="30">
        <f t="shared" si="68"/>
        <v>0.68533086186862313</v>
      </c>
      <c r="R430" s="30">
        <f t="shared" si="69"/>
        <v>0.46967839022958979</v>
      </c>
    </row>
    <row r="431" spans="1:18" x14ac:dyDescent="0.2">
      <c r="A431">
        <v>1</v>
      </c>
      <c r="B431">
        <v>0</v>
      </c>
      <c r="C431">
        <v>0</v>
      </c>
      <c r="D431">
        <v>1</v>
      </c>
      <c r="E431">
        <v>1</v>
      </c>
      <c r="F431" s="30">
        <f t="shared" si="60"/>
        <v>-1.21194</v>
      </c>
      <c r="G431" s="30">
        <f t="shared" si="61"/>
        <v>0.29761933749273428</v>
      </c>
      <c r="H431" s="30">
        <f t="shared" si="62"/>
        <v>0.22935797031800995</v>
      </c>
      <c r="I431" s="30">
        <f t="shared" si="63"/>
        <v>0.22935797031800995</v>
      </c>
      <c r="J431" s="30">
        <f t="shared" si="64"/>
        <v>-1.4724713067747013</v>
      </c>
      <c r="K431" s="30">
        <f t="shared" si="65"/>
        <v>2.9449426135494026</v>
      </c>
      <c r="L431">
        <f t="shared" si="66"/>
        <v>0</v>
      </c>
      <c r="P431" s="30">
        <f t="shared" si="67"/>
        <v>2.2119400000000002</v>
      </c>
      <c r="Q431" s="30">
        <f t="shared" si="68"/>
        <v>0.77064202968199003</v>
      </c>
      <c r="R431" s="30">
        <f t="shared" si="69"/>
        <v>0.59388913791237719</v>
      </c>
    </row>
    <row r="432" spans="1:18" x14ac:dyDescent="0.2">
      <c r="A432">
        <v>1</v>
      </c>
      <c r="B432">
        <v>0</v>
      </c>
      <c r="C432">
        <v>0</v>
      </c>
      <c r="D432">
        <v>3</v>
      </c>
      <c r="E432">
        <v>0</v>
      </c>
      <c r="F432" s="30">
        <f t="shared" si="60"/>
        <v>-1.33541</v>
      </c>
      <c r="G432" s="30">
        <f t="shared" si="61"/>
        <v>0.26305030271951385</v>
      </c>
      <c r="H432" s="30">
        <f t="shared" si="62"/>
        <v>0.20826589578667759</v>
      </c>
      <c r="I432" s="30">
        <f t="shared" si="63"/>
        <v>0.20826589578667759</v>
      </c>
      <c r="J432" s="30">
        <f t="shared" si="64"/>
        <v>-1.5689396705400189</v>
      </c>
      <c r="K432" s="30">
        <f t="shared" si="65"/>
        <v>3.1378793410800379</v>
      </c>
      <c r="L432">
        <f t="shared" si="66"/>
        <v>0</v>
      </c>
      <c r="P432" s="30">
        <f t="shared" si="67"/>
        <v>2.33541</v>
      </c>
      <c r="Q432" s="30">
        <f t="shared" si="68"/>
        <v>0.79173410421332235</v>
      </c>
      <c r="R432" s="30">
        <f t="shared" si="69"/>
        <v>0.62684289177447194</v>
      </c>
    </row>
    <row r="433" spans="1:18" x14ac:dyDescent="0.2">
      <c r="A433">
        <v>1</v>
      </c>
      <c r="B433">
        <v>0</v>
      </c>
      <c r="C433">
        <v>0</v>
      </c>
      <c r="D433">
        <v>1</v>
      </c>
      <c r="E433">
        <v>1</v>
      </c>
      <c r="F433" s="30">
        <f t="shared" si="60"/>
        <v>-1.21194</v>
      </c>
      <c r="G433" s="30">
        <f t="shared" si="61"/>
        <v>0.29761933749273428</v>
      </c>
      <c r="H433" s="30">
        <f t="shared" si="62"/>
        <v>0.22935797031800995</v>
      </c>
      <c r="I433" s="30">
        <f t="shared" si="63"/>
        <v>0.22935797031800995</v>
      </c>
      <c r="J433" s="30">
        <f t="shared" si="64"/>
        <v>-1.4724713067747013</v>
      </c>
      <c r="K433" s="30">
        <f t="shared" si="65"/>
        <v>2.9449426135494026</v>
      </c>
      <c r="L433">
        <f t="shared" si="66"/>
        <v>0</v>
      </c>
      <c r="P433" s="30">
        <f t="shared" si="67"/>
        <v>2.2119400000000002</v>
      </c>
      <c r="Q433" s="30">
        <f t="shared" si="68"/>
        <v>0.77064202968199003</v>
      </c>
      <c r="R433" s="30">
        <f t="shared" si="69"/>
        <v>0.59388913791237719</v>
      </c>
    </row>
    <row r="434" spans="1:18" x14ac:dyDescent="0.2">
      <c r="A434">
        <v>0</v>
      </c>
      <c r="B434">
        <v>0</v>
      </c>
      <c r="C434">
        <v>0</v>
      </c>
      <c r="D434">
        <v>1</v>
      </c>
      <c r="E434">
        <v>0</v>
      </c>
      <c r="F434" s="30">
        <f t="shared" si="60"/>
        <v>-0.87081000000000008</v>
      </c>
      <c r="G434" s="30">
        <f t="shared" si="61"/>
        <v>0.41861233589270358</v>
      </c>
      <c r="H434" s="30">
        <f t="shared" si="62"/>
        <v>0.2950857858072124</v>
      </c>
      <c r="I434" s="30">
        <f t="shared" si="63"/>
        <v>0.70491421419278755</v>
      </c>
      <c r="J434" s="30">
        <f t="shared" si="64"/>
        <v>-0.34967916556976913</v>
      </c>
      <c r="K434" s="30">
        <f t="shared" si="65"/>
        <v>0.69935833113953827</v>
      </c>
      <c r="L434">
        <f t="shared" si="66"/>
        <v>0</v>
      </c>
      <c r="P434" s="30">
        <f t="shared" si="67"/>
        <v>1.8708100000000001</v>
      </c>
      <c r="Q434" s="30">
        <f t="shared" si="68"/>
        <v>-0.2950857858072124</v>
      </c>
      <c r="R434" s="30">
        <f t="shared" si="69"/>
        <v>8.7075620985460039E-2</v>
      </c>
    </row>
    <row r="435" spans="1:18" x14ac:dyDescent="0.2">
      <c r="A435">
        <v>0</v>
      </c>
      <c r="B435">
        <v>0</v>
      </c>
      <c r="C435">
        <v>1</v>
      </c>
      <c r="D435">
        <v>3</v>
      </c>
      <c r="E435">
        <v>1</v>
      </c>
      <c r="F435" s="30">
        <f t="shared" si="60"/>
        <v>-1.41831</v>
      </c>
      <c r="G435" s="30">
        <f t="shared" si="61"/>
        <v>0.24212285895982769</v>
      </c>
      <c r="H435" s="30">
        <f t="shared" si="62"/>
        <v>0.19492665899618417</v>
      </c>
      <c r="I435" s="30">
        <f t="shared" si="63"/>
        <v>0.80507334100381578</v>
      </c>
      <c r="J435" s="30">
        <f t="shared" si="64"/>
        <v>-0.21682189887651127</v>
      </c>
      <c r="K435" s="30">
        <f t="shared" si="65"/>
        <v>0.43364379775302253</v>
      </c>
      <c r="L435">
        <f t="shared" si="66"/>
        <v>0</v>
      </c>
      <c r="P435" s="30">
        <f t="shared" si="67"/>
        <v>2.41831</v>
      </c>
      <c r="Q435" s="30">
        <f t="shared" si="68"/>
        <v>-0.19492665899618417</v>
      </c>
      <c r="R435" s="30">
        <f t="shared" si="69"/>
        <v>3.7996402387414668E-2</v>
      </c>
    </row>
    <row r="436" spans="1:18" x14ac:dyDescent="0.2">
      <c r="A436">
        <v>0</v>
      </c>
      <c r="B436">
        <v>1</v>
      </c>
      <c r="C436">
        <v>0</v>
      </c>
      <c r="D436">
        <v>3</v>
      </c>
      <c r="E436">
        <v>2</v>
      </c>
      <c r="F436" s="30">
        <f t="shared" si="60"/>
        <v>-1.4503400000000002</v>
      </c>
      <c r="G436" s="30">
        <f t="shared" si="61"/>
        <v>0.23449054775247191</v>
      </c>
      <c r="H436" s="30">
        <f t="shared" si="62"/>
        <v>0.18994924520028783</v>
      </c>
      <c r="I436" s="30">
        <f t="shared" si="63"/>
        <v>0.81005075479971222</v>
      </c>
      <c r="J436" s="30">
        <f t="shared" si="64"/>
        <v>-0.21065837303216556</v>
      </c>
      <c r="K436" s="30">
        <f t="shared" si="65"/>
        <v>0.42131674606433112</v>
      </c>
      <c r="L436">
        <f t="shared" si="66"/>
        <v>0</v>
      </c>
      <c r="P436" s="30">
        <f t="shared" si="67"/>
        <v>2.4503400000000002</v>
      </c>
      <c r="Q436" s="30">
        <f t="shared" si="68"/>
        <v>-0.18994924520028783</v>
      </c>
      <c r="R436" s="30">
        <f t="shared" si="69"/>
        <v>3.608071575215907E-2</v>
      </c>
    </row>
    <row r="437" spans="1:18" x14ac:dyDescent="0.2">
      <c r="A437">
        <v>0</v>
      </c>
      <c r="B437">
        <v>0</v>
      </c>
      <c r="C437">
        <v>0</v>
      </c>
      <c r="D437">
        <v>1</v>
      </c>
      <c r="E437">
        <v>0</v>
      </c>
      <c r="F437" s="30">
        <f t="shared" si="60"/>
        <v>-0.87081000000000008</v>
      </c>
      <c r="G437" s="30">
        <f t="shared" si="61"/>
        <v>0.41861233589270358</v>
      </c>
      <c r="H437" s="30">
        <f t="shared" si="62"/>
        <v>0.2950857858072124</v>
      </c>
      <c r="I437" s="30">
        <f t="shared" si="63"/>
        <v>0.70491421419278755</v>
      </c>
      <c r="J437" s="30">
        <f t="shared" si="64"/>
        <v>-0.34967916556976913</v>
      </c>
      <c r="K437" s="30">
        <f t="shared" si="65"/>
        <v>0.69935833113953827</v>
      </c>
      <c r="L437">
        <f t="shared" si="66"/>
        <v>0</v>
      </c>
      <c r="P437" s="30">
        <f t="shared" si="67"/>
        <v>1.8708100000000001</v>
      </c>
      <c r="Q437" s="30">
        <f t="shared" si="68"/>
        <v>-0.2950857858072124</v>
      </c>
      <c r="R437" s="30">
        <f t="shared" si="69"/>
        <v>8.7075620985460039E-2</v>
      </c>
    </row>
    <row r="438" spans="1:18" x14ac:dyDescent="0.2">
      <c r="A438">
        <v>1</v>
      </c>
      <c r="B438">
        <v>3</v>
      </c>
      <c r="C438">
        <v>0</v>
      </c>
      <c r="D438">
        <v>3</v>
      </c>
      <c r="E438">
        <v>2</v>
      </c>
      <c r="F438" s="30">
        <f t="shared" si="60"/>
        <v>-0.31568000000000029</v>
      </c>
      <c r="G438" s="30">
        <f t="shared" si="61"/>
        <v>0.72929278652350304</v>
      </c>
      <c r="H438" s="30">
        <f t="shared" si="62"/>
        <v>0.42172892422089053</v>
      </c>
      <c r="I438" s="30">
        <f t="shared" si="63"/>
        <v>0.42172892422089053</v>
      </c>
      <c r="J438" s="30">
        <f t="shared" si="64"/>
        <v>-0.86339253101362579</v>
      </c>
      <c r="K438" s="30">
        <f t="shared" si="65"/>
        <v>1.7267850620272516</v>
      </c>
      <c r="L438">
        <f t="shared" si="66"/>
        <v>0</v>
      </c>
      <c r="P438" s="30">
        <f t="shared" si="67"/>
        <v>1.3156800000000004</v>
      </c>
      <c r="Q438" s="30">
        <f t="shared" si="68"/>
        <v>0.57827107577910941</v>
      </c>
      <c r="R438" s="30">
        <f t="shared" si="69"/>
        <v>0.33439743708272851</v>
      </c>
    </row>
    <row r="439" spans="1:18" x14ac:dyDescent="0.2">
      <c r="A439">
        <v>1</v>
      </c>
      <c r="B439">
        <v>0</v>
      </c>
      <c r="C439">
        <v>0</v>
      </c>
      <c r="D439">
        <v>1</v>
      </c>
      <c r="E439">
        <v>0</v>
      </c>
      <c r="F439" s="30">
        <f t="shared" si="60"/>
        <v>-0.87081000000000008</v>
      </c>
      <c r="G439" s="30">
        <f t="shared" si="61"/>
        <v>0.41861233589270358</v>
      </c>
      <c r="H439" s="30">
        <f t="shared" si="62"/>
        <v>0.2950857858072124</v>
      </c>
      <c r="I439" s="30">
        <f t="shared" si="63"/>
        <v>0.2950857858072124</v>
      </c>
      <c r="J439" s="30">
        <f t="shared" si="64"/>
        <v>-1.2204891655697692</v>
      </c>
      <c r="K439" s="30">
        <f t="shared" si="65"/>
        <v>2.4409783311395383</v>
      </c>
      <c r="L439">
        <f t="shared" si="66"/>
        <v>0</v>
      </c>
      <c r="P439" s="30">
        <f t="shared" si="67"/>
        <v>1.8708100000000001</v>
      </c>
      <c r="Q439" s="30">
        <f t="shared" si="68"/>
        <v>0.70491421419278755</v>
      </c>
      <c r="R439" s="30">
        <f t="shared" si="69"/>
        <v>0.49690404937103516</v>
      </c>
    </row>
    <row r="440" spans="1:18" x14ac:dyDescent="0.2">
      <c r="A440">
        <v>0</v>
      </c>
      <c r="B440">
        <v>0</v>
      </c>
      <c r="C440">
        <v>0</v>
      </c>
      <c r="D440">
        <v>1</v>
      </c>
      <c r="E440">
        <v>0</v>
      </c>
      <c r="F440" s="30">
        <f t="shared" si="60"/>
        <v>-0.87081000000000008</v>
      </c>
      <c r="G440" s="30">
        <f t="shared" si="61"/>
        <v>0.41861233589270358</v>
      </c>
      <c r="H440" s="30">
        <f t="shared" si="62"/>
        <v>0.2950857858072124</v>
      </c>
      <c r="I440" s="30">
        <f t="shared" si="63"/>
        <v>0.70491421419278755</v>
      </c>
      <c r="J440" s="30">
        <f t="shared" si="64"/>
        <v>-0.34967916556976913</v>
      </c>
      <c r="K440" s="30">
        <f t="shared" si="65"/>
        <v>0.69935833113953827</v>
      </c>
      <c r="L440">
        <f t="shared" si="66"/>
        <v>0</v>
      </c>
      <c r="P440" s="30">
        <f t="shared" si="67"/>
        <v>1.8708100000000001</v>
      </c>
      <c r="Q440" s="30">
        <f t="shared" si="68"/>
        <v>-0.2950857858072124</v>
      </c>
      <c r="R440" s="30">
        <f t="shared" si="69"/>
        <v>8.7075620985460039E-2</v>
      </c>
    </row>
    <row r="441" spans="1:18" x14ac:dyDescent="0.2">
      <c r="A441">
        <v>0</v>
      </c>
      <c r="B441">
        <v>0</v>
      </c>
      <c r="C441">
        <v>1</v>
      </c>
      <c r="D441">
        <v>1</v>
      </c>
      <c r="E441">
        <v>2</v>
      </c>
      <c r="F441" s="30">
        <f t="shared" si="60"/>
        <v>-1.29484</v>
      </c>
      <c r="G441" s="30">
        <f t="shared" si="61"/>
        <v>0.27394169149581826</v>
      </c>
      <c r="H441" s="30">
        <f t="shared" si="62"/>
        <v>0.2150347173065397</v>
      </c>
      <c r="I441" s="30">
        <f t="shared" si="63"/>
        <v>0.78496528269346033</v>
      </c>
      <c r="J441" s="30">
        <f t="shared" si="64"/>
        <v>-0.24211578804592457</v>
      </c>
      <c r="K441" s="30">
        <f t="shared" si="65"/>
        <v>0.48423157609184914</v>
      </c>
      <c r="L441">
        <f t="shared" si="66"/>
        <v>0</v>
      </c>
      <c r="P441" s="30">
        <f t="shared" si="67"/>
        <v>2.2948399999999998</v>
      </c>
      <c r="Q441" s="30">
        <f t="shared" si="68"/>
        <v>-0.2150347173065397</v>
      </c>
      <c r="R441" s="30">
        <f t="shared" si="69"/>
        <v>4.6239929647103446E-2</v>
      </c>
    </row>
    <row r="442" spans="1:18" x14ac:dyDescent="0.2">
      <c r="A442">
        <v>1</v>
      </c>
      <c r="B442">
        <v>0</v>
      </c>
      <c r="C442">
        <v>0</v>
      </c>
      <c r="D442">
        <v>0</v>
      </c>
      <c r="E442">
        <v>0</v>
      </c>
      <c r="F442" s="30">
        <f t="shared" si="60"/>
        <v>-0.63851000000000002</v>
      </c>
      <c r="G442" s="30">
        <f t="shared" si="61"/>
        <v>0.52807867536664577</v>
      </c>
      <c r="H442" s="30">
        <f t="shared" si="62"/>
        <v>0.34558343354928311</v>
      </c>
      <c r="I442" s="30">
        <f t="shared" si="63"/>
        <v>0.34558343354928311</v>
      </c>
      <c r="J442" s="30">
        <f t="shared" si="64"/>
        <v>-1.0625211785331066</v>
      </c>
      <c r="K442" s="30">
        <f t="shared" si="65"/>
        <v>2.1250423570662131</v>
      </c>
      <c r="L442">
        <f t="shared" si="66"/>
        <v>0</v>
      </c>
      <c r="P442" s="30">
        <f t="shared" si="67"/>
        <v>1.6385100000000001</v>
      </c>
      <c r="Q442" s="30">
        <f t="shared" si="68"/>
        <v>0.65441656645071689</v>
      </c>
      <c r="R442" s="30">
        <f t="shared" si="69"/>
        <v>0.42826104244514557</v>
      </c>
    </row>
    <row r="443" spans="1:18" x14ac:dyDescent="0.2">
      <c r="A443">
        <v>1</v>
      </c>
      <c r="B443">
        <v>4</v>
      </c>
      <c r="C443">
        <v>0</v>
      </c>
      <c r="D443">
        <v>5</v>
      </c>
      <c r="E443">
        <v>3</v>
      </c>
      <c r="F443" s="30">
        <f t="shared" si="60"/>
        <v>-0.55408000000000013</v>
      </c>
      <c r="G443" s="30">
        <f t="shared" si="61"/>
        <v>0.57460065069863864</v>
      </c>
      <c r="H443" s="30">
        <f t="shared" si="62"/>
        <v>0.36491833687715836</v>
      </c>
      <c r="I443" s="30">
        <f t="shared" si="63"/>
        <v>0.36491833687715836</v>
      </c>
      <c r="J443" s="30">
        <f t="shared" si="64"/>
        <v>-1.0080816850150889</v>
      </c>
      <c r="K443" s="30">
        <f t="shared" si="65"/>
        <v>2.0161633700301778</v>
      </c>
      <c r="L443">
        <f t="shared" si="66"/>
        <v>0</v>
      </c>
      <c r="P443" s="30">
        <f t="shared" si="67"/>
        <v>1.5540800000000001</v>
      </c>
      <c r="Q443" s="30">
        <f t="shared" si="68"/>
        <v>0.63508166312284164</v>
      </c>
      <c r="R443" s="30">
        <f t="shared" si="69"/>
        <v>0.40332871883487453</v>
      </c>
    </row>
    <row r="444" spans="1:18" x14ac:dyDescent="0.2">
      <c r="A444">
        <v>0</v>
      </c>
      <c r="B444">
        <v>0</v>
      </c>
      <c r="C444">
        <v>0</v>
      </c>
      <c r="D444">
        <v>1</v>
      </c>
      <c r="E444">
        <v>1</v>
      </c>
      <c r="F444" s="30">
        <f t="shared" si="60"/>
        <v>-1.21194</v>
      </c>
      <c r="G444" s="30">
        <f t="shared" si="61"/>
        <v>0.29761933749273428</v>
      </c>
      <c r="H444" s="30">
        <f t="shared" si="62"/>
        <v>0.22935797031800995</v>
      </c>
      <c r="I444" s="30">
        <f t="shared" si="63"/>
        <v>0.77064202968199003</v>
      </c>
      <c r="J444" s="30">
        <f t="shared" si="64"/>
        <v>-0.26053130677470132</v>
      </c>
      <c r="K444" s="30">
        <f t="shared" si="65"/>
        <v>0.52106261354940264</v>
      </c>
      <c r="L444">
        <f t="shared" si="66"/>
        <v>0</v>
      </c>
      <c r="P444" s="30">
        <f t="shared" si="67"/>
        <v>2.2119400000000002</v>
      </c>
      <c r="Q444" s="30">
        <f t="shared" si="68"/>
        <v>-0.22935797031800995</v>
      </c>
      <c r="R444" s="30">
        <f t="shared" si="69"/>
        <v>5.2605078548397133E-2</v>
      </c>
    </row>
    <row r="445" spans="1:18" x14ac:dyDescent="0.2">
      <c r="A445">
        <v>0</v>
      </c>
      <c r="B445">
        <v>1</v>
      </c>
      <c r="C445">
        <v>0</v>
      </c>
      <c r="D445">
        <v>1</v>
      </c>
      <c r="E445">
        <v>1</v>
      </c>
      <c r="F445" s="30">
        <f t="shared" si="60"/>
        <v>-0.64461000000000002</v>
      </c>
      <c r="G445" s="30">
        <f t="shared" si="61"/>
        <v>0.52486720040378831</v>
      </c>
      <c r="H445" s="30">
        <f t="shared" si="62"/>
        <v>0.34420518735323463</v>
      </c>
      <c r="I445" s="30">
        <f t="shared" si="63"/>
        <v>0.65579481264676542</v>
      </c>
      <c r="J445" s="30">
        <f t="shared" si="64"/>
        <v>-0.42190732456510943</v>
      </c>
      <c r="K445" s="30">
        <f t="shared" si="65"/>
        <v>0.84381464913021886</v>
      </c>
      <c r="L445">
        <f t="shared" si="66"/>
        <v>0</v>
      </c>
      <c r="P445" s="30">
        <f t="shared" si="67"/>
        <v>1.6446100000000001</v>
      </c>
      <c r="Q445" s="30">
        <f t="shared" si="68"/>
        <v>-0.34420518735323463</v>
      </c>
      <c r="R445" s="30">
        <f t="shared" si="69"/>
        <v>0.11847721100087535</v>
      </c>
    </row>
    <row r="446" spans="1:18" x14ac:dyDescent="0.2">
      <c r="A446">
        <v>0</v>
      </c>
      <c r="B446">
        <v>0</v>
      </c>
      <c r="C446">
        <v>0</v>
      </c>
      <c r="D446">
        <v>1</v>
      </c>
      <c r="E446">
        <v>1</v>
      </c>
      <c r="F446" s="30">
        <f t="shared" si="60"/>
        <v>-1.21194</v>
      </c>
      <c r="G446" s="30">
        <f t="shared" si="61"/>
        <v>0.29761933749273428</v>
      </c>
      <c r="H446" s="30">
        <f t="shared" si="62"/>
        <v>0.22935797031800995</v>
      </c>
      <c r="I446" s="30">
        <f t="shared" si="63"/>
        <v>0.77064202968199003</v>
      </c>
      <c r="J446" s="30">
        <f t="shared" si="64"/>
        <v>-0.26053130677470132</v>
      </c>
      <c r="K446" s="30">
        <f t="shared" si="65"/>
        <v>0.52106261354940264</v>
      </c>
      <c r="L446">
        <f t="shared" si="66"/>
        <v>0</v>
      </c>
      <c r="P446" s="30">
        <f t="shared" si="67"/>
        <v>2.2119400000000002</v>
      </c>
      <c r="Q446" s="30">
        <f t="shared" si="68"/>
        <v>-0.22935797031800995</v>
      </c>
      <c r="R446" s="30">
        <f t="shared" si="69"/>
        <v>5.2605078548397133E-2</v>
      </c>
    </row>
    <row r="447" spans="1:18" x14ac:dyDescent="0.2">
      <c r="A447">
        <v>0</v>
      </c>
      <c r="B447">
        <v>0</v>
      </c>
      <c r="C447">
        <v>0</v>
      </c>
      <c r="D447">
        <v>1</v>
      </c>
      <c r="E447">
        <v>0</v>
      </c>
      <c r="F447" s="30">
        <f t="shared" si="60"/>
        <v>-0.87081000000000008</v>
      </c>
      <c r="G447" s="30">
        <f t="shared" si="61"/>
        <v>0.41861233589270358</v>
      </c>
      <c r="H447" s="30">
        <f t="shared" si="62"/>
        <v>0.2950857858072124</v>
      </c>
      <c r="I447" s="30">
        <f t="shared" si="63"/>
        <v>0.70491421419278755</v>
      </c>
      <c r="J447" s="30">
        <f t="shared" si="64"/>
        <v>-0.34967916556976913</v>
      </c>
      <c r="K447" s="30">
        <f t="shared" si="65"/>
        <v>0.69935833113953827</v>
      </c>
      <c r="L447">
        <f t="shared" si="66"/>
        <v>0</v>
      </c>
      <c r="P447" s="30">
        <f t="shared" si="67"/>
        <v>1.8708100000000001</v>
      </c>
      <c r="Q447" s="30">
        <f t="shared" si="68"/>
        <v>-0.2950857858072124</v>
      </c>
      <c r="R447" s="30">
        <f t="shared" si="69"/>
        <v>8.7075620985460039E-2</v>
      </c>
    </row>
    <row r="448" spans="1:18" x14ac:dyDescent="0.2">
      <c r="A448">
        <v>0</v>
      </c>
      <c r="B448">
        <v>0</v>
      </c>
      <c r="C448">
        <v>0</v>
      </c>
      <c r="D448">
        <v>1</v>
      </c>
      <c r="E448">
        <v>1</v>
      </c>
      <c r="F448" s="30">
        <f t="shared" si="60"/>
        <v>-1.21194</v>
      </c>
      <c r="G448" s="30">
        <f t="shared" si="61"/>
        <v>0.29761933749273428</v>
      </c>
      <c r="H448" s="30">
        <f t="shared" si="62"/>
        <v>0.22935797031800995</v>
      </c>
      <c r="I448" s="30">
        <f t="shared" si="63"/>
        <v>0.77064202968199003</v>
      </c>
      <c r="J448" s="30">
        <f t="shared" si="64"/>
        <v>-0.26053130677470132</v>
      </c>
      <c r="K448" s="30">
        <f t="shared" si="65"/>
        <v>0.52106261354940264</v>
      </c>
      <c r="L448">
        <f t="shared" si="66"/>
        <v>0</v>
      </c>
      <c r="P448" s="30">
        <f t="shared" si="67"/>
        <v>2.2119400000000002</v>
      </c>
      <c r="Q448" s="30">
        <f t="shared" si="68"/>
        <v>-0.22935797031800995</v>
      </c>
      <c r="R448" s="30">
        <f t="shared" si="69"/>
        <v>5.2605078548397133E-2</v>
      </c>
    </row>
    <row r="449" spans="1:18" x14ac:dyDescent="0.2">
      <c r="A449">
        <v>0</v>
      </c>
      <c r="B449">
        <v>0</v>
      </c>
      <c r="C449">
        <v>0</v>
      </c>
      <c r="D449">
        <v>1</v>
      </c>
      <c r="E449">
        <v>1</v>
      </c>
      <c r="F449" s="30">
        <f t="shared" si="60"/>
        <v>-1.21194</v>
      </c>
      <c r="G449" s="30">
        <f t="shared" si="61"/>
        <v>0.29761933749273428</v>
      </c>
      <c r="H449" s="30">
        <f t="shared" si="62"/>
        <v>0.22935797031800995</v>
      </c>
      <c r="I449" s="30">
        <f t="shared" si="63"/>
        <v>0.77064202968199003</v>
      </c>
      <c r="J449" s="30">
        <f t="shared" si="64"/>
        <v>-0.26053130677470132</v>
      </c>
      <c r="K449" s="30">
        <f t="shared" si="65"/>
        <v>0.52106261354940264</v>
      </c>
      <c r="L449">
        <f t="shared" si="66"/>
        <v>0</v>
      </c>
      <c r="P449" s="30">
        <f t="shared" si="67"/>
        <v>2.2119400000000002</v>
      </c>
      <c r="Q449" s="30">
        <f t="shared" si="68"/>
        <v>-0.22935797031800995</v>
      </c>
      <c r="R449" s="30">
        <f t="shared" si="69"/>
        <v>5.2605078548397133E-2</v>
      </c>
    </row>
    <row r="450" spans="1:18" x14ac:dyDescent="0.2">
      <c r="A450">
        <v>0</v>
      </c>
      <c r="B450">
        <v>0</v>
      </c>
      <c r="C450">
        <v>0</v>
      </c>
      <c r="D450">
        <v>1</v>
      </c>
      <c r="E450">
        <v>1</v>
      </c>
      <c r="F450" s="30">
        <f t="shared" si="60"/>
        <v>-1.21194</v>
      </c>
      <c r="G450" s="30">
        <f t="shared" si="61"/>
        <v>0.29761933749273428</v>
      </c>
      <c r="H450" s="30">
        <f t="shared" si="62"/>
        <v>0.22935797031800995</v>
      </c>
      <c r="I450" s="30">
        <f t="shared" si="63"/>
        <v>0.77064202968199003</v>
      </c>
      <c r="J450" s="30">
        <f t="shared" si="64"/>
        <v>-0.26053130677470132</v>
      </c>
      <c r="K450" s="30">
        <f t="shared" si="65"/>
        <v>0.52106261354940264</v>
      </c>
      <c r="L450">
        <f t="shared" si="66"/>
        <v>0</v>
      </c>
      <c r="P450" s="30">
        <f t="shared" si="67"/>
        <v>2.2119400000000002</v>
      </c>
      <c r="Q450" s="30">
        <f t="shared" si="68"/>
        <v>-0.22935797031800995</v>
      </c>
      <c r="R450" s="30">
        <f t="shared" si="69"/>
        <v>5.2605078548397133E-2</v>
      </c>
    </row>
    <row r="451" spans="1:18" x14ac:dyDescent="0.2">
      <c r="A451">
        <v>0</v>
      </c>
      <c r="B451">
        <v>4</v>
      </c>
      <c r="C451">
        <v>0</v>
      </c>
      <c r="D451">
        <v>3</v>
      </c>
      <c r="E451">
        <v>2</v>
      </c>
      <c r="F451" s="30">
        <f t="shared" si="60"/>
        <v>0.25164999999999982</v>
      </c>
      <c r="G451" s="30">
        <f t="shared" si="61"/>
        <v>1.286145807466605</v>
      </c>
      <c r="H451" s="30">
        <f t="shared" si="62"/>
        <v>0.56258258036999353</v>
      </c>
      <c r="I451" s="30">
        <f t="shared" si="63"/>
        <v>0.43741741963000647</v>
      </c>
      <c r="J451" s="30">
        <f t="shared" si="64"/>
        <v>-0.82686734613237356</v>
      </c>
      <c r="K451" s="30">
        <f t="shared" si="65"/>
        <v>1.6537346922647471</v>
      </c>
      <c r="L451">
        <f t="shared" si="66"/>
        <v>1</v>
      </c>
      <c r="P451" s="30">
        <f t="shared" si="67"/>
        <v>0.74835000000000018</v>
      </c>
      <c r="Q451" s="30">
        <f t="shared" si="68"/>
        <v>-0.56258258036999353</v>
      </c>
      <c r="R451" s="30">
        <f t="shared" si="69"/>
        <v>0.31649915973576026</v>
      </c>
    </row>
    <row r="452" spans="1:18" x14ac:dyDescent="0.2">
      <c r="A452">
        <v>1</v>
      </c>
      <c r="B452">
        <v>0</v>
      </c>
      <c r="C452">
        <v>0</v>
      </c>
      <c r="D452">
        <v>2</v>
      </c>
      <c r="E452">
        <v>1</v>
      </c>
      <c r="F452" s="30">
        <f t="shared" si="60"/>
        <v>-1.44424</v>
      </c>
      <c r="G452" s="30">
        <f t="shared" si="61"/>
        <v>0.23592531167476399</v>
      </c>
      <c r="H452" s="30">
        <f t="shared" si="62"/>
        <v>0.19088961885169983</v>
      </c>
      <c r="I452" s="30">
        <f t="shared" si="63"/>
        <v>0.19088961885169983</v>
      </c>
      <c r="J452" s="30">
        <f t="shared" si="64"/>
        <v>-1.6560599297620853</v>
      </c>
      <c r="K452" s="30">
        <f t="shared" si="65"/>
        <v>3.3121198595241705</v>
      </c>
      <c r="L452">
        <f t="shared" si="66"/>
        <v>0</v>
      </c>
      <c r="P452" s="30">
        <f t="shared" si="67"/>
        <v>2.4442399999999997</v>
      </c>
      <c r="Q452" s="30">
        <f t="shared" si="68"/>
        <v>0.80911038114830014</v>
      </c>
      <c r="R452" s="30">
        <f t="shared" si="69"/>
        <v>0.65465960888194752</v>
      </c>
    </row>
    <row r="453" spans="1:18" x14ac:dyDescent="0.2">
      <c r="A453">
        <v>0</v>
      </c>
      <c r="B453">
        <v>3</v>
      </c>
      <c r="C453">
        <v>0</v>
      </c>
      <c r="D453">
        <v>3</v>
      </c>
      <c r="E453">
        <v>1</v>
      </c>
      <c r="F453" s="30">
        <f t="shared" si="60"/>
        <v>2.5449999999999695E-2</v>
      </c>
      <c r="G453" s="30">
        <f t="shared" si="61"/>
        <v>1.0257766161573942</v>
      </c>
      <c r="H453" s="30">
        <f t="shared" si="62"/>
        <v>0.50636215660497874</v>
      </c>
      <c r="I453" s="30">
        <f t="shared" si="63"/>
        <v>0.49363784339502126</v>
      </c>
      <c r="J453" s="30">
        <f t="shared" si="64"/>
        <v>-0.70595314118754726</v>
      </c>
      <c r="K453" s="30">
        <f t="shared" si="65"/>
        <v>1.4119062823750945</v>
      </c>
      <c r="L453">
        <f t="shared" si="66"/>
        <v>1</v>
      </c>
      <c r="P453" s="30">
        <f t="shared" si="67"/>
        <v>0.97455000000000025</v>
      </c>
      <c r="Q453" s="30">
        <f t="shared" si="68"/>
        <v>-0.50636215660497874</v>
      </c>
      <c r="R453" s="30">
        <f t="shared" si="69"/>
        <v>0.25640263364164501</v>
      </c>
    </row>
    <row r="454" spans="1:18" x14ac:dyDescent="0.2">
      <c r="A454">
        <v>0</v>
      </c>
      <c r="B454">
        <v>4</v>
      </c>
      <c r="C454">
        <v>1</v>
      </c>
      <c r="D454">
        <v>3</v>
      </c>
      <c r="E454">
        <v>4</v>
      </c>
      <c r="F454" s="30">
        <f t="shared" si="60"/>
        <v>-0.1723800000000002</v>
      </c>
      <c r="G454" s="30">
        <f t="shared" si="61"/>
        <v>0.84165928186589256</v>
      </c>
      <c r="H454" s="30">
        <f t="shared" si="62"/>
        <v>0.45701139735964535</v>
      </c>
      <c r="I454" s="30">
        <f t="shared" si="63"/>
        <v>0.54298860264035465</v>
      </c>
      <c r="J454" s="30">
        <f t="shared" si="64"/>
        <v>-0.61066694888109319</v>
      </c>
      <c r="K454" s="30">
        <f t="shared" si="65"/>
        <v>1.2213338977621864</v>
      </c>
      <c r="L454">
        <f t="shared" si="66"/>
        <v>0</v>
      </c>
      <c r="P454" s="30">
        <f t="shared" si="67"/>
        <v>1.1723800000000002</v>
      </c>
      <c r="Q454" s="30">
        <f t="shared" si="68"/>
        <v>-0.45701139735964535</v>
      </c>
      <c r="R454" s="30">
        <f t="shared" si="69"/>
        <v>0.20885941731661567</v>
      </c>
    </row>
    <row r="455" spans="1:18" x14ac:dyDescent="0.2">
      <c r="A455">
        <v>1</v>
      </c>
      <c r="B455">
        <v>0</v>
      </c>
      <c r="C455">
        <v>0</v>
      </c>
      <c r="D455">
        <v>0</v>
      </c>
      <c r="E455">
        <v>1</v>
      </c>
      <c r="F455" s="30">
        <f t="shared" si="60"/>
        <v>-0.97964000000000007</v>
      </c>
      <c r="G455" s="30">
        <f t="shared" si="61"/>
        <v>0.37544623517006392</v>
      </c>
      <c r="H455" s="30">
        <f t="shared" si="62"/>
        <v>0.27296322136767687</v>
      </c>
      <c r="I455" s="30">
        <f t="shared" si="63"/>
        <v>0.27296322136767687</v>
      </c>
      <c r="J455" s="30">
        <f t="shared" si="64"/>
        <v>-1.2984182131376871</v>
      </c>
      <c r="K455" s="30">
        <f t="shared" si="65"/>
        <v>2.5968364262753743</v>
      </c>
      <c r="L455">
        <f t="shared" si="66"/>
        <v>0</v>
      </c>
      <c r="P455" s="30">
        <f t="shared" si="67"/>
        <v>1.9796400000000001</v>
      </c>
      <c r="Q455" s="30">
        <f t="shared" si="68"/>
        <v>0.72703677863232308</v>
      </c>
      <c r="R455" s="30">
        <f t="shared" si="69"/>
        <v>0.5285824774840655</v>
      </c>
    </row>
    <row r="456" spans="1:18" x14ac:dyDescent="0.2">
      <c r="A456">
        <v>0</v>
      </c>
      <c r="B456">
        <v>0</v>
      </c>
      <c r="C456">
        <v>0</v>
      </c>
      <c r="D456">
        <v>1</v>
      </c>
      <c r="E456">
        <v>1</v>
      </c>
      <c r="F456" s="30">
        <f t="shared" si="60"/>
        <v>-1.21194</v>
      </c>
      <c r="G456" s="30">
        <f t="shared" si="61"/>
        <v>0.29761933749273428</v>
      </c>
      <c r="H456" s="30">
        <f t="shared" si="62"/>
        <v>0.22935797031800995</v>
      </c>
      <c r="I456" s="30">
        <f t="shared" si="63"/>
        <v>0.77064202968199003</v>
      </c>
      <c r="J456" s="30">
        <f t="shared" si="64"/>
        <v>-0.26053130677470132</v>
      </c>
      <c r="K456" s="30">
        <f t="shared" si="65"/>
        <v>0.52106261354940264</v>
      </c>
      <c r="L456">
        <f t="shared" si="66"/>
        <v>0</v>
      </c>
      <c r="P456" s="30">
        <f t="shared" si="67"/>
        <v>2.2119400000000002</v>
      </c>
      <c r="Q456" s="30">
        <f t="shared" si="68"/>
        <v>-0.22935797031800995</v>
      </c>
      <c r="R456" s="30">
        <f t="shared" si="69"/>
        <v>5.2605078548397133E-2</v>
      </c>
    </row>
    <row r="457" spans="1:18" x14ac:dyDescent="0.2">
      <c r="A457">
        <v>1</v>
      </c>
      <c r="B457">
        <v>1</v>
      </c>
      <c r="C457">
        <v>4</v>
      </c>
      <c r="D457">
        <v>1</v>
      </c>
      <c r="E457">
        <v>5</v>
      </c>
      <c r="F457" s="30">
        <f t="shared" si="60"/>
        <v>-0.9762099999999998</v>
      </c>
      <c r="G457" s="30">
        <f t="shared" si="61"/>
        <v>0.37673622682767177</v>
      </c>
      <c r="H457" s="30">
        <f t="shared" si="62"/>
        <v>0.2736444494496682</v>
      </c>
      <c r="I457" s="30">
        <f t="shared" si="63"/>
        <v>0.2736444494496682</v>
      </c>
      <c r="J457" s="30">
        <f t="shared" si="64"/>
        <v>-1.2959256449903263</v>
      </c>
      <c r="K457" s="30">
        <f t="shared" si="65"/>
        <v>2.5918512899806525</v>
      </c>
      <c r="L457">
        <f t="shared" si="66"/>
        <v>0</v>
      </c>
      <c r="P457" s="30">
        <f t="shared" si="67"/>
        <v>1.9762099999999998</v>
      </c>
      <c r="Q457" s="30">
        <f t="shared" si="68"/>
        <v>0.72635555055033185</v>
      </c>
      <c r="R457" s="30">
        <f t="shared" si="69"/>
        <v>0.52759238581527568</v>
      </c>
    </row>
    <row r="458" spans="1:18" x14ac:dyDescent="0.2">
      <c r="A458">
        <v>0</v>
      </c>
      <c r="B458">
        <v>0</v>
      </c>
      <c r="C458">
        <v>0</v>
      </c>
      <c r="D458">
        <v>1</v>
      </c>
      <c r="E458">
        <v>0</v>
      </c>
      <c r="F458" s="30">
        <f t="shared" si="60"/>
        <v>-0.87081000000000008</v>
      </c>
      <c r="G458" s="30">
        <f t="shared" si="61"/>
        <v>0.41861233589270358</v>
      </c>
      <c r="H458" s="30">
        <f t="shared" si="62"/>
        <v>0.2950857858072124</v>
      </c>
      <c r="I458" s="30">
        <f t="shared" si="63"/>
        <v>0.70491421419278755</v>
      </c>
      <c r="J458" s="30">
        <f t="shared" si="64"/>
        <v>-0.34967916556976913</v>
      </c>
      <c r="K458" s="30">
        <f t="shared" si="65"/>
        <v>0.69935833113953827</v>
      </c>
      <c r="L458">
        <f t="shared" si="66"/>
        <v>0</v>
      </c>
      <c r="P458" s="30">
        <f t="shared" si="67"/>
        <v>1.8708100000000001</v>
      </c>
      <c r="Q458" s="30">
        <f t="shared" si="68"/>
        <v>-0.2950857858072124</v>
      </c>
      <c r="R458" s="30">
        <f t="shared" si="69"/>
        <v>8.7075620985460039E-2</v>
      </c>
    </row>
    <row r="459" spans="1:18" x14ac:dyDescent="0.2">
      <c r="A459">
        <v>0</v>
      </c>
      <c r="B459">
        <v>0</v>
      </c>
      <c r="C459">
        <v>0</v>
      </c>
      <c r="D459">
        <v>1</v>
      </c>
      <c r="E459">
        <v>1</v>
      </c>
      <c r="F459" s="30">
        <f t="shared" ref="F459:F522" si="70">$A$3+Reinstate*B459+Claim*C459+EMail*D459+Call*E459</f>
        <v>-1.21194</v>
      </c>
      <c r="G459" s="30">
        <f t="shared" si="61"/>
        <v>0.29761933749273428</v>
      </c>
      <c r="H459" s="30">
        <f t="shared" si="62"/>
        <v>0.22935797031800995</v>
      </c>
      <c r="I459" s="30">
        <f t="shared" si="63"/>
        <v>0.77064202968199003</v>
      </c>
      <c r="J459" s="30">
        <f t="shared" si="64"/>
        <v>-0.26053130677470132</v>
      </c>
      <c r="K459" s="30">
        <f t="shared" si="65"/>
        <v>0.52106261354940264</v>
      </c>
      <c r="L459">
        <f t="shared" si="66"/>
        <v>0</v>
      </c>
      <c r="P459" s="30">
        <f t="shared" si="67"/>
        <v>2.2119400000000002</v>
      </c>
      <c r="Q459" s="30">
        <f t="shared" si="68"/>
        <v>-0.22935797031800995</v>
      </c>
      <c r="R459" s="30">
        <f t="shared" si="69"/>
        <v>5.2605078548397133E-2</v>
      </c>
    </row>
    <row r="460" spans="1:18" x14ac:dyDescent="0.2">
      <c r="A460">
        <v>1</v>
      </c>
      <c r="B460">
        <v>0</v>
      </c>
      <c r="C460">
        <v>0</v>
      </c>
      <c r="D460">
        <v>1</v>
      </c>
      <c r="E460">
        <v>0</v>
      </c>
      <c r="F460" s="30">
        <f t="shared" si="70"/>
        <v>-0.87081000000000008</v>
      </c>
      <c r="G460" s="30">
        <f t="shared" ref="G460:G523" si="71">EXP(F460)</f>
        <v>0.41861233589270358</v>
      </c>
      <c r="H460" s="30">
        <f t="shared" ref="H460:H523" si="72">G460/(1+G460)</f>
        <v>0.2950857858072124</v>
      </c>
      <c r="I460" s="30">
        <f t="shared" ref="I460:I523" si="73">IF(A460=1,H460,1-H460)</f>
        <v>0.2950857858072124</v>
      </c>
      <c r="J460" s="30">
        <f t="shared" ref="J460:J523" si="74">LN(I460)</f>
        <v>-1.2204891655697692</v>
      </c>
      <c r="K460" s="30">
        <f t="shared" ref="K460:K523" si="75">(-2)*J460</f>
        <v>2.4409783311395383</v>
      </c>
      <c r="L460">
        <f t="shared" ref="L460:L523" si="76">IF(H460&gt;=0.5,1,)</f>
        <v>0</v>
      </c>
      <c r="P460" s="30">
        <f t="shared" ref="P460:P523" si="77">1-F460</f>
        <v>1.8708100000000001</v>
      </c>
      <c r="Q460" s="30">
        <f t="shared" ref="Q460:Q523" si="78">A460-H460</f>
        <v>0.70491421419278755</v>
      </c>
      <c r="R460" s="30">
        <f t="shared" ref="R460:R523" si="79">Q460^2</f>
        <v>0.49690404937103516</v>
      </c>
    </row>
    <row r="461" spans="1:18" x14ac:dyDescent="0.2">
      <c r="A461">
        <v>1</v>
      </c>
      <c r="B461">
        <v>1</v>
      </c>
      <c r="C461">
        <v>1</v>
      </c>
      <c r="D461">
        <v>2</v>
      </c>
      <c r="E461">
        <v>0</v>
      </c>
      <c r="F461" s="30">
        <f t="shared" si="70"/>
        <v>-0.27755000000000002</v>
      </c>
      <c r="G461" s="30">
        <f t="shared" si="71"/>
        <v>0.75763768177182289</v>
      </c>
      <c r="H461" s="30">
        <f t="shared" si="72"/>
        <v>0.4310545282620879</v>
      </c>
      <c r="I461" s="30">
        <f t="shared" si="73"/>
        <v>0.4310545282620879</v>
      </c>
      <c r="J461" s="30">
        <f t="shared" si="74"/>
        <v>-0.84152068119152501</v>
      </c>
      <c r="K461" s="30">
        <f t="shared" si="75"/>
        <v>1.68304136238305</v>
      </c>
      <c r="L461">
        <f t="shared" si="76"/>
        <v>0</v>
      </c>
      <c r="P461" s="30">
        <f t="shared" si="77"/>
        <v>1.27755</v>
      </c>
      <c r="Q461" s="30">
        <f t="shared" si="78"/>
        <v>0.5689454717379121</v>
      </c>
      <c r="R461" s="30">
        <f t="shared" si="79"/>
        <v>0.32369894981107533</v>
      </c>
    </row>
    <row r="462" spans="1:18" x14ac:dyDescent="0.2">
      <c r="A462">
        <v>0</v>
      </c>
      <c r="B462">
        <v>0</v>
      </c>
      <c r="C462">
        <v>5</v>
      </c>
      <c r="D462">
        <v>2</v>
      </c>
      <c r="E462">
        <v>4</v>
      </c>
      <c r="F462" s="30">
        <f t="shared" si="70"/>
        <v>-1.17648</v>
      </c>
      <c r="G462" s="30">
        <f t="shared" si="71"/>
        <v>0.30836226564983538</v>
      </c>
      <c r="H462" s="30">
        <f t="shared" si="72"/>
        <v>0.23568569175806864</v>
      </c>
      <c r="I462" s="30">
        <f t="shared" si="73"/>
        <v>0.76431430824193136</v>
      </c>
      <c r="J462" s="30">
        <f t="shared" si="74"/>
        <v>-0.26877617619423966</v>
      </c>
      <c r="K462" s="30">
        <f t="shared" si="75"/>
        <v>0.53755235238847932</v>
      </c>
      <c r="L462">
        <f t="shared" si="76"/>
        <v>0</v>
      </c>
      <c r="P462" s="30">
        <f t="shared" si="77"/>
        <v>2.1764799999999997</v>
      </c>
      <c r="Q462" s="30">
        <f t="shared" si="78"/>
        <v>-0.23568569175806864</v>
      </c>
      <c r="R462" s="30">
        <f t="shared" si="79"/>
        <v>5.5547745299479347E-2</v>
      </c>
    </row>
    <row r="463" spans="1:18" x14ac:dyDescent="0.2">
      <c r="A463">
        <v>0</v>
      </c>
      <c r="B463">
        <v>0</v>
      </c>
      <c r="C463">
        <v>0</v>
      </c>
      <c r="D463">
        <v>1</v>
      </c>
      <c r="E463">
        <v>1</v>
      </c>
      <c r="F463" s="30">
        <f t="shared" si="70"/>
        <v>-1.21194</v>
      </c>
      <c r="G463" s="30">
        <f t="shared" si="71"/>
        <v>0.29761933749273428</v>
      </c>
      <c r="H463" s="30">
        <f t="shared" si="72"/>
        <v>0.22935797031800995</v>
      </c>
      <c r="I463" s="30">
        <f t="shared" si="73"/>
        <v>0.77064202968199003</v>
      </c>
      <c r="J463" s="30">
        <f t="shared" si="74"/>
        <v>-0.26053130677470132</v>
      </c>
      <c r="K463" s="30">
        <f t="shared" si="75"/>
        <v>0.52106261354940264</v>
      </c>
      <c r="L463">
        <f t="shared" si="76"/>
        <v>0</v>
      </c>
      <c r="P463" s="30">
        <f t="shared" si="77"/>
        <v>2.2119400000000002</v>
      </c>
      <c r="Q463" s="30">
        <f t="shared" si="78"/>
        <v>-0.22935797031800995</v>
      </c>
      <c r="R463" s="30">
        <f t="shared" si="79"/>
        <v>5.2605078548397133E-2</v>
      </c>
    </row>
    <row r="464" spans="1:18" x14ac:dyDescent="0.2">
      <c r="A464">
        <v>1</v>
      </c>
      <c r="B464">
        <v>3</v>
      </c>
      <c r="C464">
        <v>0</v>
      </c>
      <c r="D464">
        <v>3</v>
      </c>
      <c r="E464">
        <v>1</v>
      </c>
      <c r="F464" s="30">
        <f t="shared" si="70"/>
        <v>2.5449999999999695E-2</v>
      </c>
      <c r="G464" s="30">
        <f t="shared" si="71"/>
        <v>1.0257766161573942</v>
      </c>
      <c r="H464" s="30">
        <f t="shared" si="72"/>
        <v>0.50636215660497874</v>
      </c>
      <c r="I464" s="30">
        <f t="shared" si="73"/>
        <v>0.50636215660497874</v>
      </c>
      <c r="J464" s="30">
        <f t="shared" si="74"/>
        <v>-0.68050314118754729</v>
      </c>
      <c r="K464" s="30">
        <f t="shared" si="75"/>
        <v>1.3610062823750946</v>
      </c>
      <c r="L464">
        <f t="shared" si="76"/>
        <v>1</v>
      </c>
      <c r="P464" s="30">
        <f t="shared" si="77"/>
        <v>0.97455000000000025</v>
      </c>
      <c r="Q464" s="30">
        <f t="shared" si="78"/>
        <v>0.49363784339502126</v>
      </c>
      <c r="R464" s="30">
        <f t="shared" si="79"/>
        <v>0.24367832043168752</v>
      </c>
    </row>
    <row r="465" spans="1:18" x14ac:dyDescent="0.2">
      <c r="A465">
        <v>0</v>
      </c>
      <c r="B465">
        <v>0</v>
      </c>
      <c r="C465">
        <v>0</v>
      </c>
      <c r="D465">
        <v>0</v>
      </c>
      <c r="E465">
        <v>0</v>
      </c>
      <c r="F465" s="30">
        <f t="shared" si="70"/>
        <v>-0.63851000000000002</v>
      </c>
      <c r="G465" s="30">
        <f t="shared" si="71"/>
        <v>0.52807867536664577</v>
      </c>
      <c r="H465" s="30">
        <f t="shared" si="72"/>
        <v>0.34558343354928311</v>
      </c>
      <c r="I465" s="30">
        <f t="shared" si="73"/>
        <v>0.65441656645071689</v>
      </c>
      <c r="J465" s="30">
        <f t="shared" si="74"/>
        <v>-0.42401117853310677</v>
      </c>
      <c r="K465" s="30">
        <f t="shared" si="75"/>
        <v>0.84802235706621354</v>
      </c>
      <c r="L465">
        <f t="shared" si="76"/>
        <v>0</v>
      </c>
      <c r="P465" s="30">
        <f t="shared" si="77"/>
        <v>1.6385100000000001</v>
      </c>
      <c r="Q465" s="30">
        <f t="shared" si="78"/>
        <v>-0.34558343354928311</v>
      </c>
      <c r="R465" s="30">
        <f t="shared" si="79"/>
        <v>0.11942790954371178</v>
      </c>
    </row>
    <row r="466" spans="1:18" x14ac:dyDescent="0.2">
      <c r="A466">
        <v>0</v>
      </c>
      <c r="B466">
        <v>0</v>
      </c>
      <c r="C466">
        <v>0</v>
      </c>
      <c r="D466">
        <v>1</v>
      </c>
      <c r="E466">
        <v>1</v>
      </c>
      <c r="F466" s="30">
        <f t="shared" si="70"/>
        <v>-1.21194</v>
      </c>
      <c r="G466" s="30">
        <f t="shared" si="71"/>
        <v>0.29761933749273428</v>
      </c>
      <c r="H466" s="30">
        <f t="shared" si="72"/>
        <v>0.22935797031800995</v>
      </c>
      <c r="I466" s="30">
        <f t="shared" si="73"/>
        <v>0.77064202968199003</v>
      </c>
      <c r="J466" s="30">
        <f t="shared" si="74"/>
        <v>-0.26053130677470132</v>
      </c>
      <c r="K466" s="30">
        <f t="shared" si="75"/>
        <v>0.52106261354940264</v>
      </c>
      <c r="L466">
        <f t="shared" si="76"/>
        <v>0</v>
      </c>
      <c r="P466" s="30">
        <f t="shared" si="77"/>
        <v>2.2119400000000002</v>
      </c>
      <c r="Q466" s="30">
        <f t="shared" si="78"/>
        <v>-0.22935797031800995</v>
      </c>
      <c r="R466" s="30">
        <f t="shared" si="79"/>
        <v>5.2605078548397133E-2</v>
      </c>
    </row>
    <row r="467" spans="1:18" x14ac:dyDescent="0.2">
      <c r="A467">
        <v>0</v>
      </c>
      <c r="B467">
        <v>0</v>
      </c>
      <c r="C467">
        <v>0</v>
      </c>
      <c r="D467">
        <v>1</v>
      </c>
      <c r="E467">
        <v>0</v>
      </c>
      <c r="F467" s="30">
        <f t="shared" si="70"/>
        <v>-0.87081000000000008</v>
      </c>
      <c r="G467" s="30">
        <f t="shared" si="71"/>
        <v>0.41861233589270358</v>
      </c>
      <c r="H467" s="30">
        <f t="shared" si="72"/>
        <v>0.2950857858072124</v>
      </c>
      <c r="I467" s="30">
        <f t="shared" si="73"/>
        <v>0.70491421419278755</v>
      </c>
      <c r="J467" s="30">
        <f t="shared" si="74"/>
        <v>-0.34967916556976913</v>
      </c>
      <c r="K467" s="30">
        <f t="shared" si="75"/>
        <v>0.69935833113953827</v>
      </c>
      <c r="L467">
        <f t="shared" si="76"/>
        <v>0</v>
      </c>
      <c r="P467" s="30">
        <f t="shared" si="77"/>
        <v>1.8708100000000001</v>
      </c>
      <c r="Q467" s="30">
        <f t="shared" si="78"/>
        <v>-0.2950857858072124</v>
      </c>
      <c r="R467" s="30">
        <f t="shared" si="79"/>
        <v>8.7075620985460039E-2</v>
      </c>
    </row>
    <row r="468" spans="1:18" x14ac:dyDescent="0.2">
      <c r="A468">
        <v>0</v>
      </c>
      <c r="B468">
        <v>0</v>
      </c>
      <c r="C468">
        <v>0</v>
      </c>
      <c r="D468">
        <v>1</v>
      </c>
      <c r="E468">
        <v>1</v>
      </c>
      <c r="F468" s="30">
        <f t="shared" si="70"/>
        <v>-1.21194</v>
      </c>
      <c r="G468" s="30">
        <f t="shared" si="71"/>
        <v>0.29761933749273428</v>
      </c>
      <c r="H468" s="30">
        <f t="shared" si="72"/>
        <v>0.22935797031800995</v>
      </c>
      <c r="I468" s="30">
        <f t="shared" si="73"/>
        <v>0.77064202968199003</v>
      </c>
      <c r="J468" s="30">
        <f t="shared" si="74"/>
        <v>-0.26053130677470132</v>
      </c>
      <c r="K468" s="30">
        <f t="shared" si="75"/>
        <v>0.52106261354940264</v>
      </c>
      <c r="L468">
        <f t="shared" si="76"/>
        <v>0</v>
      </c>
      <c r="P468" s="30">
        <f t="shared" si="77"/>
        <v>2.2119400000000002</v>
      </c>
      <c r="Q468" s="30">
        <f t="shared" si="78"/>
        <v>-0.22935797031800995</v>
      </c>
      <c r="R468" s="30">
        <f t="shared" si="79"/>
        <v>5.2605078548397133E-2</v>
      </c>
    </row>
    <row r="469" spans="1:18" x14ac:dyDescent="0.2">
      <c r="A469">
        <v>0</v>
      </c>
      <c r="B469">
        <v>4</v>
      </c>
      <c r="C469">
        <v>1</v>
      </c>
      <c r="D469">
        <v>5</v>
      </c>
      <c r="E469">
        <v>3</v>
      </c>
      <c r="F469" s="30">
        <f t="shared" si="70"/>
        <v>-0.29585000000000017</v>
      </c>
      <c r="G469" s="30">
        <f t="shared" si="71"/>
        <v>0.74389900450240942</v>
      </c>
      <c r="H469" s="30">
        <f t="shared" si="72"/>
        <v>0.42657229723843315</v>
      </c>
      <c r="I469" s="30">
        <f t="shared" si="73"/>
        <v>0.57342770276156685</v>
      </c>
      <c r="J469" s="30">
        <f t="shared" si="74"/>
        <v>-0.55612341354754402</v>
      </c>
      <c r="K469" s="30">
        <f t="shared" si="75"/>
        <v>1.112246827095088</v>
      </c>
      <c r="L469">
        <f t="shared" si="76"/>
        <v>0</v>
      </c>
      <c r="P469" s="30">
        <f t="shared" si="77"/>
        <v>1.2958500000000002</v>
      </c>
      <c r="Q469" s="30">
        <f t="shared" si="78"/>
        <v>-0.42657229723843315</v>
      </c>
      <c r="R469" s="30">
        <f t="shared" si="79"/>
        <v>0.18196392477127415</v>
      </c>
    </row>
    <row r="470" spans="1:18" x14ac:dyDescent="0.2">
      <c r="A470">
        <v>0</v>
      </c>
      <c r="B470">
        <v>0</v>
      </c>
      <c r="C470">
        <v>0</v>
      </c>
      <c r="D470">
        <v>1</v>
      </c>
      <c r="E470">
        <v>0</v>
      </c>
      <c r="F470" s="30">
        <f t="shared" si="70"/>
        <v>-0.87081000000000008</v>
      </c>
      <c r="G470" s="30">
        <f t="shared" si="71"/>
        <v>0.41861233589270358</v>
      </c>
      <c r="H470" s="30">
        <f t="shared" si="72"/>
        <v>0.2950857858072124</v>
      </c>
      <c r="I470" s="30">
        <f t="shared" si="73"/>
        <v>0.70491421419278755</v>
      </c>
      <c r="J470" s="30">
        <f t="shared" si="74"/>
        <v>-0.34967916556976913</v>
      </c>
      <c r="K470" s="30">
        <f t="shared" si="75"/>
        <v>0.69935833113953827</v>
      </c>
      <c r="L470">
        <f t="shared" si="76"/>
        <v>0</v>
      </c>
      <c r="P470" s="30">
        <f t="shared" si="77"/>
        <v>1.8708100000000001</v>
      </c>
      <c r="Q470" s="30">
        <f t="shared" si="78"/>
        <v>-0.2950857858072124</v>
      </c>
      <c r="R470" s="30">
        <f t="shared" si="79"/>
        <v>8.7075620985460039E-2</v>
      </c>
    </row>
    <row r="471" spans="1:18" x14ac:dyDescent="0.2">
      <c r="A471">
        <v>0</v>
      </c>
      <c r="B471">
        <v>0</v>
      </c>
      <c r="C471">
        <v>0</v>
      </c>
      <c r="D471">
        <v>0</v>
      </c>
      <c r="E471">
        <v>2</v>
      </c>
      <c r="F471" s="30">
        <f t="shared" si="70"/>
        <v>-1.32077</v>
      </c>
      <c r="G471" s="30">
        <f t="shared" si="71"/>
        <v>0.26692968695527486</v>
      </c>
      <c r="H471" s="30">
        <f t="shared" si="72"/>
        <v>0.2106902140692343</v>
      </c>
      <c r="I471" s="30">
        <f t="shared" si="73"/>
        <v>0.78930978593076573</v>
      </c>
      <c r="J471" s="30">
        <f t="shared" si="74"/>
        <v>-0.23659640410472182</v>
      </c>
      <c r="K471" s="30">
        <f t="shared" si="75"/>
        <v>0.47319280820944365</v>
      </c>
      <c r="L471">
        <f t="shared" si="76"/>
        <v>0</v>
      </c>
      <c r="P471" s="30">
        <f t="shared" si="77"/>
        <v>2.32077</v>
      </c>
      <c r="Q471" s="30">
        <f t="shared" si="78"/>
        <v>-0.2106902140692343</v>
      </c>
      <c r="R471" s="30">
        <f t="shared" si="79"/>
        <v>4.4390366304539776E-2</v>
      </c>
    </row>
    <row r="472" spans="1:18" x14ac:dyDescent="0.2">
      <c r="A472">
        <v>1</v>
      </c>
      <c r="B472">
        <v>0</v>
      </c>
      <c r="C472">
        <v>0</v>
      </c>
      <c r="D472">
        <v>1</v>
      </c>
      <c r="E472">
        <v>0</v>
      </c>
      <c r="F472" s="30">
        <f t="shared" si="70"/>
        <v>-0.87081000000000008</v>
      </c>
      <c r="G472" s="30">
        <f t="shared" si="71"/>
        <v>0.41861233589270358</v>
      </c>
      <c r="H472" s="30">
        <f t="shared" si="72"/>
        <v>0.2950857858072124</v>
      </c>
      <c r="I472" s="30">
        <f t="shared" si="73"/>
        <v>0.2950857858072124</v>
      </c>
      <c r="J472" s="30">
        <f t="shared" si="74"/>
        <v>-1.2204891655697692</v>
      </c>
      <c r="K472" s="30">
        <f t="shared" si="75"/>
        <v>2.4409783311395383</v>
      </c>
      <c r="L472">
        <f t="shared" si="76"/>
        <v>0</v>
      </c>
      <c r="P472" s="30">
        <f t="shared" si="77"/>
        <v>1.8708100000000001</v>
      </c>
      <c r="Q472" s="30">
        <f t="shared" si="78"/>
        <v>0.70491421419278755</v>
      </c>
      <c r="R472" s="30">
        <f t="shared" si="79"/>
        <v>0.49690404937103516</v>
      </c>
    </row>
    <row r="473" spans="1:18" x14ac:dyDescent="0.2">
      <c r="A473">
        <v>0</v>
      </c>
      <c r="B473">
        <v>0</v>
      </c>
      <c r="C473">
        <v>0</v>
      </c>
      <c r="D473">
        <v>1</v>
      </c>
      <c r="E473">
        <v>0</v>
      </c>
      <c r="F473" s="30">
        <f t="shared" si="70"/>
        <v>-0.87081000000000008</v>
      </c>
      <c r="G473" s="30">
        <f t="shared" si="71"/>
        <v>0.41861233589270358</v>
      </c>
      <c r="H473" s="30">
        <f t="shared" si="72"/>
        <v>0.2950857858072124</v>
      </c>
      <c r="I473" s="30">
        <f t="shared" si="73"/>
        <v>0.70491421419278755</v>
      </c>
      <c r="J473" s="30">
        <f t="shared" si="74"/>
        <v>-0.34967916556976913</v>
      </c>
      <c r="K473" s="30">
        <f t="shared" si="75"/>
        <v>0.69935833113953827</v>
      </c>
      <c r="L473">
        <f t="shared" si="76"/>
        <v>0</v>
      </c>
      <c r="P473" s="30">
        <f t="shared" si="77"/>
        <v>1.8708100000000001</v>
      </c>
      <c r="Q473" s="30">
        <f t="shared" si="78"/>
        <v>-0.2950857858072124</v>
      </c>
      <c r="R473" s="30">
        <f t="shared" si="79"/>
        <v>8.7075620985460039E-2</v>
      </c>
    </row>
    <row r="474" spans="1:18" x14ac:dyDescent="0.2">
      <c r="A474">
        <v>1</v>
      </c>
      <c r="B474">
        <v>0</v>
      </c>
      <c r="C474">
        <v>0</v>
      </c>
      <c r="D474">
        <v>1</v>
      </c>
      <c r="E474">
        <v>0</v>
      </c>
      <c r="F474" s="30">
        <f t="shared" si="70"/>
        <v>-0.87081000000000008</v>
      </c>
      <c r="G474" s="30">
        <f t="shared" si="71"/>
        <v>0.41861233589270358</v>
      </c>
      <c r="H474" s="30">
        <f t="shared" si="72"/>
        <v>0.2950857858072124</v>
      </c>
      <c r="I474" s="30">
        <f t="shared" si="73"/>
        <v>0.2950857858072124</v>
      </c>
      <c r="J474" s="30">
        <f t="shared" si="74"/>
        <v>-1.2204891655697692</v>
      </c>
      <c r="K474" s="30">
        <f t="shared" si="75"/>
        <v>2.4409783311395383</v>
      </c>
      <c r="L474">
        <f t="shared" si="76"/>
        <v>0</v>
      </c>
      <c r="P474" s="30">
        <f t="shared" si="77"/>
        <v>1.8708100000000001</v>
      </c>
      <c r="Q474" s="30">
        <f t="shared" si="78"/>
        <v>0.70491421419278755</v>
      </c>
      <c r="R474" s="30">
        <f t="shared" si="79"/>
        <v>0.49690404937103516</v>
      </c>
    </row>
    <row r="475" spans="1:18" x14ac:dyDescent="0.2">
      <c r="A475">
        <v>0</v>
      </c>
      <c r="B475">
        <v>0</v>
      </c>
      <c r="C475">
        <v>3</v>
      </c>
      <c r="D475">
        <v>1</v>
      </c>
      <c r="E475">
        <v>3</v>
      </c>
      <c r="F475" s="30">
        <f t="shared" si="70"/>
        <v>-1.11951</v>
      </c>
      <c r="G475" s="30">
        <f t="shared" si="71"/>
        <v>0.32643971089869267</v>
      </c>
      <c r="H475" s="30">
        <f t="shared" si="72"/>
        <v>0.24610218483094298</v>
      </c>
      <c r="I475" s="30">
        <f t="shared" si="73"/>
        <v>0.75389781516905696</v>
      </c>
      <c r="J475" s="30">
        <f t="shared" si="74"/>
        <v>-0.282498443806806</v>
      </c>
      <c r="K475" s="30">
        <f t="shared" si="75"/>
        <v>0.564996887613612</v>
      </c>
      <c r="L475">
        <f t="shared" si="76"/>
        <v>0</v>
      </c>
      <c r="P475" s="30">
        <f t="shared" si="77"/>
        <v>2.11951</v>
      </c>
      <c r="Q475" s="30">
        <f t="shared" si="78"/>
        <v>-0.24610218483094298</v>
      </c>
      <c r="R475" s="30">
        <f t="shared" si="79"/>
        <v>6.0566285378563622E-2</v>
      </c>
    </row>
    <row r="476" spans="1:18" x14ac:dyDescent="0.2">
      <c r="A476">
        <v>1</v>
      </c>
      <c r="B476">
        <v>0</v>
      </c>
      <c r="C476">
        <v>1</v>
      </c>
      <c r="D476">
        <v>0</v>
      </c>
      <c r="E476">
        <v>2</v>
      </c>
      <c r="F476" s="30">
        <f t="shared" si="70"/>
        <v>-1.06254</v>
      </c>
      <c r="G476" s="30">
        <f t="shared" si="71"/>
        <v>0.34557692922334032</v>
      </c>
      <c r="H476" s="30">
        <f t="shared" si="72"/>
        <v>0.25682435668899689</v>
      </c>
      <c r="I476" s="30">
        <f t="shared" si="73"/>
        <v>0.25682435668899689</v>
      </c>
      <c r="J476" s="30">
        <f t="shared" si="74"/>
        <v>-1.3593628647442457</v>
      </c>
      <c r="K476" s="30">
        <f t="shared" si="75"/>
        <v>2.7187257294884914</v>
      </c>
      <c r="L476">
        <f t="shared" si="76"/>
        <v>0</v>
      </c>
      <c r="P476" s="30">
        <f t="shared" si="77"/>
        <v>2.0625400000000003</v>
      </c>
      <c r="Q476" s="30">
        <f t="shared" si="78"/>
        <v>0.74317564331100305</v>
      </c>
      <c r="R476" s="30">
        <f t="shared" si="79"/>
        <v>0.55231003681072321</v>
      </c>
    </row>
    <row r="477" spans="1:18" x14ac:dyDescent="0.2">
      <c r="A477">
        <v>0</v>
      </c>
      <c r="B477">
        <v>0</v>
      </c>
      <c r="C477">
        <v>0</v>
      </c>
      <c r="D477">
        <v>1</v>
      </c>
      <c r="E477">
        <v>0</v>
      </c>
      <c r="F477" s="30">
        <f t="shared" si="70"/>
        <v>-0.87081000000000008</v>
      </c>
      <c r="G477" s="30">
        <f t="shared" si="71"/>
        <v>0.41861233589270358</v>
      </c>
      <c r="H477" s="30">
        <f t="shared" si="72"/>
        <v>0.2950857858072124</v>
      </c>
      <c r="I477" s="30">
        <f t="shared" si="73"/>
        <v>0.70491421419278755</v>
      </c>
      <c r="J477" s="30">
        <f t="shared" si="74"/>
        <v>-0.34967916556976913</v>
      </c>
      <c r="K477" s="30">
        <f t="shared" si="75"/>
        <v>0.69935833113953827</v>
      </c>
      <c r="L477">
        <f t="shared" si="76"/>
        <v>0</v>
      </c>
      <c r="P477" s="30">
        <f t="shared" si="77"/>
        <v>1.8708100000000001</v>
      </c>
      <c r="Q477" s="30">
        <f t="shared" si="78"/>
        <v>-0.2950857858072124</v>
      </c>
      <c r="R477" s="30">
        <f t="shared" si="79"/>
        <v>8.7075620985460039E-2</v>
      </c>
    </row>
    <row r="478" spans="1:18" x14ac:dyDescent="0.2">
      <c r="A478">
        <v>1</v>
      </c>
      <c r="B478">
        <v>0</v>
      </c>
      <c r="C478">
        <v>0</v>
      </c>
      <c r="D478">
        <v>1</v>
      </c>
      <c r="E478">
        <v>0</v>
      </c>
      <c r="F478" s="30">
        <f t="shared" si="70"/>
        <v>-0.87081000000000008</v>
      </c>
      <c r="G478" s="30">
        <f t="shared" si="71"/>
        <v>0.41861233589270358</v>
      </c>
      <c r="H478" s="30">
        <f t="shared" si="72"/>
        <v>0.2950857858072124</v>
      </c>
      <c r="I478" s="30">
        <f t="shared" si="73"/>
        <v>0.2950857858072124</v>
      </c>
      <c r="J478" s="30">
        <f t="shared" si="74"/>
        <v>-1.2204891655697692</v>
      </c>
      <c r="K478" s="30">
        <f t="shared" si="75"/>
        <v>2.4409783311395383</v>
      </c>
      <c r="L478">
        <f t="shared" si="76"/>
        <v>0</v>
      </c>
      <c r="P478" s="30">
        <f t="shared" si="77"/>
        <v>1.8708100000000001</v>
      </c>
      <c r="Q478" s="30">
        <f t="shared" si="78"/>
        <v>0.70491421419278755</v>
      </c>
      <c r="R478" s="30">
        <f t="shared" si="79"/>
        <v>0.49690404937103516</v>
      </c>
    </row>
    <row r="479" spans="1:18" x14ac:dyDescent="0.2">
      <c r="A479">
        <v>0</v>
      </c>
      <c r="B479">
        <v>2</v>
      </c>
      <c r="C479">
        <v>3</v>
      </c>
      <c r="D479">
        <v>2</v>
      </c>
      <c r="E479">
        <v>3</v>
      </c>
      <c r="F479" s="30">
        <f t="shared" si="70"/>
        <v>-0.21714999999999984</v>
      </c>
      <c r="G479" s="30">
        <f t="shared" si="71"/>
        <v>0.8048092388646152</v>
      </c>
      <c r="H479" s="30">
        <f t="shared" si="72"/>
        <v>0.44592482215511675</v>
      </c>
      <c r="I479" s="30">
        <f t="shared" si="73"/>
        <v>0.55407517784488325</v>
      </c>
      <c r="J479" s="30">
        <f t="shared" si="74"/>
        <v>-0.59045490136025969</v>
      </c>
      <c r="K479" s="30">
        <f t="shared" si="75"/>
        <v>1.1809098027205194</v>
      </c>
      <c r="L479">
        <f t="shared" si="76"/>
        <v>0</v>
      </c>
      <c r="P479" s="30">
        <f t="shared" si="77"/>
        <v>1.2171499999999997</v>
      </c>
      <c r="Q479" s="30">
        <f t="shared" si="78"/>
        <v>-0.44592482215511675</v>
      </c>
      <c r="R479" s="30">
        <f t="shared" si="79"/>
        <v>0.19884894701407249</v>
      </c>
    </row>
    <row r="480" spans="1:18" x14ac:dyDescent="0.2">
      <c r="A480">
        <v>0</v>
      </c>
      <c r="B480">
        <v>0</v>
      </c>
      <c r="C480">
        <v>0</v>
      </c>
      <c r="D480">
        <v>0</v>
      </c>
      <c r="E480">
        <v>1</v>
      </c>
      <c r="F480" s="30">
        <f t="shared" si="70"/>
        <v>-0.97964000000000007</v>
      </c>
      <c r="G480" s="30">
        <f t="shared" si="71"/>
        <v>0.37544623517006392</v>
      </c>
      <c r="H480" s="30">
        <f t="shared" si="72"/>
        <v>0.27296322136767687</v>
      </c>
      <c r="I480" s="30">
        <f t="shared" si="73"/>
        <v>0.72703677863232308</v>
      </c>
      <c r="J480" s="30">
        <f t="shared" si="74"/>
        <v>-0.31877821313768717</v>
      </c>
      <c r="K480" s="30">
        <f t="shared" si="75"/>
        <v>0.63755642627537434</v>
      </c>
      <c r="L480">
        <f t="shared" si="76"/>
        <v>0</v>
      </c>
      <c r="P480" s="30">
        <f t="shared" si="77"/>
        <v>1.9796400000000001</v>
      </c>
      <c r="Q480" s="30">
        <f t="shared" si="78"/>
        <v>-0.27296322136767687</v>
      </c>
      <c r="R480" s="30">
        <f t="shared" si="79"/>
        <v>7.4508920219419364E-2</v>
      </c>
    </row>
    <row r="481" spans="1:18" x14ac:dyDescent="0.2">
      <c r="A481">
        <v>0</v>
      </c>
      <c r="B481">
        <v>0</v>
      </c>
      <c r="C481">
        <v>0</v>
      </c>
      <c r="D481">
        <v>1</v>
      </c>
      <c r="E481">
        <v>1</v>
      </c>
      <c r="F481" s="30">
        <f t="shared" si="70"/>
        <v>-1.21194</v>
      </c>
      <c r="G481" s="30">
        <f t="shared" si="71"/>
        <v>0.29761933749273428</v>
      </c>
      <c r="H481" s="30">
        <f t="shared" si="72"/>
        <v>0.22935797031800995</v>
      </c>
      <c r="I481" s="30">
        <f t="shared" si="73"/>
        <v>0.77064202968199003</v>
      </c>
      <c r="J481" s="30">
        <f t="shared" si="74"/>
        <v>-0.26053130677470132</v>
      </c>
      <c r="K481" s="30">
        <f t="shared" si="75"/>
        <v>0.52106261354940264</v>
      </c>
      <c r="L481">
        <f t="shared" si="76"/>
        <v>0</v>
      </c>
      <c r="P481" s="30">
        <f t="shared" si="77"/>
        <v>2.2119400000000002</v>
      </c>
      <c r="Q481" s="30">
        <f t="shared" si="78"/>
        <v>-0.22935797031800995</v>
      </c>
      <c r="R481" s="30">
        <f t="shared" si="79"/>
        <v>5.2605078548397133E-2</v>
      </c>
    </row>
    <row r="482" spans="1:18" x14ac:dyDescent="0.2">
      <c r="A482">
        <v>0</v>
      </c>
      <c r="B482">
        <v>2</v>
      </c>
      <c r="C482">
        <v>1</v>
      </c>
      <c r="D482">
        <v>3</v>
      </c>
      <c r="E482">
        <v>1</v>
      </c>
      <c r="F482" s="30">
        <f t="shared" si="70"/>
        <v>-0.28365000000000001</v>
      </c>
      <c r="G482" s="30">
        <f t="shared" si="71"/>
        <v>0.75303015914418003</v>
      </c>
      <c r="H482" s="30">
        <f t="shared" si="72"/>
        <v>0.42955915801916689</v>
      </c>
      <c r="I482" s="30">
        <f t="shared" si="73"/>
        <v>0.57044084198083311</v>
      </c>
      <c r="J482" s="30">
        <f t="shared" si="74"/>
        <v>-0.56134581009468765</v>
      </c>
      <c r="K482" s="30">
        <f t="shared" si="75"/>
        <v>1.1226916201893753</v>
      </c>
      <c r="L482">
        <f t="shared" si="76"/>
        <v>0</v>
      </c>
      <c r="P482" s="30">
        <f t="shared" si="77"/>
        <v>1.28365</v>
      </c>
      <c r="Q482" s="30">
        <f t="shared" si="78"/>
        <v>-0.42955915801916689</v>
      </c>
      <c r="R482" s="30">
        <f t="shared" si="79"/>
        <v>0.18452107023813558</v>
      </c>
    </row>
    <row r="483" spans="1:18" x14ac:dyDescent="0.2">
      <c r="A483">
        <v>0</v>
      </c>
      <c r="B483">
        <v>0</v>
      </c>
      <c r="C483">
        <v>0</v>
      </c>
      <c r="D483">
        <v>0</v>
      </c>
      <c r="E483">
        <v>0</v>
      </c>
      <c r="F483" s="30">
        <f t="shared" si="70"/>
        <v>-0.63851000000000002</v>
      </c>
      <c r="G483" s="30">
        <f t="shared" si="71"/>
        <v>0.52807867536664577</v>
      </c>
      <c r="H483" s="30">
        <f t="shared" si="72"/>
        <v>0.34558343354928311</v>
      </c>
      <c r="I483" s="30">
        <f t="shared" si="73"/>
        <v>0.65441656645071689</v>
      </c>
      <c r="J483" s="30">
        <f t="shared" si="74"/>
        <v>-0.42401117853310677</v>
      </c>
      <c r="K483" s="30">
        <f t="shared" si="75"/>
        <v>0.84802235706621354</v>
      </c>
      <c r="L483">
        <f t="shared" si="76"/>
        <v>0</v>
      </c>
      <c r="P483" s="30">
        <f t="shared" si="77"/>
        <v>1.6385100000000001</v>
      </c>
      <c r="Q483" s="30">
        <f t="shared" si="78"/>
        <v>-0.34558343354928311</v>
      </c>
      <c r="R483" s="30">
        <f t="shared" si="79"/>
        <v>0.11942790954371178</v>
      </c>
    </row>
    <row r="484" spans="1:18" x14ac:dyDescent="0.2">
      <c r="A484">
        <v>0</v>
      </c>
      <c r="B484">
        <v>0</v>
      </c>
      <c r="C484">
        <v>1</v>
      </c>
      <c r="D484">
        <v>2</v>
      </c>
      <c r="E484">
        <v>1</v>
      </c>
      <c r="F484" s="30">
        <f t="shared" si="70"/>
        <v>-1.18601</v>
      </c>
      <c r="G484" s="30">
        <f t="shared" si="71"/>
        <v>0.30543753175076838</v>
      </c>
      <c r="H484" s="30">
        <f t="shared" si="72"/>
        <v>0.23397330344956097</v>
      </c>
      <c r="I484" s="30">
        <f t="shared" si="73"/>
        <v>0.76602669655043898</v>
      </c>
      <c r="J484" s="30">
        <f t="shared" si="74"/>
        <v>-0.26653825795533542</v>
      </c>
      <c r="K484" s="30">
        <f t="shared" si="75"/>
        <v>0.53307651591067085</v>
      </c>
      <c r="L484">
        <f t="shared" si="76"/>
        <v>0</v>
      </c>
      <c r="P484" s="30">
        <f t="shared" si="77"/>
        <v>2.18601</v>
      </c>
      <c r="Q484" s="30">
        <f t="shared" si="78"/>
        <v>-0.23397330344956097</v>
      </c>
      <c r="R484" s="30">
        <f t="shared" si="79"/>
        <v>5.4743506727100336E-2</v>
      </c>
    </row>
    <row r="485" spans="1:18" x14ac:dyDescent="0.2">
      <c r="A485">
        <v>1</v>
      </c>
      <c r="B485">
        <v>0</v>
      </c>
      <c r="C485">
        <v>0</v>
      </c>
      <c r="D485">
        <v>1</v>
      </c>
      <c r="E485">
        <v>0</v>
      </c>
      <c r="F485" s="30">
        <f t="shared" si="70"/>
        <v>-0.87081000000000008</v>
      </c>
      <c r="G485" s="30">
        <f t="shared" si="71"/>
        <v>0.41861233589270358</v>
      </c>
      <c r="H485" s="30">
        <f t="shared" si="72"/>
        <v>0.2950857858072124</v>
      </c>
      <c r="I485" s="30">
        <f t="shared" si="73"/>
        <v>0.2950857858072124</v>
      </c>
      <c r="J485" s="30">
        <f t="shared" si="74"/>
        <v>-1.2204891655697692</v>
      </c>
      <c r="K485" s="30">
        <f t="shared" si="75"/>
        <v>2.4409783311395383</v>
      </c>
      <c r="L485">
        <f t="shared" si="76"/>
        <v>0</v>
      </c>
      <c r="P485" s="30">
        <f t="shared" si="77"/>
        <v>1.8708100000000001</v>
      </c>
      <c r="Q485" s="30">
        <f t="shared" si="78"/>
        <v>0.70491421419278755</v>
      </c>
      <c r="R485" s="30">
        <f t="shared" si="79"/>
        <v>0.49690404937103516</v>
      </c>
    </row>
    <row r="486" spans="1:18" x14ac:dyDescent="0.2">
      <c r="A486">
        <v>1</v>
      </c>
      <c r="B486">
        <v>0</v>
      </c>
      <c r="C486">
        <v>0</v>
      </c>
      <c r="D486">
        <v>2</v>
      </c>
      <c r="E486">
        <v>1</v>
      </c>
      <c r="F486" s="30">
        <f t="shared" si="70"/>
        <v>-1.44424</v>
      </c>
      <c r="G486" s="30">
        <f t="shared" si="71"/>
        <v>0.23592531167476399</v>
      </c>
      <c r="H486" s="30">
        <f t="shared" si="72"/>
        <v>0.19088961885169983</v>
      </c>
      <c r="I486" s="30">
        <f t="shared" si="73"/>
        <v>0.19088961885169983</v>
      </c>
      <c r="J486" s="30">
        <f t="shared" si="74"/>
        <v>-1.6560599297620853</v>
      </c>
      <c r="K486" s="30">
        <f t="shared" si="75"/>
        <v>3.3121198595241705</v>
      </c>
      <c r="L486">
        <f t="shared" si="76"/>
        <v>0</v>
      </c>
      <c r="P486" s="30">
        <f t="shared" si="77"/>
        <v>2.4442399999999997</v>
      </c>
      <c r="Q486" s="30">
        <f t="shared" si="78"/>
        <v>0.80911038114830014</v>
      </c>
      <c r="R486" s="30">
        <f t="shared" si="79"/>
        <v>0.65465960888194752</v>
      </c>
    </row>
    <row r="487" spans="1:18" x14ac:dyDescent="0.2">
      <c r="A487">
        <v>1</v>
      </c>
      <c r="B487">
        <v>0</v>
      </c>
      <c r="C487">
        <v>0</v>
      </c>
      <c r="D487">
        <v>1</v>
      </c>
      <c r="E487">
        <v>1</v>
      </c>
      <c r="F487" s="30">
        <f t="shared" si="70"/>
        <v>-1.21194</v>
      </c>
      <c r="G487" s="30">
        <f t="shared" si="71"/>
        <v>0.29761933749273428</v>
      </c>
      <c r="H487" s="30">
        <f t="shared" si="72"/>
        <v>0.22935797031800995</v>
      </c>
      <c r="I487" s="30">
        <f t="shared" si="73"/>
        <v>0.22935797031800995</v>
      </c>
      <c r="J487" s="30">
        <f t="shared" si="74"/>
        <v>-1.4724713067747013</v>
      </c>
      <c r="K487" s="30">
        <f t="shared" si="75"/>
        <v>2.9449426135494026</v>
      </c>
      <c r="L487">
        <f t="shared" si="76"/>
        <v>0</v>
      </c>
      <c r="P487" s="30">
        <f t="shared" si="77"/>
        <v>2.2119400000000002</v>
      </c>
      <c r="Q487" s="30">
        <f t="shared" si="78"/>
        <v>0.77064202968199003</v>
      </c>
      <c r="R487" s="30">
        <f t="shared" si="79"/>
        <v>0.59388913791237719</v>
      </c>
    </row>
    <row r="488" spans="1:18" x14ac:dyDescent="0.2">
      <c r="A488">
        <v>0</v>
      </c>
      <c r="B488">
        <v>0</v>
      </c>
      <c r="C488">
        <v>0</v>
      </c>
      <c r="D488">
        <v>1</v>
      </c>
      <c r="E488">
        <v>0</v>
      </c>
      <c r="F488" s="30">
        <f t="shared" si="70"/>
        <v>-0.87081000000000008</v>
      </c>
      <c r="G488" s="30">
        <f t="shared" si="71"/>
        <v>0.41861233589270358</v>
      </c>
      <c r="H488" s="30">
        <f t="shared" si="72"/>
        <v>0.2950857858072124</v>
      </c>
      <c r="I488" s="30">
        <f t="shared" si="73"/>
        <v>0.70491421419278755</v>
      </c>
      <c r="J488" s="30">
        <f t="shared" si="74"/>
        <v>-0.34967916556976913</v>
      </c>
      <c r="K488" s="30">
        <f t="shared" si="75"/>
        <v>0.69935833113953827</v>
      </c>
      <c r="L488">
        <f t="shared" si="76"/>
        <v>0</v>
      </c>
      <c r="P488" s="30">
        <f t="shared" si="77"/>
        <v>1.8708100000000001</v>
      </c>
      <c r="Q488" s="30">
        <f t="shared" si="78"/>
        <v>-0.2950857858072124</v>
      </c>
      <c r="R488" s="30">
        <f t="shared" si="79"/>
        <v>8.7075620985460039E-2</v>
      </c>
    </row>
    <row r="489" spans="1:18" x14ac:dyDescent="0.2">
      <c r="A489">
        <v>1</v>
      </c>
      <c r="B489">
        <v>0</v>
      </c>
      <c r="C489">
        <v>4</v>
      </c>
      <c r="D489">
        <v>1</v>
      </c>
      <c r="E489">
        <v>1</v>
      </c>
      <c r="F489" s="30">
        <f t="shared" si="70"/>
        <v>-0.17901999999999996</v>
      </c>
      <c r="G489" s="30">
        <f t="shared" si="71"/>
        <v>0.83608917744626765</v>
      </c>
      <c r="H489" s="30">
        <f t="shared" si="72"/>
        <v>0.45536414446336737</v>
      </c>
      <c r="I489" s="30">
        <f t="shared" si="73"/>
        <v>0.45536414446336737</v>
      </c>
      <c r="J489" s="30">
        <f t="shared" si="74"/>
        <v>-0.78665786261256476</v>
      </c>
      <c r="K489" s="30">
        <f t="shared" si="75"/>
        <v>1.5733157252251295</v>
      </c>
      <c r="L489">
        <f t="shared" si="76"/>
        <v>0</v>
      </c>
      <c r="P489" s="30">
        <f t="shared" si="77"/>
        <v>1.17902</v>
      </c>
      <c r="Q489" s="30">
        <f t="shared" si="78"/>
        <v>0.54463585553663263</v>
      </c>
      <c r="R489" s="30">
        <f t="shared" si="79"/>
        <v>0.29662821513611975</v>
      </c>
    </row>
    <row r="490" spans="1:18" x14ac:dyDescent="0.2">
      <c r="A490">
        <v>0</v>
      </c>
      <c r="B490">
        <v>0</v>
      </c>
      <c r="C490">
        <v>2</v>
      </c>
      <c r="D490">
        <v>2</v>
      </c>
      <c r="E490">
        <v>3</v>
      </c>
      <c r="F490" s="30">
        <f t="shared" si="70"/>
        <v>-1.6100400000000001</v>
      </c>
      <c r="G490" s="30">
        <f t="shared" si="71"/>
        <v>0.19987961873048943</v>
      </c>
      <c r="H490" s="30">
        <f t="shared" si="72"/>
        <v>0.16658306017562693</v>
      </c>
      <c r="I490" s="30">
        <f t="shared" si="73"/>
        <v>0.83341693982437304</v>
      </c>
      <c r="J490" s="30">
        <f t="shared" si="74"/>
        <v>-0.18222123403720303</v>
      </c>
      <c r="K490" s="30">
        <f t="shared" si="75"/>
        <v>0.36444246807440606</v>
      </c>
      <c r="L490">
        <f t="shared" si="76"/>
        <v>0</v>
      </c>
      <c r="P490" s="30">
        <f t="shared" si="77"/>
        <v>2.6100400000000001</v>
      </c>
      <c r="Q490" s="30">
        <f t="shared" si="78"/>
        <v>-0.16658306017562693</v>
      </c>
      <c r="R490" s="30">
        <f t="shared" si="79"/>
        <v>2.7749915937476544E-2</v>
      </c>
    </row>
    <row r="491" spans="1:18" x14ac:dyDescent="0.2">
      <c r="A491">
        <v>0</v>
      </c>
      <c r="B491">
        <v>0</v>
      </c>
      <c r="C491">
        <v>0</v>
      </c>
      <c r="D491">
        <v>1</v>
      </c>
      <c r="E491">
        <v>1</v>
      </c>
      <c r="F491" s="30">
        <f t="shared" si="70"/>
        <v>-1.21194</v>
      </c>
      <c r="G491" s="30">
        <f t="shared" si="71"/>
        <v>0.29761933749273428</v>
      </c>
      <c r="H491" s="30">
        <f t="shared" si="72"/>
        <v>0.22935797031800995</v>
      </c>
      <c r="I491" s="30">
        <f t="shared" si="73"/>
        <v>0.77064202968199003</v>
      </c>
      <c r="J491" s="30">
        <f t="shared" si="74"/>
        <v>-0.26053130677470132</v>
      </c>
      <c r="K491" s="30">
        <f t="shared" si="75"/>
        <v>0.52106261354940264</v>
      </c>
      <c r="L491">
        <f t="shared" si="76"/>
        <v>0</v>
      </c>
      <c r="P491" s="30">
        <f t="shared" si="77"/>
        <v>2.2119400000000002</v>
      </c>
      <c r="Q491" s="30">
        <f t="shared" si="78"/>
        <v>-0.22935797031800995</v>
      </c>
      <c r="R491" s="30">
        <f t="shared" si="79"/>
        <v>5.2605078548397133E-2</v>
      </c>
    </row>
    <row r="492" spans="1:18" x14ac:dyDescent="0.2">
      <c r="A492">
        <v>0</v>
      </c>
      <c r="B492">
        <v>1</v>
      </c>
      <c r="C492">
        <v>0</v>
      </c>
      <c r="D492">
        <v>1</v>
      </c>
      <c r="E492">
        <v>3</v>
      </c>
      <c r="F492" s="30">
        <f t="shared" si="70"/>
        <v>-1.32687</v>
      </c>
      <c r="G492" s="30">
        <f t="shared" si="71"/>
        <v>0.2653063720090596</v>
      </c>
      <c r="H492" s="30">
        <f t="shared" si="72"/>
        <v>0.20967757523247502</v>
      </c>
      <c r="I492" s="30">
        <f t="shared" si="73"/>
        <v>0.79032242476752501</v>
      </c>
      <c r="J492" s="30">
        <f t="shared" si="74"/>
        <v>-0.23531428416741193</v>
      </c>
      <c r="K492" s="30">
        <f t="shared" si="75"/>
        <v>0.47062856833482386</v>
      </c>
      <c r="L492">
        <f t="shared" si="76"/>
        <v>0</v>
      </c>
      <c r="P492" s="30">
        <f t="shared" si="77"/>
        <v>2.32687</v>
      </c>
      <c r="Q492" s="30">
        <f t="shared" si="78"/>
        <v>-0.20967757523247502</v>
      </c>
      <c r="R492" s="30">
        <f t="shared" si="79"/>
        <v>4.3964685555370218E-2</v>
      </c>
    </row>
    <row r="493" spans="1:18" x14ac:dyDescent="0.2">
      <c r="A493">
        <v>0</v>
      </c>
      <c r="B493">
        <v>0</v>
      </c>
      <c r="C493">
        <v>1</v>
      </c>
      <c r="D493">
        <v>1</v>
      </c>
      <c r="E493">
        <v>1</v>
      </c>
      <c r="F493" s="30">
        <f t="shared" si="70"/>
        <v>-0.95371000000000006</v>
      </c>
      <c r="G493" s="30">
        <f t="shared" si="71"/>
        <v>0.38530887254011981</v>
      </c>
      <c r="H493" s="30">
        <f t="shared" si="72"/>
        <v>0.27813932342295083</v>
      </c>
      <c r="I493" s="30">
        <f t="shared" si="73"/>
        <v>0.72186067657704922</v>
      </c>
      <c r="J493" s="30">
        <f t="shared" si="74"/>
        <v>-0.32592312744002044</v>
      </c>
      <c r="K493" s="30">
        <f t="shared" si="75"/>
        <v>0.65184625488004089</v>
      </c>
      <c r="L493">
        <f t="shared" si="76"/>
        <v>0</v>
      </c>
      <c r="P493" s="30">
        <f t="shared" si="77"/>
        <v>1.9537100000000001</v>
      </c>
      <c r="Q493" s="30">
        <f t="shared" si="78"/>
        <v>-0.27813932342295083</v>
      </c>
      <c r="R493" s="30">
        <f t="shared" si="79"/>
        <v>7.7361483234176853E-2</v>
      </c>
    </row>
    <row r="494" spans="1:18" x14ac:dyDescent="0.2">
      <c r="A494">
        <v>1</v>
      </c>
      <c r="B494">
        <v>0</v>
      </c>
      <c r="C494">
        <v>0</v>
      </c>
      <c r="D494">
        <v>1</v>
      </c>
      <c r="E494">
        <v>2</v>
      </c>
      <c r="F494" s="30">
        <f t="shared" si="70"/>
        <v>-1.55307</v>
      </c>
      <c r="G494" s="30">
        <f t="shared" si="71"/>
        <v>0.21159737173229817</v>
      </c>
      <c r="H494" s="30">
        <f t="shared" si="72"/>
        <v>0.17464330698387362</v>
      </c>
      <c r="I494" s="30">
        <f t="shared" si="73"/>
        <v>0.17464330698387362</v>
      </c>
      <c r="J494" s="30">
        <f t="shared" si="74"/>
        <v>-1.7450096309149592</v>
      </c>
      <c r="K494" s="30">
        <f t="shared" si="75"/>
        <v>3.4900192618299184</v>
      </c>
      <c r="L494">
        <f t="shared" si="76"/>
        <v>0</v>
      </c>
      <c r="P494" s="30">
        <f t="shared" si="77"/>
        <v>2.55307</v>
      </c>
      <c r="Q494" s="30">
        <f t="shared" si="78"/>
        <v>0.82535669301612635</v>
      </c>
      <c r="R494" s="30">
        <f t="shared" si="79"/>
        <v>0.68121367070651628</v>
      </c>
    </row>
    <row r="495" spans="1:18" x14ac:dyDescent="0.2">
      <c r="A495">
        <v>0</v>
      </c>
      <c r="B495">
        <v>3</v>
      </c>
      <c r="C495">
        <v>0</v>
      </c>
      <c r="D495">
        <v>2</v>
      </c>
      <c r="E495">
        <v>5</v>
      </c>
      <c r="F495" s="30">
        <f t="shared" si="70"/>
        <v>-1.10677</v>
      </c>
      <c r="G495" s="30">
        <f t="shared" si="71"/>
        <v>0.33062515749972765</v>
      </c>
      <c r="H495" s="30">
        <f t="shared" si="72"/>
        <v>0.24847355067371429</v>
      </c>
      <c r="I495" s="30">
        <f t="shared" si="73"/>
        <v>0.75152644932628565</v>
      </c>
      <c r="J495" s="30">
        <f t="shared" si="74"/>
        <v>-0.28564887503082503</v>
      </c>
      <c r="K495" s="30">
        <f t="shared" si="75"/>
        <v>0.57129775006165007</v>
      </c>
      <c r="L495">
        <f t="shared" si="76"/>
        <v>0</v>
      </c>
      <c r="P495" s="30">
        <f t="shared" si="77"/>
        <v>2.10677</v>
      </c>
      <c r="Q495" s="30">
        <f t="shared" si="78"/>
        <v>-0.24847355067371429</v>
      </c>
      <c r="R495" s="30">
        <f t="shared" si="79"/>
        <v>6.1739105384402866E-2</v>
      </c>
    </row>
    <row r="496" spans="1:18" x14ac:dyDescent="0.2">
      <c r="A496">
        <v>0</v>
      </c>
      <c r="B496">
        <v>1</v>
      </c>
      <c r="C496">
        <v>0</v>
      </c>
      <c r="D496">
        <v>1</v>
      </c>
      <c r="E496">
        <v>3</v>
      </c>
      <c r="F496" s="30">
        <f t="shared" si="70"/>
        <v>-1.32687</v>
      </c>
      <c r="G496" s="30">
        <f t="shared" si="71"/>
        <v>0.2653063720090596</v>
      </c>
      <c r="H496" s="30">
        <f t="shared" si="72"/>
        <v>0.20967757523247502</v>
      </c>
      <c r="I496" s="30">
        <f t="shared" si="73"/>
        <v>0.79032242476752501</v>
      </c>
      <c r="J496" s="30">
        <f t="shared" si="74"/>
        <v>-0.23531428416741193</v>
      </c>
      <c r="K496" s="30">
        <f t="shared" si="75"/>
        <v>0.47062856833482386</v>
      </c>
      <c r="L496">
        <f t="shared" si="76"/>
        <v>0</v>
      </c>
      <c r="P496" s="30">
        <f t="shared" si="77"/>
        <v>2.32687</v>
      </c>
      <c r="Q496" s="30">
        <f t="shared" si="78"/>
        <v>-0.20967757523247502</v>
      </c>
      <c r="R496" s="30">
        <f t="shared" si="79"/>
        <v>4.3964685555370218E-2</v>
      </c>
    </row>
    <row r="497" spans="1:18" x14ac:dyDescent="0.2">
      <c r="A497">
        <v>0</v>
      </c>
      <c r="B497">
        <v>4</v>
      </c>
      <c r="C497">
        <v>2</v>
      </c>
      <c r="D497">
        <v>3</v>
      </c>
      <c r="E497">
        <v>4</v>
      </c>
      <c r="F497" s="30">
        <f t="shared" si="70"/>
        <v>8.584999999999976E-2</v>
      </c>
      <c r="G497" s="30">
        <f t="shared" si="71"/>
        <v>1.0896428696155909</v>
      </c>
      <c r="H497" s="30">
        <f t="shared" si="72"/>
        <v>0.52144932775811637</v>
      </c>
      <c r="I497" s="30">
        <f t="shared" si="73"/>
        <v>0.47855067224188363</v>
      </c>
      <c r="J497" s="30">
        <f t="shared" si="74"/>
        <v>-0.73699317559377608</v>
      </c>
      <c r="K497" s="30">
        <f t="shared" si="75"/>
        <v>1.4739863511875522</v>
      </c>
      <c r="L497">
        <f t="shared" si="76"/>
        <v>1</v>
      </c>
      <c r="P497" s="30">
        <f t="shared" si="77"/>
        <v>0.91415000000000024</v>
      </c>
      <c r="Q497" s="30">
        <f t="shared" si="78"/>
        <v>-0.52144932775811637</v>
      </c>
      <c r="R497" s="30">
        <f t="shared" si="79"/>
        <v>0.27190940141939146</v>
      </c>
    </row>
    <row r="498" spans="1:18" x14ac:dyDescent="0.2">
      <c r="A498">
        <v>1</v>
      </c>
      <c r="B498">
        <v>0</v>
      </c>
      <c r="C498">
        <v>4</v>
      </c>
      <c r="D498">
        <v>1</v>
      </c>
      <c r="E498">
        <v>4</v>
      </c>
      <c r="F498" s="30">
        <f t="shared" si="70"/>
        <v>-1.20241</v>
      </c>
      <c r="G498" s="30">
        <f t="shared" si="71"/>
        <v>0.30046920784230591</v>
      </c>
      <c r="H498" s="30">
        <f t="shared" si="72"/>
        <v>0.23104676837434249</v>
      </c>
      <c r="I498" s="30">
        <f t="shared" si="73"/>
        <v>0.23104676837434249</v>
      </c>
      <c r="J498" s="30">
        <f t="shared" si="74"/>
        <v>-1.4651351284577145</v>
      </c>
      <c r="K498" s="30">
        <f t="shared" si="75"/>
        <v>2.9302702569154291</v>
      </c>
      <c r="L498">
        <f t="shared" si="76"/>
        <v>0</v>
      </c>
      <c r="P498" s="30">
        <f t="shared" si="77"/>
        <v>2.20241</v>
      </c>
      <c r="Q498" s="30">
        <f t="shared" si="78"/>
        <v>0.76895323162565754</v>
      </c>
      <c r="R498" s="30">
        <f t="shared" si="79"/>
        <v>0.59128907242754214</v>
      </c>
    </row>
    <row r="499" spans="1:18" x14ac:dyDescent="0.2">
      <c r="A499">
        <v>1</v>
      </c>
      <c r="B499">
        <v>2</v>
      </c>
      <c r="C499">
        <v>2</v>
      </c>
      <c r="D499">
        <v>1</v>
      </c>
      <c r="E499">
        <v>3</v>
      </c>
      <c r="F499" s="30">
        <f t="shared" si="70"/>
        <v>-0.24307999999999996</v>
      </c>
      <c r="G499" s="30">
        <f t="shared" si="71"/>
        <v>0.78420877456005667</v>
      </c>
      <c r="H499" s="30">
        <f t="shared" si="72"/>
        <v>0.43952747332128994</v>
      </c>
      <c r="I499" s="30">
        <f t="shared" si="73"/>
        <v>0.43952747332128994</v>
      </c>
      <c r="J499" s="30">
        <f t="shared" si="74"/>
        <v>-0.82205505340948426</v>
      </c>
      <c r="K499" s="30">
        <f t="shared" si="75"/>
        <v>1.6441101068189685</v>
      </c>
      <c r="L499">
        <f t="shared" si="76"/>
        <v>0</v>
      </c>
      <c r="P499" s="30">
        <f t="shared" si="77"/>
        <v>1.24308</v>
      </c>
      <c r="Q499" s="30">
        <f t="shared" si="78"/>
        <v>0.56047252667871006</v>
      </c>
      <c r="R499" s="30">
        <f t="shared" si="79"/>
        <v>0.31412945316161733</v>
      </c>
    </row>
    <row r="500" spans="1:18" x14ac:dyDescent="0.2">
      <c r="A500">
        <v>0</v>
      </c>
      <c r="B500">
        <v>1</v>
      </c>
      <c r="C500">
        <v>0</v>
      </c>
      <c r="D500">
        <v>1</v>
      </c>
      <c r="E500">
        <v>3</v>
      </c>
      <c r="F500" s="30">
        <f t="shared" si="70"/>
        <v>-1.32687</v>
      </c>
      <c r="G500" s="30">
        <f t="shared" si="71"/>
        <v>0.2653063720090596</v>
      </c>
      <c r="H500" s="30">
        <f t="shared" si="72"/>
        <v>0.20967757523247502</v>
      </c>
      <c r="I500" s="30">
        <f t="shared" si="73"/>
        <v>0.79032242476752501</v>
      </c>
      <c r="J500" s="30">
        <f t="shared" si="74"/>
        <v>-0.23531428416741193</v>
      </c>
      <c r="K500" s="30">
        <f t="shared" si="75"/>
        <v>0.47062856833482386</v>
      </c>
      <c r="L500">
        <f t="shared" si="76"/>
        <v>0</v>
      </c>
      <c r="P500" s="30">
        <f t="shared" si="77"/>
        <v>2.32687</v>
      </c>
      <c r="Q500" s="30">
        <f t="shared" si="78"/>
        <v>-0.20967757523247502</v>
      </c>
      <c r="R500" s="30">
        <f t="shared" si="79"/>
        <v>4.3964685555370218E-2</v>
      </c>
    </row>
    <row r="501" spans="1:18" x14ac:dyDescent="0.2">
      <c r="A501">
        <v>1</v>
      </c>
      <c r="B501">
        <v>2</v>
      </c>
      <c r="C501">
        <v>2</v>
      </c>
      <c r="D501">
        <v>1</v>
      </c>
      <c r="E501">
        <v>1</v>
      </c>
      <c r="F501" s="30">
        <f t="shared" si="70"/>
        <v>0.43918000000000007</v>
      </c>
      <c r="G501" s="30">
        <f t="shared" si="71"/>
        <v>1.5514345204696673</v>
      </c>
      <c r="H501" s="30">
        <f t="shared" si="72"/>
        <v>0.60806362382526657</v>
      </c>
      <c r="I501" s="30">
        <f t="shared" si="73"/>
        <v>0.60806362382526657</v>
      </c>
      <c r="J501" s="30">
        <f t="shared" si="74"/>
        <v>-0.4974757580413669</v>
      </c>
      <c r="K501" s="30">
        <f t="shared" si="75"/>
        <v>0.9949515160827338</v>
      </c>
      <c r="L501">
        <f t="shared" si="76"/>
        <v>1</v>
      </c>
      <c r="P501" s="30">
        <f t="shared" si="77"/>
        <v>0.56081999999999987</v>
      </c>
      <c r="Q501" s="30">
        <f t="shared" si="78"/>
        <v>0.39193637617473343</v>
      </c>
      <c r="R501" s="30">
        <f t="shared" si="79"/>
        <v>0.15361412296898214</v>
      </c>
    </row>
    <row r="502" spans="1:18" x14ac:dyDescent="0.2">
      <c r="A502">
        <v>1</v>
      </c>
      <c r="B502">
        <v>0</v>
      </c>
      <c r="C502">
        <v>1</v>
      </c>
      <c r="D502">
        <v>0</v>
      </c>
      <c r="E502">
        <v>1</v>
      </c>
      <c r="F502" s="30">
        <f t="shared" si="70"/>
        <v>-0.72141</v>
      </c>
      <c r="G502" s="30">
        <f t="shared" si="71"/>
        <v>0.48606641890781593</v>
      </c>
      <c r="H502" s="30">
        <f t="shared" si="72"/>
        <v>0.32708256691854348</v>
      </c>
      <c r="I502" s="30">
        <f t="shared" si="73"/>
        <v>0.32708256691854348</v>
      </c>
      <c r="J502" s="30">
        <f t="shared" si="74"/>
        <v>-1.1175426417353491</v>
      </c>
      <c r="K502" s="30">
        <f t="shared" si="75"/>
        <v>2.2350852834706982</v>
      </c>
      <c r="L502">
        <f t="shared" si="76"/>
        <v>0</v>
      </c>
      <c r="P502" s="30">
        <f t="shared" si="77"/>
        <v>1.7214100000000001</v>
      </c>
      <c r="Q502" s="30">
        <f t="shared" si="78"/>
        <v>0.67291743308145646</v>
      </c>
      <c r="R502" s="30">
        <f t="shared" si="79"/>
        <v>0.45281787174493643</v>
      </c>
    </row>
    <row r="503" spans="1:18" x14ac:dyDescent="0.2">
      <c r="A503">
        <v>0</v>
      </c>
      <c r="B503">
        <v>0</v>
      </c>
      <c r="C503">
        <v>0</v>
      </c>
      <c r="D503">
        <v>1</v>
      </c>
      <c r="E503">
        <v>0</v>
      </c>
      <c r="F503" s="30">
        <f t="shared" si="70"/>
        <v>-0.87081000000000008</v>
      </c>
      <c r="G503" s="30">
        <f t="shared" si="71"/>
        <v>0.41861233589270358</v>
      </c>
      <c r="H503" s="30">
        <f t="shared" si="72"/>
        <v>0.2950857858072124</v>
      </c>
      <c r="I503" s="30">
        <f t="shared" si="73"/>
        <v>0.70491421419278755</v>
      </c>
      <c r="J503" s="30">
        <f t="shared" si="74"/>
        <v>-0.34967916556976913</v>
      </c>
      <c r="K503" s="30">
        <f t="shared" si="75"/>
        <v>0.69935833113953827</v>
      </c>
      <c r="L503">
        <f t="shared" si="76"/>
        <v>0</v>
      </c>
      <c r="P503" s="30">
        <f t="shared" si="77"/>
        <v>1.8708100000000001</v>
      </c>
      <c r="Q503" s="30">
        <f t="shared" si="78"/>
        <v>-0.2950857858072124</v>
      </c>
      <c r="R503" s="30">
        <f t="shared" si="79"/>
        <v>8.7075620985460039E-2</v>
      </c>
    </row>
    <row r="504" spans="1:18" x14ac:dyDescent="0.2">
      <c r="A504">
        <v>0</v>
      </c>
      <c r="B504">
        <v>0</v>
      </c>
      <c r="C504">
        <v>0</v>
      </c>
      <c r="D504">
        <v>0</v>
      </c>
      <c r="E504">
        <v>1</v>
      </c>
      <c r="F504" s="30">
        <f t="shared" si="70"/>
        <v>-0.97964000000000007</v>
      </c>
      <c r="G504" s="30">
        <f t="shared" si="71"/>
        <v>0.37544623517006392</v>
      </c>
      <c r="H504" s="30">
        <f t="shared" si="72"/>
        <v>0.27296322136767687</v>
      </c>
      <c r="I504" s="30">
        <f t="shared" si="73"/>
        <v>0.72703677863232308</v>
      </c>
      <c r="J504" s="30">
        <f t="shared" si="74"/>
        <v>-0.31877821313768717</v>
      </c>
      <c r="K504" s="30">
        <f t="shared" si="75"/>
        <v>0.63755642627537434</v>
      </c>
      <c r="L504">
        <f t="shared" si="76"/>
        <v>0</v>
      </c>
      <c r="P504" s="30">
        <f t="shared" si="77"/>
        <v>1.9796400000000001</v>
      </c>
      <c r="Q504" s="30">
        <f t="shared" si="78"/>
        <v>-0.27296322136767687</v>
      </c>
      <c r="R504" s="30">
        <f t="shared" si="79"/>
        <v>7.4508920219419364E-2</v>
      </c>
    </row>
    <row r="505" spans="1:18" x14ac:dyDescent="0.2">
      <c r="A505">
        <v>1</v>
      </c>
      <c r="B505">
        <v>0</v>
      </c>
      <c r="C505">
        <v>0</v>
      </c>
      <c r="D505">
        <v>1</v>
      </c>
      <c r="E505">
        <v>1</v>
      </c>
      <c r="F505" s="30">
        <f t="shared" si="70"/>
        <v>-1.21194</v>
      </c>
      <c r="G505" s="30">
        <f t="shared" si="71"/>
        <v>0.29761933749273428</v>
      </c>
      <c r="H505" s="30">
        <f t="shared" si="72"/>
        <v>0.22935797031800995</v>
      </c>
      <c r="I505" s="30">
        <f t="shared" si="73"/>
        <v>0.22935797031800995</v>
      </c>
      <c r="J505" s="30">
        <f t="shared" si="74"/>
        <v>-1.4724713067747013</v>
      </c>
      <c r="K505" s="30">
        <f t="shared" si="75"/>
        <v>2.9449426135494026</v>
      </c>
      <c r="L505">
        <f t="shared" si="76"/>
        <v>0</v>
      </c>
      <c r="P505" s="30">
        <f t="shared" si="77"/>
        <v>2.2119400000000002</v>
      </c>
      <c r="Q505" s="30">
        <f t="shared" si="78"/>
        <v>0.77064202968199003</v>
      </c>
      <c r="R505" s="30">
        <f t="shared" si="79"/>
        <v>0.59388913791237719</v>
      </c>
    </row>
    <row r="506" spans="1:18" x14ac:dyDescent="0.2">
      <c r="A506">
        <v>0</v>
      </c>
      <c r="B506">
        <v>0</v>
      </c>
      <c r="C506">
        <v>0</v>
      </c>
      <c r="D506">
        <v>0</v>
      </c>
      <c r="E506">
        <v>1</v>
      </c>
      <c r="F506" s="30">
        <f t="shared" si="70"/>
        <v>-0.97964000000000007</v>
      </c>
      <c r="G506" s="30">
        <f t="shared" si="71"/>
        <v>0.37544623517006392</v>
      </c>
      <c r="H506" s="30">
        <f t="shared" si="72"/>
        <v>0.27296322136767687</v>
      </c>
      <c r="I506" s="30">
        <f t="shared" si="73"/>
        <v>0.72703677863232308</v>
      </c>
      <c r="J506" s="30">
        <f t="shared" si="74"/>
        <v>-0.31877821313768717</v>
      </c>
      <c r="K506" s="30">
        <f t="shared" si="75"/>
        <v>0.63755642627537434</v>
      </c>
      <c r="L506">
        <f t="shared" si="76"/>
        <v>0</v>
      </c>
      <c r="P506" s="30">
        <f t="shared" si="77"/>
        <v>1.9796400000000001</v>
      </c>
      <c r="Q506" s="30">
        <f t="shared" si="78"/>
        <v>-0.27296322136767687</v>
      </c>
      <c r="R506" s="30">
        <f t="shared" si="79"/>
        <v>7.4508920219419364E-2</v>
      </c>
    </row>
    <row r="507" spans="1:18" x14ac:dyDescent="0.2">
      <c r="A507">
        <v>0</v>
      </c>
      <c r="B507">
        <v>3</v>
      </c>
      <c r="C507">
        <v>0</v>
      </c>
      <c r="D507">
        <v>4</v>
      </c>
      <c r="E507">
        <v>2</v>
      </c>
      <c r="F507" s="30">
        <f t="shared" si="70"/>
        <v>-0.54798000000000024</v>
      </c>
      <c r="G507" s="30">
        <f t="shared" si="71"/>
        <v>0.57811642688343468</v>
      </c>
      <c r="H507" s="30">
        <f t="shared" si="72"/>
        <v>0.36633319128749964</v>
      </c>
      <c r="I507" s="30">
        <f t="shared" si="73"/>
        <v>0.63366680871250036</v>
      </c>
      <c r="J507" s="30">
        <f t="shared" si="74"/>
        <v>-0.45623200099692895</v>
      </c>
      <c r="K507" s="30">
        <f t="shared" si="75"/>
        <v>0.91246400199385791</v>
      </c>
      <c r="L507">
        <f t="shared" si="76"/>
        <v>0</v>
      </c>
      <c r="P507" s="30">
        <f t="shared" si="77"/>
        <v>1.5479800000000004</v>
      </c>
      <c r="Q507" s="30">
        <f t="shared" si="78"/>
        <v>-0.36633319128749964</v>
      </c>
      <c r="R507" s="30">
        <f t="shared" si="79"/>
        <v>0.1342000070388838</v>
      </c>
    </row>
    <row r="508" spans="1:18" x14ac:dyDescent="0.2">
      <c r="A508">
        <v>1</v>
      </c>
      <c r="B508">
        <v>2</v>
      </c>
      <c r="C508">
        <v>1</v>
      </c>
      <c r="D508">
        <v>1</v>
      </c>
      <c r="E508">
        <v>0</v>
      </c>
      <c r="F508" s="30">
        <f t="shared" si="70"/>
        <v>0.5220800000000001</v>
      </c>
      <c r="G508" s="30">
        <f t="shared" si="71"/>
        <v>1.6855299082965209</v>
      </c>
      <c r="H508" s="30">
        <f t="shared" si="72"/>
        <v>0.62763401110869854</v>
      </c>
      <c r="I508" s="30">
        <f t="shared" si="73"/>
        <v>0.62763401110869854</v>
      </c>
      <c r="J508" s="30">
        <f t="shared" si="74"/>
        <v>-0.46579806725780198</v>
      </c>
      <c r="K508" s="30">
        <f t="shared" si="75"/>
        <v>0.93159613451560397</v>
      </c>
      <c r="L508">
        <f t="shared" si="76"/>
        <v>1</v>
      </c>
      <c r="P508" s="30">
        <f t="shared" si="77"/>
        <v>0.4779199999999999</v>
      </c>
      <c r="Q508" s="30">
        <f t="shared" si="78"/>
        <v>0.37236598889130146</v>
      </c>
      <c r="R508" s="30">
        <f t="shared" si="79"/>
        <v>0.13865642968299685</v>
      </c>
    </row>
    <row r="509" spans="1:18" x14ac:dyDescent="0.2">
      <c r="A509">
        <v>0</v>
      </c>
      <c r="B509">
        <v>0</v>
      </c>
      <c r="C509">
        <v>1</v>
      </c>
      <c r="D509">
        <v>1</v>
      </c>
      <c r="E509">
        <v>0</v>
      </c>
      <c r="F509" s="30">
        <f t="shared" si="70"/>
        <v>-0.61258000000000001</v>
      </c>
      <c r="G509" s="30">
        <f t="shared" si="71"/>
        <v>0.54195083065844551</v>
      </c>
      <c r="H509" s="30">
        <f t="shared" si="72"/>
        <v>0.35147088991613379</v>
      </c>
      <c r="I509" s="30">
        <f t="shared" si="73"/>
        <v>0.64852911008386616</v>
      </c>
      <c r="J509" s="30">
        <f t="shared" si="74"/>
        <v>-0.4330483879002196</v>
      </c>
      <c r="K509" s="30">
        <f t="shared" si="75"/>
        <v>0.8660967758004392</v>
      </c>
      <c r="L509">
        <f t="shared" si="76"/>
        <v>0</v>
      </c>
      <c r="P509" s="30">
        <f t="shared" si="77"/>
        <v>1.6125799999999999</v>
      </c>
      <c r="Q509" s="30">
        <f t="shared" si="78"/>
        <v>-0.35147088991613379</v>
      </c>
      <c r="R509" s="30">
        <f t="shared" si="79"/>
        <v>0.12353178645843904</v>
      </c>
    </row>
    <row r="510" spans="1:18" x14ac:dyDescent="0.2">
      <c r="A510">
        <v>0</v>
      </c>
      <c r="B510">
        <v>0</v>
      </c>
      <c r="C510">
        <v>0</v>
      </c>
      <c r="D510">
        <v>1</v>
      </c>
      <c r="E510">
        <v>3</v>
      </c>
      <c r="F510" s="30">
        <f t="shared" si="70"/>
        <v>-1.8942000000000001</v>
      </c>
      <c r="G510" s="30">
        <f t="shared" si="71"/>
        <v>0.15043863782913439</v>
      </c>
      <c r="H510" s="30">
        <f t="shared" si="72"/>
        <v>0.13076632936547619</v>
      </c>
      <c r="I510" s="30">
        <f t="shared" si="73"/>
        <v>0.86923367063452384</v>
      </c>
      <c r="J510" s="30">
        <f t="shared" si="74"/>
        <v>-0.14014329385068786</v>
      </c>
      <c r="K510" s="30">
        <f t="shared" si="75"/>
        <v>0.28028658770137571</v>
      </c>
      <c r="L510">
        <f t="shared" si="76"/>
        <v>0</v>
      </c>
      <c r="P510" s="30">
        <f t="shared" si="77"/>
        <v>2.8942000000000001</v>
      </c>
      <c r="Q510" s="30">
        <f t="shared" si="78"/>
        <v>-0.13076632936547619</v>
      </c>
      <c r="R510" s="30">
        <f t="shared" si="79"/>
        <v>1.7099832895720202E-2</v>
      </c>
    </row>
    <row r="511" spans="1:18" x14ac:dyDescent="0.2">
      <c r="A511">
        <v>1</v>
      </c>
      <c r="B511">
        <v>1</v>
      </c>
      <c r="C511">
        <v>0</v>
      </c>
      <c r="D511">
        <v>1</v>
      </c>
      <c r="E511">
        <v>0</v>
      </c>
      <c r="F511" s="30">
        <f t="shared" si="70"/>
        <v>-0.30348000000000003</v>
      </c>
      <c r="G511" s="30">
        <f t="shared" si="71"/>
        <v>0.73824465387722837</v>
      </c>
      <c r="H511" s="30">
        <f t="shared" si="72"/>
        <v>0.42470698945084767</v>
      </c>
      <c r="I511" s="30">
        <f t="shared" si="73"/>
        <v>0.42470698945084767</v>
      </c>
      <c r="J511" s="30">
        <f t="shared" si="74"/>
        <v>-0.85635578441465576</v>
      </c>
      <c r="K511" s="30">
        <f t="shared" si="75"/>
        <v>1.7127115688293115</v>
      </c>
      <c r="L511">
        <f t="shared" si="76"/>
        <v>0</v>
      </c>
      <c r="P511" s="30">
        <f t="shared" si="77"/>
        <v>1.30348</v>
      </c>
      <c r="Q511" s="30">
        <f t="shared" si="78"/>
        <v>0.57529301054915227</v>
      </c>
      <c r="R511" s="30">
        <f t="shared" si="79"/>
        <v>0.33096204798670703</v>
      </c>
    </row>
    <row r="512" spans="1:18" x14ac:dyDescent="0.2">
      <c r="A512">
        <v>0</v>
      </c>
      <c r="B512">
        <v>2</v>
      </c>
      <c r="C512">
        <v>0</v>
      </c>
      <c r="D512">
        <v>2</v>
      </c>
      <c r="E512">
        <v>3</v>
      </c>
      <c r="F512" s="30">
        <f t="shared" si="70"/>
        <v>-0.99184000000000005</v>
      </c>
      <c r="G512" s="30">
        <f t="shared" si="71"/>
        <v>0.37089361852997532</v>
      </c>
      <c r="H512" s="30">
        <f t="shared" si="72"/>
        <v>0.27054879643227803</v>
      </c>
      <c r="I512" s="30">
        <f t="shared" si="73"/>
        <v>0.72945120356772197</v>
      </c>
      <c r="J512" s="30">
        <f t="shared" si="74"/>
        <v>-0.31546280349956185</v>
      </c>
      <c r="K512" s="30">
        <f t="shared" si="75"/>
        <v>0.6309256069991237</v>
      </c>
      <c r="L512">
        <f t="shared" si="76"/>
        <v>0</v>
      </c>
      <c r="P512" s="30">
        <f t="shared" si="77"/>
        <v>1.9918400000000001</v>
      </c>
      <c r="Q512" s="30">
        <f t="shared" si="78"/>
        <v>-0.27054879643227803</v>
      </c>
      <c r="R512" s="30">
        <f t="shared" si="79"/>
        <v>7.3196651250954217E-2</v>
      </c>
    </row>
    <row r="513" spans="1:18" x14ac:dyDescent="0.2">
      <c r="A513">
        <v>1</v>
      </c>
      <c r="B513">
        <v>0</v>
      </c>
      <c r="C513">
        <v>0</v>
      </c>
      <c r="D513">
        <v>1</v>
      </c>
      <c r="E513">
        <v>0</v>
      </c>
      <c r="F513" s="30">
        <f t="shared" si="70"/>
        <v>-0.87081000000000008</v>
      </c>
      <c r="G513" s="30">
        <f t="shared" si="71"/>
        <v>0.41861233589270358</v>
      </c>
      <c r="H513" s="30">
        <f t="shared" si="72"/>
        <v>0.2950857858072124</v>
      </c>
      <c r="I513" s="30">
        <f t="shared" si="73"/>
        <v>0.2950857858072124</v>
      </c>
      <c r="J513" s="30">
        <f t="shared" si="74"/>
        <v>-1.2204891655697692</v>
      </c>
      <c r="K513" s="30">
        <f t="shared" si="75"/>
        <v>2.4409783311395383</v>
      </c>
      <c r="L513">
        <f t="shared" si="76"/>
        <v>0</v>
      </c>
      <c r="P513" s="30">
        <f t="shared" si="77"/>
        <v>1.8708100000000001</v>
      </c>
      <c r="Q513" s="30">
        <f t="shared" si="78"/>
        <v>0.70491421419278755</v>
      </c>
      <c r="R513" s="30">
        <f t="shared" si="79"/>
        <v>0.49690404937103516</v>
      </c>
    </row>
    <row r="514" spans="1:18" x14ac:dyDescent="0.2">
      <c r="A514">
        <v>1</v>
      </c>
      <c r="B514">
        <v>0</v>
      </c>
      <c r="C514">
        <v>0</v>
      </c>
      <c r="D514">
        <v>1</v>
      </c>
      <c r="E514">
        <v>1</v>
      </c>
      <c r="F514" s="30">
        <f t="shared" si="70"/>
        <v>-1.21194</v>
      </c>
      <c r="G514" s="30">
        <f t="shared" si="71"/>
        <v>0.29761933749273428</v>
      </c>
      <c r="H514" s="30">
        <f t="shared" si="72"/>
        <v>0.22935797031800995</v>
      </c>
      <c r="I514" s="30">
        <f t="shared" si="73"/>
        <v>0.22935797031800995</v>
      </c>
      <c r="J514" s="30">
        <f t="shared" si="74"/>
        <v>-1.4724713067747013</v>
      </c>
      <c r="K514" s="30">
        <f t="shared" si="75"/>
        <v>2.9449426135494026</v>
      </c>
      <c r="L514">
        <f t="shared" si="76"/>
        <v>0</v>
      </c>
      <c r="P514" s="30">
        <f t="shared" si="77"/>
        <v>2.2119400000000002</v>
      </c>
      <c r="Q514" s="30">
        <f t="shared" si="78"/>
        <v>0.77064202968199003</v>
      </c>
      <c r="R514" s="30">
        <f t="shared" si="79"/>
        <v>0.59388913791237719</v>
      </c>
    </row>
    <row r="515" spans="1:18" x14ac:dyDescent="0.2">
      <c r="A515">
        <v>1</v>
      </c>
      <c r="B515">
        <v>0</v>
      </c>
      <c r="C515">
        <v>0</v>
      </c>
      <c r="D515">
        <v>1</v>
      </c>
      <c r="E515">
        <v>0</v>
      </c>
      <c r="F515" s="30">
        <f t="shared" si="70"/>
        <v>-0.87081000000000008</v>
      </c>
      <c r="G515" s="30">
        <f t="shared" si="71"/>
        <v>0.41861233589270358</v>
      </c>
      <c r="H515" s="30">
        <f t="shared" si="72"/>
        <v>0.2950857858072124</v>
      </c>
      <c r="I515" s="30">
        <f t="shared" si="73"/>
        <v>0.2950857858072124</v>
      </c>
      <c r="J515" s="30">
        <f t="shared" si="74"/>
        <v>-1.2204891655697692</v>
      </c>
      <c r="K515" s="30">
        <f t="shared" si="75"/>
        <v>2.4409783311395383</v>
      </c>
      <c r="L515">
        <f t="shared" si="76"/>
        <v>0</v>
      </c>
      <c r="P515" s="30">
        <f t="shared" si="77"/>
        <v>1.8708100000000001</v>
      </c>
      <c r="Q515" s="30">
        <f t="shared" si="78"/>
        <v>0.70491421419278755</v>
      </c>
      <c r="R515" s="30">
        <f t="shared" si="79"/>
        <v>0.49690404937103516</v>
      </c>
    </row>
    <row r="516" spans="1:18" x14ac:dyDescent="0.2">
      <c r="A516">
        <v>0</v>
      </c>
      <c r="B516">
        <v>0</v>
      </c>
      <c r="C516">
        <v>0</v>
      </c>
      <c r="D516">
        <v>0</v>
      </c>
      <c r="E516">
        <v>0</v>
      </c>
      <c r="F516" s="30">
        <f t="shared" si="70"/>
        <v>-0.63851000000000002</v>
      </c>
      <c r="G516" s="30">
        <f t="shared" si="71"/>
        <v>0.52807867536664577</v>
      </c>
      <c r="H516" s="30">
        <f t="shared" si="72"/>
        <v>0.34558343354928311</v>
      </c>
      <c r="I516" s="30">
        <f t="shared" si="73"/>
        <v>0.65441656645071689</v>
      </c>
      <c r="J516" s="30">
        <f t="shared" si="74"/>
        <v>-0.42401117853310677</v>
      </c>
      <c r="K516" s="30">
        <f t="shared" si="75"/>
        <v>0.84802235706621354</v>
      </c>
      <c r="L516">
        <f t="shared" si="76"/>
        <v>0</v>
      </c>
      <c r="P516" s="30">
        <f t="shared" si="77"/>
        <v>1.6385100000000001</v>
      </c>
      <c r="Q516" s="30">
        <f t="shared" si="78"/>
        <v>-0.34558343354928311</v>
      </c>
      <c r="R516" s="30">
        <f t="shared" si="79"/>
        <v>0.11942790954371178</v>
      </c>
    </row>
    <row r="517" spans="1:18" x14ac:dyDescent="0.2">
      <c r="A517">
        <v>0</v>
      </c>
      <c r="B517">
        <v>0</v>
      </c>
      <c r="C517">
        <v>2</v>
      </c>
      <c r="D517">
        <v>1</v>
      </c>
      <c r="E517">
        <v>3</v>
      </c>
      <c r="F517" s="30">
        <f t="shared" si="70"/>
        <v>-1.37774</v>
      </c>
      <c r="G517" s="30">
        <f t="shared" si="71"/>
        <v>0.25214776355525653</v>
      </c>
      <c r="H517" s="30">
        <f t="shared" si="72"/>
        <v>0.20137221092766774</v>
      </c>
      <c r="I517" s="30">
        <f t="shared" si="73"/>
        <v>0.79862778907233223</v>
      </c>
      <c r="J517" s="30">
        <f t="shared" si="74"/>
        <v>-0.2248602877228483</v>
      </c>
      <c r="K517" s="30">
        <f t="shared" si="75"/>
        <v>0.4497205754456966</v>
      </c>
      <c r="L517">
        <f t="shared" si="76"/>
        <v>0</v>
      </c>
      <c r="P517" s="30">
        <f t="shared" si="77"/>
        <v>2.3777400000000002</v>
      </c>
      <c r="Q517" s="30">
        <f t="shared" si="78"/>
        <v>-0.20137221092766774</v>
      </c>
      <c r="R517" s="30">
        <f t="shared" si="79"/>
        <v>4.0550767333897106E-2</v>
      </c>
    </row>
    <row r="518" spans="1:18" x14ac:dyDescent="0.2">
      <c r="A518">
        <v>0</v>
      </c>
      <c r="B518">
        <v>0</v>
      </c>
      <c r="C518">
        <v>0</v>
      </c>
      <c r="D518">
        <v>1</v>
      </c>
      <c r="E518">
        <v>1</v>
      </c>
      <c r="F518" s="30">
        <f t="shared" si="70"/>
        <v>-1.21194</v>
      </c>
      <c r="G518" s="30">
        <f t="shared" si="71"/>
        <v>0.29761933749273428</v>
      </c>
      <c r="H518" s="30">
        <f t="shared" si="72"/>
        <v>0.22935797031800995</v>
      </c>
      <c r="I518" s="30">
        <f t="shared" si="73"/>
        <v>0.77064202968199003</v>
      </c>
      <c r="J518" s="30">
        <f t="shared" si="74"/>
        <v>-0.26053130677470132</v>
      </c>
      <c r="K518" s="30">
        <f t="shared" si="75"/>
        <v>0.52106261354940264</v>
      </c>
      <c r="L518">
        <f t="shared" si="76"/>
        <v>0</v>
      </c>
      <c r="P518" s="30">
        <f t="shared" si="77"/>
        <v>2.2119400000000002</v>
      </c>
      <c r="Q518" s="30">
        <f t="shared" si="78"/>
        <v>-0.22935797031800995</v>
      </c>
      <c r="R518" s="30">
        <f t="shared" si="79"/>
        <v>5.2605078548397133E-2</v>
      </c>
    </row>
    <row r="519" spans="1:18" x14ac:dyDescent="0.2">
      <c r="A519">
        <v>0</v>
      </c>
      <c r="B519">
        <v>0</v>
      </c>
      <c r="C519">
        <v>1</v>
      </c>
      <c r="D519">
        <v>2</v>
      </c>
      <c r="E519">
        <v>1</v>
      </c>
      <c r="F519" s="30">
        <f t="shared" si="70"/>
        <v>-1.18601</v>
      </c>
      <c r="G519" s="30">
        <f t="shared" si="71"/>
        <v>0.30543753175076838</v>
      </c>
      <c r="H519" s="30">
        <f t="shared" si="72"/>
        <v>0.23397330344956097</v>
      </c>
      <c r="I519" s="30">
        <f t="shared" si="73"/>
        <v>0.76602669655043898</v>
      </c>
      <c r="J519" s="30">
        <f t="shared" si="74"/>
        <v>-0.26653825795533542</v>
      </c>
      <c r="K519" s="30">
        <f t="shared" si="75"/>
        <v>0.53307651591067085</v>
      </c>
      <c r="L519">
        <f t="shared" si="76"/>
        <v>0</v>
      </c>
      <c r="P519" s="30">
        <f t="shared" si="77"/>
        <v>2.18601</v>
      </c>
      <c r="Q519" s="30">
        <f t="shared" si="78"/>
        <v>-0.23397330344956097</v>
      </c>
      <c r="R519" s="30">
        <f t="shared" si="79"/>
        <v>5.4743506727100336E-2</v>
      </c>
    </row>
    <row r="520" spans="1:18" x14ac:dyDescent="0.2">
      <c r="A520">
        <v>0</v>
      </c>
      <c r="B520">
        <v>0</v>
      </c>
      <c r="C520">
        <v>0</v>
      </c>
      <c r="D520">
        <v>1</v>
      </c>
      <c r="E520">
        <v>0</v>
      </c>
      <c r="F520" s="30">
        <f t="shared" si="70"/>
        <v>-0.87081000000000008</v>
      </c>
      <c r="G520" s="30">
        <f t="shared" si="71"/>
        <v>0.41861233589270358</v>
      </c>
      <c r="H520" s="30">
        <f t="shared" si="72"/>
        <v>0.2950857858072124</v>
      </c>
      <c r="I520" s="30">
        <f t="shared" si="73"/>
        <v>0.70491421419278755</v>
      </c>
      <c r="J520" s="30">
        <f t="shared" si="74"/>
        <v>-0.34967916556976913</v>
      </c>
      <c r="K520" s="30">
        <f t="shared" si="75"/>
        <v>0.69935833113953827</v>
      </c>
      <c r="L520">
        <f t="shared" si="76"/>
        <v>0</v>
      </c>
      <c r="P520" s="30">
        <f t="shared" si="77"/>
        <v>1.8708100000000001</v>
      </c>
      <c r="Q520" s="30">
        <f t="shared" si="78"/>
        <v>-0.2950857858072124</v>
      </c>
      <c r="R520" s="30">
        <f t="shared" si="79"/>
        <v>8.7075620985460039E-2</v>
      </c>
    </row>
    <row r="521" spans="1:18" x14ac:dyDescent="0.2">
      <c r="A521">
        <v>1</v>
      </c>
      <c r="B521">
        <v>0</v>
      </c>
      <c r="C521">
        <v>1</v>
      </c>
      <c r="D521">
        <v>0</v>
      </c>
      <c r="E521">
        <v>1</v>
      </c>
      <c r="F521" s="30">
        <f t="shared" si="70"/>
        <v>-0.72141</v>
      </c>
      <c r="G521" s="30">
        <f t="shared" si="71"/>
        <v>0.48606641890781593</v>
      </c>
      <c r="H521" s="30">
        <f t="shared" si="72"/>
        <v>0.32708256691854348</v>
      </c>
      <c r="I521" s="30">
        <f t="shared" si="73"/>
        <v>0.32708256691854348</v>
      </c>
      <c r="J521" s="30">
        <f t="shared" si="74"/>
        <v>-1.1175426417353491</v>
      </c>
      <c r="K521" s="30">
        <f t="shared" si="75"/>
        <v>2.2350852834706982</v>
      </c>
      <c r="L521">
        <f t="shared" si="76"/>
        <v>0</v>
      </c>
      <c r="P521" s="30">
        <f t="shared" si="77"/>
        <v>1.7214100000000001</v>
      </c>
      <c r="Q521" s="30">
        <f t="shared" si="78"/>
        <v>0.67291743308145646</v>
      </c>
      <c r="R521" s="30">
        <f t="shared" si="79"/>
        <v>0.45281787174493643</v>
      </c>
    </row>
    <row r="522" spans="1:18" x14ac:dyDescent="0.2">
      <c r="A522">
        <v>0</v>
      </c>
      <c r="B522">
        <v>2</v>
      </c>
      <c r="C522">
        <v>0</v>
      </c>
      <c r="D522">
        <v>1</v>
      </c>
      <c r="E522">
        <v>3</v>
      </c>
      <c r="F522" s="30">
        <f t="shared" si="70"/>
        <v>-0.7595400000000001</v>
      </c>
      <c r="G522" s="30">
        <f t="shared" si="71"/>
        <v>0.46788160305302939</v>
      </c>
      <c r="H522" s="30">
        <f t="shared" si="72"/>
        <v>0.31874614552010733</v>
      </c>
      <c r="I522" s="30">
        <f t="shared" si="73"/>
        <v>0.68125385447989273</v>
      </c>
      <c r="J522" s="30">
        <f t="shared" si="74"/>
        <v>-0.38382027506855326</v>
      </c>
      <c r="K522" s="30">
        <f t="shared" si="75"/>
        <v>0.76764055013710653</v>
      </c>
      <c r="L522">
        <f t="shared" si="76"/>
        <v>0</v>
      </c>
      <c r="P522" s="30">
        <f t="shared" si="77"/>
        <v>1.7595400000000001</v>
      </c>
      <c r="Q522" s="30">
        <f t="shared" si="78"/>
        <v>-0.31874614552010733</v>
      </c>
      <c r="R522" s="30">
        <f t="shared" si="79"/>
        <v>0.10159910528392543</v>
      </c>
    </row>
    <row r="523" spans="1:18" x14ac:dyDescent="0.2">
      <c r="A523">
        <v>1</v>
      </c>
      <c r="B523">
        <v>1</v>
      </c>
      <c r="C523">
        <v>0</v>
      </c>
      <c r="D523">
        <v>1</v>
      </c>
      <c r="E523">
        <v>0</v>
      </c>
      <c r="F523" s="30">
        <f t="shared" ref="F523:F586" si="80">$A$3+Reinstate*B523+Claim*C523+EMail*D523+Call*E523</f>
        <v>-0.30348000000000003</v>
      </c>
      <c r="G523" s="30">
        <f t="shared" si="71"/>
        <v>0.73824465387722837</v>
      </c>
      <c r="H523" s="30">
        <f t="shared" si="72"/>
        <v>0.42470698945084767</v>
      </c>
      <c r="I523" s="30">
        <f t="shared" si="73"/>
        <v>0.42470698945084767</v>
      </c>
      <c r="J523" s="30">
        <f t="shared" si="74"/>
        <v>-0.85635578441465576</v>
      </c>
      <c r="K523" s="30">
        <f t="shared" si="75"/>
        <v>1.7127115688293115</v>
      </c>
      <c r="L523">
        <f t="shared" si="76"/>
        <v>0</v>
      </c>
      <c r="P523" s="30">
        <f t="shared" si="77"/>
        <v>1.30348</v>
      </c>
      <c r="Q523" s="30">
        <f t="shared" si="78"/>
        <v>0.57529301054915227</v>
      </c>
      <c r="R523" s="30">
        <f t="shared" si="79"/>
        <v>0.33096204798670703</v>
      </c>
    </row>
    <row r="524" spans="1:18" x14ac:dyDescent="0.2">
      <c r="A524">
        <v>0</v>
      </c>
      <c r="B524">
        <v>0</v>
      </c>
      <c r="C524">
        <v>1</v>
      </c>
      <c r="D524">
        <v>1</v>
      </c>
      <c r="E524">
        <v>1</v>
      </c>
      <c r="F524" s="30">
        <f t="shared" si="80"/>
        <v>-0.95371000000000006</v>
      </c>
      <c r="G524" s="30">
        <f t="shared" ref="G524:G587" si="81">EXP(F524)</f>
        <v>0.38530887254011981</v>
      </c>
      <c r="H524" s="30">
        <f t="shared" ref="H524:H587" si="82">G524/(1+G524)</f>
        <v>0.27813932342295083</v>
      </c>
      <c r="I524" s="30">
        <f t="shared" ref="I524:I587" si="83">IF(A524=1,H524,1-H524)</f>
        <v>0.72186067657704922</v>
      </c>
      <c r="J524" s="30">
        <f t="shared" ref="J524:J587" si="84">LN(I524)</f>
        <v>-0.32592312744002044</v>
      </c>
      <c r="K524" s="30">
        <f t="shared" ref="K524:K587" si="85">(-2)*J524</f>
        <v>0.65184625488004089</v>
      </c>
      <c r="L524">
        <f t="shared" ref="L524:L587" si="86">IF(H524&gt;=0.5,1,)</f>
        <v>0</v>
      </c>
      <c r="P524" s="30">
        <f t="shared" ref="P524:P587" si="87">1-F524</f>
        <v>1.9537100000000001</v>
      </c>
      <c r="Q524" s="30">
        <f t="shared" ref="Q524:Q587" si="88">A524-H524</f>
        <v>-0.27813932342295083</v>
      </c>
      <c r="R524" s="30">
        <f t="shared" ref="R524:R587" si="89">Q524^2</f>
        <v>7.7361483234176853E-2</v>
      </c>
    </row>
    <row r="525" spans="1:18" x14ac:dyDescent="0.2">
      <c r="A525">
        <v>1</v>
      </c>
      <c r="B525">
        <v>3</v>
      </c>
      <c r="C525">
        <v>0</v>
      </c>
      <c r="D525">
        <v>1</v>
      </c>
      <c r="E525">
        <v>1</v>
      </c>
      <c r="F525" s="30">
        <f t="shared" si="80"/>
        <v>0.49004999999999982</v>
      </c>
      <c r="G525" s="30">
        <f t="shared" si="81"/>
        <v>1.6323978378068058</v>
      </c>
      <c r="H525" s="30">
        <f t="shared" si="82"/>
        <v>0.62011821099459852</v>
      </c>
      <c r="I525" s="30">
        <f t="shared" si="83"/>
        <v>0.62011821099459852</v>
      </c>
      <c r="J525" s="30">
        <f t="shared" si="84"/>
        <v>-0.47784515622234575</v>
      </c>
      <c r="K525" s="30">
        <f t="shared" si="85"/>
        <v>0.95569031244469149</v>
      </c>
      <c r="L525">
        <f t="shared" si="86"/>
        <v>1</v>
      </c>
      <c r="P525" s="30">
        <f t="shared" si="87"/>
        <v>0.50995000000000013</v>
      </c>
      <c r="Q525" s="30">
        <f t="shared" si="88"/>
        <v>0.37988178900540148</v>
      </c>
      <c r="R525" s="30">
        <f t="shared" si="89"/>
        <v>0.14431017361794438</v>
      </c>
    </row>
    <row r="526" spans="1:18" x14ac:dyDescent="0.2">
      <c r="A526">
        <v>0</v>
      </c>
      <c r="B526">
        <v>0</v>
      </c>
      <c r="C526">
        <v>0</v>
      </c>
      <c r="D526">
        <v>1</v>
      </c>
      <c r="E526">
        <v>0</v>
      </c>
      <c r="F526" s="30">
        <f t="shared" si="80"/>
        <v>-0.87081000000000008</v>
      </c>
      <c r="G526" s="30">
        <f t="shared" si="81"/>
        <v>0.41861233589270358</v>
      </c>
      <c r="H526" s="30">
        <f t="shared" si="82"/>
        <v>0.2950857858072124</v>
      </c>
      <c r="I526" s="30">
        <f t="shared" si="83"/>
        <v>0.70491421419278755</v>
      </c>
      <c r="J526" s="30">
        <f t="shared" si="84"/>
        <v>-0.34967916556976913</v>
      </c>
      <c r="K526" s="30">
        <f t="shared" si="85"/>
        <v>0.69935833113953827</v>
      </c>
      <c r="L526">
        <f t="shared" si="86"/>
        <v>0</v>
      </c>
      <c r="P526" s="30">
        <f t="shared" si="87"/>
        <v>1.8708100000000001</v>
      </c>
      <c r="Q526" s="30">
        <f t="shared" si="88"/>
        <v>-0.2950857858072124</v>
      </c>
      <c r="R526" s="30">
        <f t="shared" si="89"/>
        <v>8.7075620985460039E-2</v>
      </c>
    </row>
    <row r="527" spans="1:18" x14ac:dyDescent="0.2">
      <c r="A527">
        <v>1</v>
      </c>
      <c r="B527">
        <v>3</v>
      </c>
      <c r="C527">
        <v>1</v>
      </c>
      <c r="D527">
        <v>2</v>
      </c>
      <c r="E527">
        <v>1</v>
      </c>
      <c r="F527" s="30">
        <f t="shared" si="80"/>
        <v>0.51597999999999966</v>
      </c>
      <c r="G527" s="30">
        <f t="shared" si="81"/>
        <v>1.6752794714730992</v>
      </c>
      <c r="H527" s="30">
        <f t="shared" si="82"/>
        <v>0.62620727641237184</v>
      </c>
      <c r="I527" s="30">
        <f t="shared" si="83"/>
        <v>0.62620727641237184</v>
      </c>
      <c r="J527" s="30">
        <f t="shared" si="84"/>
        <v>-0.46807385020785092</v>
      </c>
      <c r="K527" s="30">
        <f t="shared" si="85"/>
        <v>0.93614770041570183</v>
      </c>
      <c r="L527">
        <f t="shared" si="86"/>
        <v>1</v>
      </c>
      <c r="P527" s="30">
        <f t="shared" si="87"/>
        <v>0.48402000000000034</v>
      </c>
      <c r="Q527" s="30">
        <f t="shared" si="88"/>
        <v>0.37379272358762816</v>
      </c>
      <c r="R527" s="30">
        <f t="shared" si="89"/>
        <v>0.13972100020705699</v>
      </c>
    </row>
    <row r="528" spans="1:18" x14ac:dyDescent="0.2">
      <c r="A528">
        <v>0</v>
      </c>
      <c r="B528">
        <v>0</v>
      </c>
      <c r="C528">
        <v>0</v>
      </c>
      <c r="D528">
        <v>0</v>
      </c>
      <c r="E528">
        <v>1</v>
      </c>
      <c r="F528" s="30">
        <f t="shared" si="80"/>
        <v>-0.97964000000000007</v>
      </c>
      <c r="G528" s="30">
        <f t="shared" si="81"/>
        <v>0.37544623517006392</v>
      </c>
      <c r="H528" s="30">
        <f t="shared" si="82"/>
        <v>0.27296322136767687</v>
      </c>
      <c r="I528" s="30">
        <f t="shared" si="83"/>
        <v>0.72703677863232308</v>
      </c>
      <c r="J528" s="30">
        <f t="shared" si="84"/>
        <v>-0.31877821313768717</v>
      </c>
      <c r="K528" s="30">
        <f t="shared" si="85"/>
        <v>0.63755642627537434</v>
      </c>
      <c r="L528">
        <f t="shared" si="86"/>
        <v>0</v>
      </c>
      <c r="P528" s="30">
        <f t="shared" si="87"/>
        <v>1.9796400000000001</v>
      </c>
      <c r="Q528" s="30">
        <f t="shared" si="88"/>
        <v>-0.27296322136767687</v>
      </c>
      <c r="R528" s="30">
        <f t="shared" si="89"/>
        <v>7.4508920219419364E-2</v>
      </c>
    </row>
    <row r="529" spans="1:18" x14ac:dyDescent="0.2">
      <c r="A529">
        <v>0</v>
      </c>
      <c r="B529">
        <v>0</v>
      </c>
      <c r="C529">
        <v>0</v>
      </c>
      <c r="D529">
        <v>1</v>
      </c>
      <c r="E529">
        <v>0</v>
      </c>
      <c r="F529" s="30">
        <f t="shared" si="80"/>
        <v>-0.87081000000000008</v>
      </c>
      <c r="G529" s="30">
        <f t="shared" si="81"/>
        <v>0.41861233589270358</v>
      </c>
      <c r="H529" s="30">
        <f t="shared" si="82"/>
        <v>0.2950857858072124</v>
      </c>
      <c r="I529" s="30">
        <f t="shared" si="83"/>
        <v>0.70491421419278755</v>
      </c>
      <c r="J529" s="30">
        <f t="shared" si="84"/>
        <v>-0.34967916556976913</v>
      </c>
      <c r="K529" s="30">
        <f t="shared" si="85"/>
        <v>0.69935833113953827</v>
      </c>
      <c r="L529">
        <f t="shared" si="86"/>
        <v>0</v>
      </c>
      <c r="P529" s="30">
        <f t="shared" si="87"/>
        <v>1.8708100000000001</v>
      </c>
      <c r="Q529" s="30">
        <f t="shared" si="88"/>
        <v>-0.2950857858072124</v>
      </c>
      <c r="R529" s="30">
        <f t="shared" si="89"/>
        <v>8.7075620985460039E-2</v>
      </c>
    </row>
    <row r="530" spans="1:18" x14ac:dyDescent="0.2">
      <c r="A530">
        <v>0</v>
      </c>
      <c r="B530">
        <v>2</v>
      </c>
      <c r="C530">
        <v>0</v>
      </c>
      <c r="D530">
        <v>3</v>
      </c>
      <c r="E530">
        <v>1</v>
      </c>
      <c r="F530" s="30">
        <f t="shared" si="80"/>
        <v>-0.54188000000000014</v>
      </c>
      <c r="G530" s="30">
        <f t="shared" si="81"/>
        <v>0.58165371484717943</v>
      </c>
      <c r="H530" s="30">
        <f t="shared" si="82"/>
        <v>0.36775035482616952</v>
      </c>
      <c r="I530" s="30">
        <f t="shared" si="83"/>
        <v>0.63224964517383042</v>
      </c>
      <c r="J530" s="30">
        <f t="shared" si="84"/>
        <v>-0.45847095464403426</v>
      </c>
      <c r="K530" s="30">
        <f t="shared" si="85"/>
        <v>0.91694190928806851</v>
      </c>
      <c r="L530">
        <f t="shared" si="86"/>
        <v>0</v>
      </c>
      <c r="P530" s="30">
        <f t="shared" si="87"/>
        <v>1.5418800000000001</v>
      </c>
      <c r="Q530" s="30">
        <f t="shared" si="88"/>
        <v>-0.36775035482616952</v>
      </c>
      <c r="R530" s="30">
        <f t="shared" si="89"/>
        <v>0.13524032347477358</v>
      </c>
    </row>
    <row r="531" spans="1:18" x14ac:dyDescent="0.2">
      <c r="A531">
        <v>0</v>
      </c>
      <c r="B531">
        <v>0</v>
      </c>
      <c r="C531">
        <v>0</v>
      </c>
      <c r="D531">
        <v>1</v>
      </c>
      <c r="E531">
        <v>0</v>
      </c>
      <c r="F531" s="30">
        <f t="shared" si="80"/>
        <v>-0.87081000000000008</v>
      </c>
      <c r="G531" s="30">
        <f t="shared" si="81"/>
        <v>0.41861233589270358</v>
      </c>
      <c r="H531" s="30">
        <f t="shared" si="82"/>
        <v>0.2950857858072124</v>
      </c>
      <c r="I531" s="30">
        <f t="shared" si="83"/>
        <v>0.70491421419278755</v>
      </c>
      <c r="J531" s="30">
        <f t="shared" si="84"/>
        <v>-0.34967916556976913</v>
      </c>
      <c r="K531" s="30">
        <f t="shared" si="85"/>
        <v>0.69935833113953827</v>
      </c>
      <c r="L531">
        <f t="shared" si="86"/>
        <v>0</v>
      </c>
      <c r="P531" s="30">
        <f t="shared" si="87"/>
        <v>1.8708100000000001</v>
      </c>
      <c r="Q531" s="30">
        <f t="shared" si="88"/>
        <v>-0.2950857858072124</v>
      </c>
      <c r="R531" s="30">
        <f t="shared" si="89"/>
        <v>8.7075620985460039E-2</v>
      </c>
    </row>
    <row r="532" spans="1:18" x14ac:dyDescent="0.2">
      <c r="A532">
        <v>1</v>
      </c>
      <c r="B532">
        <v>0</v>
      </c>
      <c r="C532">
        <v>0</v>
      </c>
      <c r="D532">
        <v>1</v>
      </c>
      <c r="E532">
        <v>1</v>
      </c>
      <c r="F532" s="30">
        <f t="shared" si="80"/>
        <v>-1.21194</v>
      </c>
      <c r="G532" s="30">
        <f t="shared" si="81"/>
        <v>0.29761933749273428</v>
      </c>
      <c r="H532" s="30">
        <f t="shared" si="82"/>
        <v>0.22935797031800995</v>
      </c>
      <c r="I532" s="30">
        <f t="shared" si="83"/>
        <v>0.22935797031800995</v>
      </c>
      <c r="J532" s="30">
        <f t="shared" si="84"/>
        <v>-1.4724713067747013</v>
      </c>
      <c r="K532" s="30">
        <f t="shared" si="85"/>
        <v>2.9449426135494026</v>
      </c>
      <c r="L532">
        <f t="shared" si="86"/>
        <v>0</v>
      </c>
      <c r="P532" s="30">
        <f t="shared" si="87"/>
        <v>2.2119400000000002</v>
      </c>
      <c r="Q532" s="30">
        <f t="shared" si="88"/>
        <v>0.77064202968199003</v>
      </c>
      <c r="R532" s="30">
        <f t="shared" si="89"/>
        <v>0.59388913791237719</v>
      </c>
    </row>
    <row r="533" spans="1:18" x14ac:dyDescent="0.2">
      <c r="A533">
        <v>0</v>
      </c>
      <c r="B533">
        <v>0</v>
      </c>
      <c r="C533">
        <v>0</v>
      </c>
      <c r="D533">
        <v>1</v>
      </c>
      <c r="E533">
        <v>1</v>
      </c>
      <c r="F533" s="30">
        <f t="shared" si="80"/>
        <v>-1.21194</v>
      </c>
      <c r="G533" s="30">
        <f t="shared" si="81"/>
        <v>0.29761933749273428</v>
      </c>
      <c r="H533" s="30">
        <f t="shared" si="82"/>
        <v>0.22935797031800995</v>
      </c>
      <c r="I533" s="30">
        <f t="shared" si="83"/>
        <v>0.77064202968199003</v>
      </c>
      <c r="J533" s="30">
        <f t="shared" si="84"/>
        <v>-0.26053130677470132</v>
      </c>
      <c r="K533" s="30">
        <f t="shared" si="85"/>
        <v>0.52106261354940264</v>
      </c>
      <c r="L533">
        <f t="shared" si="86"/>
        <v>0</v>
      </c>
      <c r="P533" s="30">
        <f t="shared" si="87"/>
        <v>2.2119400000000002</v>
      </c>
      <c r="Q533" s="30">
        <f t="shared" si="88"/>
        <v>-0.22935797031800995</v>
      </c>
      <c r="R533" s="30">
        <f t="shared" si="89"/>
        <v>5.2605078548397133E-2</v>
      </c>
    </row>
    <row r="534" spans="1:18" x14ac:dyDescent="0.2">
      <c r="A534">
        <v>1</v>
      </c>
      <c r="B534">
        <v>2</v>
      </c>
      <c r="C534">
        <v>0</v>
      </c>
      <c r="D534">
        <v>1</v>
      </c>
      <c r="E534">
        <v>1</v>
      </c>
      <c r="F534" s="30">
        <f t="shared" si="80"/>
        <v>-7.7280000000000015E-2</v>
      </c>
      <c r="G534" s="30">
        <f t="shared" si="81"/>
        <v>0.92563064073898049</v>
      </c>
      <c r="H534" s="30">
        <f t="shared" si="82"/>
        <v>0.48068960950048045</v>
      </c>
      <c r="I534" s="30">
        <f t="shared" si="83"/>
        <v>0.48068960950048045</v>
      </c>
      <c r="J534" s="30">
        <f t="shared" si="84"/>
        <v>-0.7325335196674484</v>
      </c>
      <c r="K534" s="30">
        <f t="shared" si="85"/>
        <v>1.4650670393348968</v>
      </c>
      <c r="L534">
        <f t="shared" si="86"/>
        <v>0</v>
      </c>
      <c r="P534" s="30">
        <f t="shared" si="87"/>
        <v>1.07728</v>
      </c>
      <c r="Q534" s="30">
        <f t="shared" si="88"/>
        <v>0.51931039049951955</v>
      </c>
      <c r="R534" s="30">
        <f t="shared" si="89"/>
        <v>0.2696832816807635</v>
      </c>
    </row>
    <row r="535" spans="1:18" x14ac:dyDescent="0.2">
      <c r="A535">
        <v>1</v>
      </c>
      <c r="B535">
        <v>0</v>
      </c>
      <c r="C535">
        <v>0</v>
      </c>
      <c r="D535">
        <v>1</v>
      </c>
      <c r="E535">
        <v>0</v>
      </c>
      <c r="F535" s="30">
        <f t="shared" si="80"/>
        <v>-0.87081000000000008</v>
      </c>
      <c r="G535" s="30">
        <f t="shared" si="81"/>
        <v>0.41861233589270358</v>
      </c>
      <c r="H535" s="30">
        <f t="shared" si="82"/>
        <v>0.2950857858072124</v>
      </c>
      <c r="I535" s="30">
        <f t="shared" si="83"/>
        <v>0.2950857858072124</v>
      </c>
      <c r="J535" s="30">
        <f t="shared" si="84"/>
        <v>-1.2204891655697692</v>
      </c>
      <c r="K535" s="30">
        <f t="shared" si="85"/>
        <v>2.4409783311395383</v>
      </c>
      <c r="L535">
        <f t="shared" si="86"/>
        <v>0</v>
      </c>
      <c r="P535" s="30">
        <f t="shared" si="87"/>
        <v>1.8708100000000001</v>
      </c>
      <c r="Q535" s="30">
        <f t="shared" si="88"/>
        <v>0.70491421419278755</v>
      </c>
      <c r="R535" s="30">
        <f t="shared" si="89"/>
        <v>0.49690404937103516</v>
      </c>
    </row>
    <row r="536" spans="1:18" x14ac:dyDescent="0.2">
      <c r="A536">
        <v>0</v>
      </c>
      <c r="B536">
        <v>2</v>
      </c>
      <c r="C536">
        <v>1</v>
      </c>
      <c r="D536">
        <v>1</v>
      </c>
      <c r="E536">
        <v>1</v>
      </c>
      <c r="F536" s="30">
        <f t="shared" si="80"/>
        <v>0.18095000000000011</v>
      </c>
      <c r="G536" s="30">
        <f t="shared" si="81"/>
        <v>1.1983552600322291</v>
      </c>
      <c r="H536" s="30">
        <f t="shared" si="82"/>
        <v>0.54511446890283821</v>
      </c>
      <c r="I536" s="30">
        <f t="shared" si="83"/>
        <v>0.45488553109716179</v>
      </c>
      <c r="J536" s="30">
        <f t="shared" si="84"/>
        <v>-0.78770947168898298</v>
      </c>
      <c r="K536" s="30">
        <f t="shared" si="85"/>
        <v>1.575418943377966</v>
      </c>
      <c r="L536">
        <f t="shared" si="86"/>
        <v>1</v>
      </c>
      <c r="P536" s="30">
        <f t="shared" si="87"/>
        <v>0.81904999999999983</v>
      </c>
      <c r="Q536" s="30">
        <f t="shared" si="88"/>
        <v>-0.54511446890283821</v>
      </c>
      <c r="R536" s="30">
        <f t="shared" si="89"/>
        <v>0.29714978420722338</v>
      </c>
    </row>
    <row r="537" spans="1:18" x14ac:dyDescent="0.2">
      <c r="A537">
        <v>1</v>
      </c>
      <c r="B537">
        <v>0</v>
      </c>
      <c r="C537">
        <v>0</v>
      </c>
      <c r="D537">
        <v>1</v>
      </c>
      <c r="E537">
        <v>0</v>
      </c>
      <c r="F537" s="30">
        <f t="shared" si="80"/>
        <v>-0.87081000000000008</v>
      </c>
      <c r="G537" s="30">
        <f t="shared" si="81"/>
        <v>0.41861233589270358</v>
      </c>
      <c r="H537" s="30">
        <f t="shared" si="82"/>
        <v>0.2950857858072124</v>
      </c>
      <c r="I537" s="30">
        <f t="shared" si="83"/>
        <v>0.2950857858072124</v>
      </c>
      <c r="J537" s="30">
        <f t="shared" si="84"/>
        <v>-1.2204891655697692</v>
      </c>
      <c r="K537" s="30">
        <f t="shared" si="85"/>
        <v>2.4409783311395383</v>
      </c>
      <c r="L537">
        <f t="shared" si="86"/>
        <v>0</v>
      </c>
      <c r="P537" s="30">
        <f t="shared" si="87"/>
        <v>1.8708100000000001</v>
      </c>
      <c r="Q537" s="30">
        <f t="shared" si="88"/>
        <v>0.70491421419278755</v>
      </c>
      <c r="R537" s="30">
        <f t="shared" si="89"/>
        <v>0.49690404937103516</v>
      </c>
    </row>
    <row r="538" spans="1:18" x14ac:dyDescent="0.2">
      <c r="A538">
        <v>0</v>
      </c>
      <c r="B538">
        <v>0</v>
      </c>
      <c r="C538">
        <v>0</v>
      </c>
      <c r="D538">
        <v>0</v>
      </c>
      <c r="E538">
        <v>1</v>
      </c>
      <c r="F538" s="30">
        <f t="shared" si="80"/>
        <v>-0.97964000000000007</v>
      </c>
      <c r="G538" s="30">
        <f t="shared" si="81"/>
        <v>0.37544623517006392</v>
      </c>
      <c r="H538" s="30">
        <f t="shared" si="82"/>
        <v>0.27296322136767687</v>
      </c>
      <c r="I538" s="30">
        <f t="shared" si="83"/>
        <v>0.72703677863232308</v>
      </c>
      <c r="J538" s="30">
        <f t="shared" si="84"/>
        <v>-0.31877821313768717</v>
      </c>
      <c r="K538" s="30">
        <f t="shared" si="85"/>
        <v>0.63755642627537434</v>
      </c>
      <c r="L538">
        <f t="shared" si="86"/>
        <v>0</v>
      </c>
      <c r="P538" s="30">
        <f t="shared" si="87"/>
        <v>1.9796400000000001</v>
      </c>
      <c r="Q538" s="30">
        <f t="shared" si="88"/>
        <v>-0.27296322136767687</v>
      </c>
      <c r="R538" s="30">
        <f t="shared" si="89"/>
        <v>7.4508920219419364E-2</v>
      </c>
    </row>
    <row r="539" spans="1:18" x14ac:dyDescent="0.2">
      <c r="A539">
        <v>0</v>
      </c>
      <c r="B539">
        <v>2</v>
      </c>
      <c r="C539">
        <v>0</v>
      </c>
      <c r="D539">
        <v>3</v>
      </c>
      <c r="E539">
        <v>1</v>
      </c>
      <c r="F539" s="30">
        <f t="shared" si="80"/>
        <v>-0.54188000000000014</v>
      </c>
      <c r="G539" s="30">
        <f t="shared" si="81"/>
        <v>0.58165371484717943</v>
      </c>
      <c r="H539" s="30">
        <f t="shared" si="82"/>
        <v>0.36775035482616952</v>
      </c>
      <c r="I539" s="30">
        <f t="shared" si="83"/>
        <v>0.63224964517383042</v>
      </c>
      <c r="J539" s="30">
        <f t="shared" si="84"/>
        <v>-0.45847095464403426</v>
      </c>
      <c r="K539" s="30">
        <f t="shared" si="85"/>
        <v>0.91694190928806851</v>
      </c>
      <c r="L539">
        <f t="shared" si="86"/>
        <v>0</v>
      </c>
      <c r="P539" s="30">
        <f t="shared" si="87"/>
        <v>1.5418800000000001</v>
      </c>
      <c r="Q539" s="30">
        <f t="shared" si="88"/>
        <v>-0.36775035482616952</v>
      </c>
      <c r="R539" s="30">
        <f t="shared" si="89"/>
        <v>0.13524032347477358</v>
      </c>
    </row>
    <row r="540" spans="1:18" x14ac:dyDescent="0.2">
      <c r="A540">
        <v>1</v>
      </c>
      <c r="B540">
        <v>3</v>
      </c>
      <c r="C540">
        <v>0</v>
      </c>
      <c r="D540">
        <v>1</v>
      </c>
      <c r="E540">
        <v>0</v>
      </c>
      <c r="F540" s="30">
        <f t="shared" si="80"/>
        <v>0.83117999999999981</v>
      </c>
      <c r="G540" s="30">
        <f t="shared" si="81"/>
        <v>2.296026453614386</v>
      </c>
      <c r="H540" s="30">
        <f t="shared" si="82"/>
        <v>0.69660437679333209</v>
      </c>
      <c r="I540" s="30">
        <f t="shared" si="83"/>
        <v>0.69660437679333209</v>
      </c>
      <c r="J540" s="30">
        <f t="shared" si="84"/>
        <v>-0.36153763799025596</v>
      </c>
      <c r="K540" s="30">
        <f t="shared" si="85"/>
        <v>0.72307527598051191</v>
      </c>
      <c r="L540">
        <f t="shared" si="86"/>
        <v>1</v>
      </c>
      <c r="P540" s="30">
        <f t="shared" si="87"/>
        <v>0.16882000000000019</v>
      </c>
      <c r="Q540" s="30">
        <f t="shared" si="88"/>
        <v>0.30339562320666791</v>
      </c>
      <c r="R540" s="30">
        <f t="shared" si="89"/>
        <v>9.2048904180962413E-2</v>
      </c>
    </row>
    <row r="541" spans="1:18" x14ac:dyDescent="0.2">
      <c r="A541">
        <v>1</v>
      </c>
      <c r="B541">
        <v>3</v>
      </c>
      <c r="C541">
        <v>0</v>
      </c>
      <c r="D541">
        <v>2</v>
      </c>
      <c r="E541">
        <v>3</v>
      </c>
      <c r="F541" s="30">
        <f t="shared" si="80"/>
        <v>-0.42451000000000028</v>
      </c>
      <c r="G541" s="30">
        <f t="shared" si="81"/>
        <v>0.65409021082244423</v>
      </c>
      <c r="H541" s="30">
        <f t="shared" si="82"/>
        <v>0.39543805201363141</v>
      </c>
      <c r="I541" s="30">
        <f t="shared" si="83"/>
        <v>0.39543805201363141</v>
      </c>
      <c r="J541" s="30">
        <f t="shared" si="84"/>
        <v>-0.92776113611929856</v>
      </c>
      <c r="K541" s="30">
        <f t="shared" si="85"/>
        <v>1.8555222722385971</v>
      </c>
      <c r="L541">
        <f t="shared" si="86"/>
        <v>0</v>
      </c>
      <c r="P541" s="30">
        <f t="shared" si="87"/>
        <v>1.4245100000000002</v>
      </c>
      <c r="Q541" s="30">
        <f t="shared" si="88"/>
        <v>0.60456194798636864</v>
      </c>
      <c r="R541" s="30">
        <f t="shared" si="89"/>
        <v>0.36549514895307272</v>
      </c>
    </row>
    <row r="542" spans="1:18" x14ac:dyDescent="0.2">
      <c r="A542">
        <v>0</v>
      </c>
      <c r="B542">
        <v>1</v>
      </c>
      <c r="C542">
        <v>0</v>
      </c>
      <c r="D542">
        <v>1</v>
      </c>
      <c r="E542">
        <v>1</v>
      </c>
      <c r="F542" s="30">
        <f t="shared" si="80"/>
        <v>-0.64461000000000002</v>
      </c>
      <c r="G542" s="30">
        <f t="shared" si="81"/>
        <v>0.52486720040378831</v>
      </c>
      <c r="H542" s="30">
        <f t="shared" si="82"/>
        <v>0.34420518735323463</v>
      </c>
      <c r="I542" s="30">
        <f t="shared" si="83"/>
        <v>0.65579481264676542</v>
      </c>
      <c r="J542" s="30">
        <f t="shared" si="84"/>
        <v>-0.42190732456510943</v>
      </c>
      <c r="K542" s="30">
        <f t="shared" si="85"/>
        <v>0.84381464913021886</v>
      </c>
      <c r="L542">
        <f t="shared" si="86"/>
        <v>0</v>
      </c>
      <c r="P542" s="30">
        <f t="shared" si="87"/>
        <v>1.6446100000000001</v>
      </c>
      <c r="Q542" s="30">
        <f t="shared" si="88"/>
        <v>-0.34420518735323463</v>
      </c>
      <c r="R542" s="30">
        <f t="shared" si="89"/>
        <v>0.11847721100087535</v>
      </c>
    </row>
    <row r="543" spans="1:18" x14ac:dyDescent="0.2">
      <c r="A543">
        <v>1</v>
      </c>
      <c r="B543">
        <v>1</v>
      </c>
      <c r="C543">
        <v>0</v>
      </c>
      <c r="D543">
        <v>1</v>
      </c>
      <c r="E543">
        <v>0</v>
      </c>
      <c r="F543" s="30">
        <f t="shared" si="80"/>
        <v>-0.30348000000000003</v>
      </c>
      <c r="G543" s="30">
        <f t="shared" si="81"/>
        <v>0.73824465387722837</v>
      </c>
      <c r="H543" s="30">
        <f t="shared" si="82"/>
        <v>0.42470698945084767</v>
      </c>
      <c r="I543" s="30">
        <f t="shared" si="83"/>
        <v>0.42470698945084767</v>
      </c>
      <c r="J543" s="30">
        <f t="shared" si="84"/>
        <v>-0.85635578441465576</v>
      </c>
      <c r="K543" s="30">
        <f t="shared" si="85"/>
        <v>1.7127115688293115</v>
      </c>
      <c r="L543">
        <f t="shared" si="86"/>
        <v>0</v>
      </c>
      <c r="P543" s="30">
        <f t="shared" si="87"/>
        <v>1.30348</v>
      </c>
      <c r="Q543" s="30">
        <f t="shared" si="88"/>
        <v>0.57529301054915227</v>
      </c>
      <c r="R543" s="30">
        <f t="shared" si="89"/>
        <v>0.33096204798670703</v>
      </c>
    </row>
    <row r="544" spans="1:18" x14ac:dyDescent="0.2">
      <c r="A544">
        <v>0</v>
      </c>
      <c r="B544">
        <v>0</v>
      </c>
      <c r="C544">
        <v>0</v>
      </c>
      <c r="D544">
        <v>1</v>
      </c>
      <c r="E544">
        <v>1</v>
      </c>
      <c r="F544" s="30">
        <f t="shared" si="80"/>
        <v>-1.21194</v>
      </c>
      <c r="G544" s="30">
        <f t="shared" si="81"/>
        <v>0.29761933749273428</v>
      </c>
      <c r="H544" s="30">
        <f t="shared" si="82"/>
        <v>0.22935797031800995</v>
      </c>
      <c r="I544" s="30">
        <f t="shared" si="83"/>
        <v>0.77064202968199003</v>
      </c>
      <c r="J544" s="30">
        <f t="shared" si="84"/>
        <v>-0.26053130677470132</v>
      </c>
      <c r="K544" s="30">
        <f t="shared" si="85"/>
        <v>0.52106261354940264</v>
      </c>
      <c r="L544">
        <f t="shared" si="86"/>
        <v>0</v>
      </c>
      <c r="P544" s="30">
        <f t="shared" si="87"/>
        <v>2.2119400000000002</v>
      </c>
      <c r="Q544" s="30">
        <f t="shared" si="88"/>
        <v>-0.22935797031800995</v>
      </c>
      <c r="R544" s="30">
        <f t="shared" si="89"/>
        <v>5.2605078548397133E-2</v>
      </c>
    </row>
    <row r="545" spans="1:18" x14ac:dyDescent="0.2">
      <c r="A545">
        <v>0</v>
      </c>
      <c r="B545">
        <v>1</v>
      </c>
      <c r="C545">
        <v>2</v>
      </c>
      <c r="D545">
        <v>2</v>
      </c>
      <c r="E545">
        <v>3</v>
      </c>
      <c r="F545" s="30">
        <f t="shared" si="80"/>
        <v>-1.04271</v>
      </c>
      <c r="G545" s="30">
        <f t="shared" si="81"/>
        <v>0.35249811650229135</v>
      </c>
      <c r="H545" s="30">
        <f t="shared" si="82"/>
        <v>0.26062743615044004</v>
      </c>
      <c r="I545" s="30">
        <f t="shared" si="83"/>
        <v>0.73937256384955996</v>
      </c>
      <c r="J545" s="30">
        <f t="shared" si="84"/>
        <v>-0.30195333913293937</v>
      </c>
      <c r="K545" s="30">
        <f t="shared" si="85"/>
        <v>0.60390667826587874</v>
      </c>
      <c r="L545">
        <f t="shared" si="86"/>
        <v>0</v>
      </c>
      <c r="P545" s="30">
        <f t="shared" si="87"/>
        <v>2.04271</v>
      </c>
      <c r="Q545" s="30">
        <f t="shared" si="88"/>
        <v>-0.26062743615044004</v>
      </c>
      <c r="R545" s="30">
        <f t="shared" si="89"/>
        <v>6.7926660474351697E-2</v>
      </c>
    </row>
    <row r="546" spans="1:18" x14ac:dyDescent="0.2">
      <c r="A546">
        <v>0</v>
      </c>
      <c r="B546">
        <v>0</v>
      </c>
      <c r="C546">
        <v>0</v>
      </c>
      <c r="D546">
        <v>1</v>
      </c>
      <c r="E546">
        <v>1</v>
      </c>
      <c r="F546" s="30">
        <f t="shared" si="80"/>
        <v>-1.21194</v>
      </c>
      <c r="G546" s="30">
        <f t="shared" si="81"/>
        <v>0.29761933749273428</v>
      </c>
      <c r="H546" s="30">
        <f t="shared" si="82"/>
        <v>0.22935797031800995</v>
      </c>
      <c r="I546" s="30">
        <f t="shared" si="83"/>
        <v>0.77064202968199003</v>
      </c>
      <c r="J546" s="30">
        <f t="shared" si="84"/>
        <v>-0.26053130677470132</v>
      </c>
      <c r="K546" s="30">
        <f t="shared" si="85"/>
        <v>0.52106261354940264</v>
      </c>
      <c r="L546">
        <f t="shared" si="86"/>
        <v>0</v>
      </c>
      <c r="P546" s="30">
        <f t="shared" si="87"/>
        <v>2.2119400000000002</v>
      </c>
      <c r="Q546" s="30">
        <f t="shared" si="88"/>
        <v>-0.22935797031800995</v>
      </c>
      <c r="R546" s="30">
        <f t="shared" si="89"/>
        <v>5.2605078548397133E-2</v>
      </c>
    </row>
    <row r="547" spans="1:18" x14ac:dyDescent="0.2">
      <c r="A547">
        <v>0</v>
      </c>
      <c r="B547">
        <v>0</v>
      </c>
      <c r="C547">
        <v>2</v>
      </c>
      <c r="D547">
        <v>1</v>
      </c>
      <c r="E547">
        <v>1</v>
      </c>
      <c r="F547" s="30">
        <f t="shared" si="80"/>
        <v>-0.69547999999999999</v>
      </c>
      <c r="G547" s="30">
        <f t="shared" si="81"/>
        <v>0.49883494973428166</v>
      </c>
      <c r="H547" s="30">
        <f t="shared" si="82"/>
        <v>0.33281513072718028</v>
      </c>
      <c r="I547" s="30">
        <f t="shared" si="83"/>
        <v>0.66718486927281972</v>
      </c>
      <c r="J547" s="30">
        <f t="shared" si="84"/>
        <v>-0.40468810614316031</v>
      </c>
      <c r="K547" s="30">
        <f t="shared" si="85"/>
        <v>0.80937621228632062</v>
      </c>
      <c r="L547">
        <f t="shared" si="86"/>
        <v>0</v>
      </c>
      <c r="P547" s="30">
        <f t="shared" si="87"/>
        <v>1.6954799999999999</v>
      </c>
      <c r="Q547" s="30">
        <f t="shared" si="88"/>
        <v>-0.33281513072718028</v>
      </c>
      <c r="R547" s="30">
        <f t="shared" si="89"/>
        <v>0.1107659112409501</v>
      </c>
    </row>
    <row r="548" spans="1:18" x14ac:dyDescent="0.2">
      <c r="A548">
        <v>0</v>
      </c>
      <c r="B548">
        <v>1</v>
      </c>
      <c r="C548">
        <v>0</v>
      </c>
      <c r="D548">
        <v>1</v>
      </c>
      <c r="E548">
        <v>0</v>
      </c>
      <c r="F548" s="30">
        <f t="shared" si="80"/>
        <v>-0.30348000000000003</v>
      </c>
      <c r="G548" s="30">
        <f t="shared" si="81"/>
        <v>0.73824465387722837</v>
      </c>
      <c r="H548" s="30">
        <f t="shared" si="82"/>
        <v>0.42470698945084767</v>
      </c>
      <c r="I548" s="30">
        <f t="shared" si="83"/>
        <v>0.57529301054915227</v>
      </c>
      <c r="J548" s="30">
        <f t="shared" si="84"/>
        <v>-0.55287578441465579</v>
      </c>
      <c r="K548" s="30">
        <f t="shared" si="85"/>
        <v>1.1057515688293116</v>
      </c>
      <c r="L548">
        <f t="shared" si="86"/>
        <v>0</v>
      </c>
      <c r="P548" s="30">
        <f t="shared" si="87"/>
        <v>1.30348</v>
      </c>
      <c r="Q548" s="30">
        <f t="shared" si="88"/>
        <v>-0.42470698945084767</v>
      </c>
      <c r="R548" s="30">
        <f t="shared" si="89"/>
        <v>0.18037602688840243</v>
      </c>
    </row>
    <row r="549" spans="1:18" x14ac:dyDescent="0.2">
      <c r="A549">
        <v>0</v>
      </c>
      <c r="B549">
        <v>0</v>
      </c>
      <c r="C549">
        <v>0</v>
      </c>
      <c r="D549">
        <v>1</v>
      </c>
      <c r="E549">
        <v>1</v>
      </c>
      <c r="F549" s="30">
        <f t="shared" si="80"/>
        <v>-1.21194</v>
      </c>
      <c r="G549" s="30">
        <f t="shared" si="81"/>
        <v>0.29761933749273428</v>
      </c>
      <c r="H549" s="30">
        <f t="shared" si="82"/>
        <v>0.22935797031800995</v>
      </c>
      <c r="I549" s="30">
        <f t="shared" si="83"/>
        <v>0.77064202968199003</v>
      </c>
      <c r="J549" s="30">
        <f t="shared" si="84"/>
        <v>-0.26053130677470132</v>
      </c>
      <c r="K549" s="30">
        <f t="shared" si="85"/>
        <v>0.52106261354940264</v>
      </c>
      <c r="L549">
        <f t="shared" si="86"/>
        <v>0</v>
      </c>
      <c r="P549" s="30">
        <f t="shared" si="87"/>
        <v>2.2119400000000002</v>
      </c>
      <c r="Q549" s="30">
        <f t="shared" si="88"/>
        <v>-0.22935797031800995</v>
      </c>
      <c r="R549" s="30">
        <f t="shared" si="89"/>
        <v>5.2605078548397133E-2</v>
      </c>
    </row>
    <row r="550" spans="1:18" x14ac:dyDescent="0.2">
      <c r="A550">
        <v>0</v>
      </c>
      <c r="B550">
        <v>0</v>
      </c>
      <c r="C550">
        <v>0</v>
      </c>
      <c r="D550">
        <v>1</v>
      </c>
      <c r="E550">
        <v>0</v>
      </c>
      <c r="F550" s="30">
        <f t="shared" si="80"/>
        <v>-0.87081000000000008</v>
      </c>
      <c r="G550" s="30">
        <f t="shared" si="81"/>
        <v>0.41861233589270358</v>
      </c>
      <c r="H550" s="30">
        <f t="shared" si="82"/>
        <v>0.2950857858072124</v>
      </c>
      <c r="I550" s="30">
        <f t="shared" si="83"/>
        <v>0.70491421419278755</v>
      </c>
      <c r="J550" s="30">
        <f t="shared" si="84"/>
        <v>-0.34967916556976913</v>
      </c>
      <c r="K550" s="30">
        <f t="shared" si="85"/>
        <v>0.69935833113953827</v>
      </c>
      <c r="L550">
        <f t="shared" si="86"/>
        <v>0</v>
      </c>
      <c r="P550" s="30">
        <f t="shared" si="87"/>
        <v>1.8708100000000001</v>
      </c>
      <c r="Q550" s="30">
        <f t="shared" si="88"/>
        <v>-0.2950857858072124</v>
      </c>
      <c r="R550" s="30">
        <f t="shared" si="89"/>
        <v>8.7075620985460039E-2</v>
      </c>
    </row>
    <row r="551" spans="1:18" x14ac:dyDescent="0.2">
      <c r="A551">
        <v>0</v>
      </c>
      <c r="B551">
        <v>0</v>
      </c>
      <c r="C551">
        <v>0</v>
      </c>
      <c r="D551">
        <v>1</v>
      </c>
      <c r="E551">
        <v>1</v>
      </c>
      <c r="F551" s="30">
        <f t="shared" si="80"/>
        <v>-1.21194</v>
      </c>
      <c r="G551" s="30">
        <f t="shared" si="81"/>
        <v>0.29761933749273428</v>
      </c>
      <c r="H551" s="30">
        <f t="shared" si="82"/>
        <v>0.22935797031800995</v>
      </c>
      <c r="I551" s="30">
        <f t="shared" si="83"/>
        <v>0.77064202968199003</v>
      </c>
      <c r="J551" s="30">
        <f t="shared" si="84"/>
        <v>-0.26053130677470132</v>
      </c>
      <c r="K551" s="30">
        <f t="shared" si="85"/>
        <v>0.52106261354940264</v>
      </c>
      <c r="L551">
        <f t="shared" si="86"/>
        <v>0</v>
      </c>
      <c r="P551" s="30">
        <f t="shared" si="87"/>
        <v>2.2119400000000002</v>
      </c>
      <c r="Q551" s="30">
        <f t="shared" si="88"/>
        <v>-0.22935797031800995</v>
      </c>
      <c r="R551" s="30">
        <f t="shared" si="89"/>
        <v>5.2605078548397133E-2</v>
      </c>
    </row>
    <row r="552" spans="1:18" x14ac:dyDescent="0.2">
      <c r="A552">
        <v>0</v>
      </c>
      <c r="B552">
        <v>0</v>
      </c>
      <c r="C552">
        <v>0</v>
      </c>
      <c r="D552">
        <v>1</v>
      </c>
      <c r="E552">
        <v>0</v>
      </c>
      <c r="F552" s="30">
        <f t="shared" si="80"/>
        <v>-0.87081000000000008</v>
      </c>
      <c r="G552" s="30">
        <f t="shared" si="81"/>
        <v>0.41861233589270358</v>
      </c>
      <c r="H552" s="30">
        <f t="shared" si="82"/>
        <v>0.2950857858072124</v>
      </c>
      <c r="I552" s="30">
        <f t="shared" si="83"/>
        <v>0.70491421419278755</v>
      </c>
      <c r="J552" s="30">
        <f t="shared" si="84"/>
        <v>-0.34967916556976913</v>
      </c>
      <c r="K552" s="30">
        <f t="shared" si="85"/>
        <v>0.69935833113953827</v>
      </c>
      <c r="L552">
        <f t="shared" si="86"/>
        <v>0</v>
      </c>
      <c r="P552" s="30">
        <f t="shared" si="87"/>
        <v>1.8708100000000001</v>
      </c>
      <c r="Q552" s="30">
        <f t="shared" si="88"/>
        <v>-0.2950857858072124</v>
      </c>
      <c r="R552" s="30">
        <f t="shared" si="89"/>
        <v>8.7075620985460039E-2</v>
      </c>
    </row>
    <row r="553" spans="1:18" x14ac:dyDescent="0.2">
      <c r="A553">
        <v>0</v>
      </c>
      <c r="B553">
        <v>1</v>
      </c>
      <c r="C553">
        <v>0</v>
      </c>
      <c r="D553">
        <v>1</v>
      </c>
      <c r="E553">
        <v>2</v>
      </c>
      <c r="F553" s="30">
        <f t="shared" si="80"/>
        <v>-0.98574000000000006</v>
      </c>
      <c r="G553" s="30">
        <f t="shared" si="81"/>
        <v>0.37316298413117166</v>
      </c>
      <c r="H553" s="30">
        <f t="shared" si="82"/>
        <v>0.27175432810496236</v>
      </c>
      <c r="I553" s="30">
        <f t="shared" si="83"/>
        <v>0.72824567189503764</v>
      </c>
      <c r="J553" s="30">
        <f t="shared" si="84"/>
        <v>-0.31711682631845811</v>
      </c>
      <c r="K553" s="30">
        <f t="shared" si="85"/>
        <v>0.63423365263691622</v>
      </c>
      <c r="L553">
        <f t="shared" si="86"/>
        <v>0</v>
      </c>
      <c r="P553" s="30">
        <f t="shared" si="87"/>
        <v>1.9857400000000001</v>
      </c>
      <c r="Q553" s="30">
        <f t="shared" si="88"/>
        <v>-0.27175432810496236</v>
      </c>
      <c r="R553" s="30">
        <f t="shared" si="89"/>
        <v>7.3850414843779535E-2</v>
      </c>
    </row>
    <row r="554" spans="1:18" x14ac:dyDescent="0.2">
      <c r="A554">
        <v>1</v>
      </c>
      <c r="B554">
        <v>2</v>
      </c>
      <c r="C554">
        <v>0</v>
      </c>
      <c r="D554">
        <v>2</v>
      </c>
      <c r="E554">
        <v>1</v>
      </c>
      <c r="F554" s="30">
        <f t="shared" si="80"/>
        <v>-0.30958000000000002</v>
      </c>
      <c r="G554" s="30">
        <f t="shared" si="81"/>
        <v>0.73375506864498252</v>
      </c>
      <c r="H554" s="30">
        <f t="shared" si="82"/>
        <v>0.42321725941280119</v>
      </c>
      <c r="I554" s="30">
        <f t="shared" si="83"/>
        <v>0.42321725941280119</v>
      </c>
      <c r="J554" s="30">
        <f t="shared" si="84"/>
        <v>-0.85986961615812185</v>
      </c>
      <c r="K554" s="30">
        <f t="shared" si="85"/>
        <v>1.7197392323162437</v>
      </c>
      <c r="L554">
        <f t="shared" si="86"/>
        <v>0</v>
      </c>
      <c r="P554" s="30">
        <f t="shared" si="87"/>
        <v>1.30958</v>
      </c>
      <c r="Q554" s="30">
        <f t="shared" si="88"/>
        <v>0.57678274058719881</v>
      </c>
      <c r="R554" s="30">
        <f t="shared" si="89"/>
        <v>0.33267832983927986</v>
      </c>
    </row>
    <row r="555" spans="1:18" x14ac:dyDescent="0.2">
      <c r="A555">
        <v>0</v>
      </c>
      <c r="B555">
        <v>0</v>
      </c>
      <c r="C555">
        <v>2</v>
      </c>
      <c r="D555">
        <v>0</v>
      </c>
      <c r="E555">
        <v>2</v>
      </c>
      <c r="F555" s="30">
        <f t="shared" si="80"/>
        <v>-0.80430999999999997</v>
      </c>
      <c r="G555" s="30">
        <f t="shared" si="81"/>
        <v>0.44739652368244631</v>
      </c>
      <c r="H555" s="30">
        <f t="shared" si="82"/>
        <v>0.3091043237717514</v>
      </c>
      <c r="I555" s="30">
        <f t="shared" si="83"/>
        <v>0.69089567622824855</v>
      </c>
      <c r="J555" s="30">
        <f t="shared" si="84"/>
        <v>-0.36976644168000755</v>
      </c>
      <c r="K555" s="30">
        <f t="shared" si="85"/>
        <v>0.7395328833600151</v>
      </c>
      <c r="L555">
        <f t="shared" si="86"/>
        <v>0</v>
      </c>
      <c r="P555" s="30">
        <f t="shared" si="87"/>
        <v>1.8043100000000001</v>
      </c>
      <c r="Q555" s="30">
        <f t="shared" si="88"/>
        <v>-0.3091043237717514</v>
      </c>
      <c r="R555" s="30">
        <f t="shared" si="89"/>
        <v>9.5545482974391721E-2</v>
      </c>
    </row>
    <row r="556" spans="1:18" x14ac:dyDescent="0.2">
      <c r="A556">
        <v>1</v>
      </c>
      <c r="B556">
        <v>0</v>
      </c>
      <c r="C556">
        <v>1</v>
      </c>
      <c r="D556">
        <v>1</v>
      </c>
      <c r="E556">
        <v>1</v>
      </c>
      <c r="F556" s="30">
        <f t="shared" si="80"/>
        <v>-0.95371000000000006</v>
      </c>
      <c r="G556" s="30">
        <f t="shared" si="81"/>
        <v>0.38530887254011981</v>
      </c>
      <c r="H556" s="30">
        <f t="shared" si="82"/>
        <v>0.27813932342295083</v>
      </c>
      <c r="I556" s="30">
        <f t="shared" si="83"/>
        <v>0.27813932342295083</v>
      </c>
      <c r="J556" s="30">
        <f t="shared" si="84"/>
        <v>-1.2796331274400208</v>
      </c>
      <c r="K556" s="30">
        <f t="shared" si="85"/>
        <v>2.5592662548800416</v>
      </c>
      <c r="L556">
        <f t="shared" si="86"/>
        <v>0</v>
      </c>
      <c r="P556" s="30">
        <f t="shared" si="87"/>
        <v>1.9537100000000001</v>
      </c>
      <c r="Q556" s="30">
        <f t="shared" si="88"/>
        <v>0.72186067657704922</v>
      </c>
      <c r="R556" s="30">
        <f t="shared" si="89"/>
        <v>0.52108283638827524</v>
      </c>
    </row>
    <row r="557" spans="1:18" x14ac:dyDescent="0.2">
      <c r="A557">
        <v>0</v>
      </c>
      <c r="B557">
        <v>1</v>
      </c>
      <c r="C557">
        <v>0</v>
      </c>
      <c r="D557">
        <v>2</v>
      </c>
      <c r="E557">
        <v>1</v>
      </c>
      <c r="F557" s="30">
        <f t="shared" si="80"/>
        <v>-0.87691000000000008</v>
      </c>
      <c r="G557" s="30">
        <f t="shared" si="81"/>
        <v>0.41606657311421369</v>
      </c>
      <c r="H557" s="30">
        <f t="shared" si="82"/>
        <v>0.29381851179439966</v>
      </c>
      <c r="I557" s="30">
        <f t="shared" si="83"/>
        <v>0.70618148820560034</v>
      </c>
      <c r="J557" s="30">
        <f t="shared" si="84"/>
        <v>-0.34788300907752961</v>
      </c>
      <c r="K557" s="30">
        <f t="shared" si="85"/>
        <v>0.69576601815505923</v>
      </c>
      <c r="L557">
        <f t="shared" si="86"/>
        <v>0</v>
      </c>
      <c r="P557" s="30">
        <f t="shared" si="87"/>
        <v>1.8769100000000001</v>
      </c>
      <c r="Q557" s="30">
        <f t="shared" si="88"/>
        <v>-0.29381851179439966</v>
      </c>
      <c r="R557" s="30">
        <f t="shared" si="89"/>
        <v>8.6329317873075767E-2</v>
      </c>
    </row>
    <row r="558" spans="1:18" x14ac:dyDescent="0.2">
      <c r="A558">
        <v>0</v>
      </c>
      <c r="B558">
        <v>0</v>
      </c>
      <c r="C558">
        <v>0</v>
      </c>
      <c r="D558">
        <v>1</v>
      </c>
      <c r="E558">
        <v>0</v>
      </c>
      <c r="F558" s="30">
        <f t="shared" si="80"/>
        <v>-0.87081000000000008</v>
      </c>
      <c r="G558" s="30">
        <f t="shared" si="81"/>
        <v>0.41861233589270358</v>
      </c>
      <c r="H558" s="30">
        <f t="shared" si="82"/>
        <v>0.2950857858072124</v>
      </c>
      <c r="I558" s="30">
        <f t="shared" si="83"/>
        <v>0.70491421419278755</v>
      </c>
      <c r="J558" s="30">
        <f t="shared" si="84"/>
        <v>-0.34967916556976913</v>
      </c>
      <c r="K558" s="30">
        <f t="shared" si="85"/>
        <v>0.69935833113953827</v>
      </c>
      <c r="L558">
        <f t="shared" si="86"/>
        <v>0</v>
      </c>
      <c r="P558" s="30">
        <f t="shared" si="87"/>
        <v>1.8708100000000001</v>
      </c>
      <c r="Q558" s="30">
        <f t="shared" si="88"/>
        <v>-0.2950857858072124</v>
      </c>
      <c r="R558" s="30">
        <f t="shared" si="89"/>
        <v>8.7075620985460039E-2</v>
      </c>
    </row>
    <row r="559" spans="1:18" x14ac:dyDescent="0.2">
      <c r="A559">
        <v>0</v>
      </c>
      <c r="B559">
        <v>1</v>
      </c>
      <c r="C559">
        <v>0</v>
      </c>
      <c r="D559">
        <v>1</v>
      </c>
      <c r="E559">
        <v>2</v>
      </c>
      <c r="F559" s="30">
        <f t="shared" si="80"/>
        <v>-0.98574000000000006</v>
      </c>
      <c r="G559" s="30">
        <f t="shared" si="81"/>
        <v>0.37316298413117166</v>
      </c>
      <c r="H559" s="30">
        <f t="shared" si="82"/>
        <v>0.27175432810496236</v>
      </c>
      <c r="I559" s="30">
        <f t="shared" si="83"/>
        <v>0.72824567189503764</v>
      </c>
      <c r="J559" s="30">
        <f t="shared" si="84"/>
        <v>-0.31711682631845811</v>
      </c>
      <c r="K559" s="30">
        <f t="shared" si="85"/>
        <v>0.63423365263691622</v>
      </c>
      <c r="L559">
        <f t="shared" si="86"/>
        <v>0</v>
      </c>
      <c r="P559" s="30">
        <f t="shared" si="87"/>
        <v>1.9857400000000001</v>
      </c>
      <c r="Q559" s="30">
        <f t="shared" si="88"/>
        <v>-0.27175432810496236</v>
      </c>
      <c r="R559" s="30">
        <f t="shared" si="89"/>
        <v>7.3850414843779535E-2</v>
      </c>
    </row>
    <row r="560" spans="1:18" x14ac:dyDescent="0.2">
      <c r="A560">
        <v>1</v>
      </c>
      <c r="B560">
        <v>0</v>
      </c>
      <c r="C560">
        <v>0</v>
      </c>
      <c r="D560">
        <v>1</v>
      </c>
      <c r="E560">
        <v>1</v>
      </c>
      <c r="F560" s="30">
        <f t="shared" si="80"/>
        <v>-1.21194</v>
      </c>
      <c r="G560" s="30">
        <f t="shared" si="81"/>
        <v>0.29761933749273428</v>
      </c>
      <c r="H560" s="30">
        <f t="shared" si="82"/>
        <v>0.22935797031800995</v>
      </c>
      <c r="I560" s="30">
        <f t="shared" si="83"/>
        <v>0.22935797031800995</v>
      </c>
      <c r="J560" s="30">
        <f t="shared" si="84"/>
        <v>-1.4724713067747013</v>
      </c>
      <c r="K560" s="30">
        <f t="shared" si="85"/>
        <v>2.9449426135494026</v>
      </c>
      <c r="L560">
        <f t="shared" si="86"/>
        <v>0</v>
      </c>
      <c r="P560" s="30">
        <f t="shared" si="87"/>
        <v>2.2119400000000002</v>
      </c>
      <c r="Q560" s="30">
        <f t="shared" si="88"/>
        <v>0.77064202968199003</v>
      </c>
      <c r="R560" s="30">
        <f t="shared" si="89"/>
        <v>0.59388913791237719</v>
      </c>
    </row>
    <row r="561" spans="1:18" x14ac:dyDescent="0.2">
      <c r="A561">
        <v>0</v>
      </c>
      <c r="B561">
        <v>0</v>
      </c>
      <c r="C561">
        <v>0</v>
      </c>
      <c r="D561">
        <v>1</v>
      </c>
      <c r="E561">
        <v>1</v>
      </c>
      <c r="F561" s="30">
        <f t="shared" si="80"/>
        <v>-1.21194</v>
      </c>
      <c r="G561" s="30">
        <f t="shared" si="81"/>
        <v>0.29761933749273428</v>
      </c>
      <c r="H561" s="30">
        <f t="shared" si="82"/>
        <v>0.22935797031800995</v>
      </c>
      <c r="I561" s="30">
        <f t="shared" si="83"/>
        <v>0.77064202968199003</v>
      </c>
      <c r="J561" s="30">
        <f t="shared" si="84"/>
        <v>-0.26053130677470132</v>
      </c>
      <c r="K561" s="30">
        <f t="shared" si="85"/>
        <v>0.52106261354940264</v>
      </c>
      <c r="L561">
        <f t="shared" si="86"/>
        <v>0</v>
      </c>
      <c r="P561" s="30">
        <f t="shared" si="87"/>
        <v>2.2119400000000002</v>
      </c>
      <c r="Q561" s="30">
        <f t="shared" si="88"/>
        <v>-0.22935797031800995</v>
      </c>
      <c r="R561" s="30">
        <f t="shared" si="89"/>
        <v>5.2605078548397133E-2</v>
      </c>
    </row>
    <row r="562" spans="1:18" x14ac:dyDescent="0.2">
      <c r="A562">
        <v>0</v>
      </c>
      <c r="B562">
        <v>1</v>
      </c>
      <c r="C562">
        <v>0</v>
      </c>
      <c r="D562">
        <v>1</v>
      </c>
      <c r="E562">
        <v>3</v>
      </c>
      <c r="F562" s="30">
        <f t="shared" si="80"/>
        <v>-1.32687</v>
      </c>
      <c r="G562" s="30">
        <f t="shared" si="81"/>
        <v>0.2653063720090596</v>
      </c>
      <c r="H562" s="30">
        <f t="shared" si="82"/>
        <v>0.20967757523247502</v>
      </c>
      <c r="I562" s="30">
        <f t="shared" si="83"/>
        <v>0.79032242476752501</v>
      </c>
      <c r="J562" s="30">
        <f t="shared" si="84"/>
        <v>-0.23531428416741193</v>
      </c>
      <c r="K562" s="30">
        <f t="shared" si="85"/>
        <v>0.47062856833482386</v>
      </c>
      <c r="L562">
        <f t="shared" si="86"/>
        <v>0</v>
      </c>
      <c r="P562" s="30">
        <f t="shared" si="87"/>
        <v>2.32687</v>
      </c>
      <c r="Q562" s="30">
        <f t="shared" si="88"/>
        <v>-0.20967757523247502</v>
      </c>
      <c r="R562" s="30">
        <f t="shared" si="89"/>
        <v>4.3964685555370218E-2</v>
      </c>
    </row>
    <row r="563" spans="1:18" x14ac:dyDescent="0.2">
      <c r="A563">
        <v>0</v>
      </c>
      <c r="B563">
        <v>0</v>
      </c>
      <c r="C563">
        <v>0</v>
      </c>
      <c r="D563">
        <v>0</v>
      </c>
      <c r="E563">
        <v>1</v>
      </c>
      <c r="F563" s="30">
        <f t="shared" si="80"/>
        <v>-0.97964000000000007</v>
      </c>
      <c r="G563" s="30">
        <f t="shared" si="81"/>
        <v>0.37544623517006392</v>
      </c>
      <c r="H563" s="30">
        <f t="shared" si="82"/>
        <v>0.27296322136767687</v>
      </c>
      <c r="I563" s="30">
        <f t="shared" si="83"/>
        <v>0.72703677863232308</v>
      </c>
      <c r="J563" s="30">
        <f t="shared" si="84"/>
        <v>-0.31877821313768717</v>
      </c>
      <c r="K563" s="30">
        <f t="shared" si="85"/>
        <v>0.63755642627537434</v>
      </c>
      <c r="L563">
        <f t="shared" si="86"/>
        <v>0</v>
      </c>
      <c r="P563" s="30">
        <f t="shared" si="87"/>
        <v>1.9796400000000001</v>
      </c>
      <c r="Q563" s="30">
        <f t="shared" si="88"/>
        <v>-0.27296322136767687</v>
      </c>
      <c r="R563" s="30">
        <f t="shared" si="89"/>
        <v>7.4508920219419364E-2</v>
      </c>
    </row>
    <row r="564" spans="1:18" x14ac:dyDescent="0.2">
      <c r="A564">
        <v>0</v>
      </c>
      <c r="B564">
        <v>0</v>
      </c>
      <c r="C564">
        <v>0</v>
      </c>
      <c r="D564">
        <v>1</v>
      </c>
      <c r="E564">
        <v>0</v>
      </c>
      <c r="F564" s="30">
        <f t="shared" si="80"/>
        <v>-0.87081000000000008</v>
      </c>
      <c r="G564" s="30">
        <f t="shared" si="81"/>
        <v>0.41861233589270358</v>
      </c>
      <c r="H564" s="30">
        <f t="shared" si="82"/>
        <v>0.2950857858072124</v>
      </c>
      <c r="I564" s="30">
        <f t="shared" si="83"/>
        <v>0.70491421419278755</v>
      </c>
      <c r="J564" s="30">
        <f t="shared" si="84"/>
        <v>-0.34967916556976913</v>
      </c>
      <c r="K564" s="30">
        <f t="shared" si="85"/>
        <v>0.69935833113953827</v>
      </c>
      <c r="L564">
        <f t="shared" si="86"/>
        <v>0</v>
      </c>
      <c r="P564" s="30">
        <f t="shared" si="87"/>
        <v>1.8708100000000001</v>
      </c>
      <c r="Q564" s="30">
        <f t="shared" si="88"/>
        <v>-0.2950857858072124</v>
      </c>
      <c r="R564" s="30">
        <f t="shared" si="89"/>
        <v>8.7075620985460039E-2</v>
      </c>
    </row>
    <row r="565" spans="1:18" x14ac:dyDescent="0.2">
      <c r="A565">
        <v>1</v>
      </c>
      <c r="B565">
        <v>0</v>
      </c>
      <c r="C565">
        <v>3</v>
      </c>
      <c r="D565">
        <v>0</v>
      </c>
      <c r="E565">
        <v>1</v>
      </c>
      <c r="F565" s="30">
        <f t="shared" si="80"/>
        <v>-0.20494999999999991</v>
      </c>
      <c r="G565" s="30">
        <f t="shared" si="81"/>
        <v>0.81468804979556131</v>
      </c>
      <c r="H565" s="30">
        <f t="shared" si="82"/>
        <v>0.44894110031051465</v>
      </c>
      <c r="I565" s="30">
        <f t="shared" si="83"/>
        <v>0.44894110031051465</v>
      </c>
      <c r="J565" s="30">
        <f t="shared" si="84"/>
        <v>-0.80086357955401488</v>
      </c>
      <c r="K565" s="30">
        <f t="shared" si="85"/>
        <v>1.6017271591080298</v>
      </c>
      <c r="L565">
        <f t="shared" si="86"/>
        <v>0</v>
      </c>
      <c r="P565" s="30">
        <f t="shared" si="87"/>
        <v>1.20495</v>
      </c>
      <c r="Q565" s="30">
        <f t="shared" si="88"/>
        <v>0.5510588996894854</v>
      </c>
      <c r="R565" s="30">
        <f t="shared" si="89"/>
        <v>0.30366591092698636</v>
      </c>
    </row>
    <row r="566" spans="1:18" x14ac:dyDescent="0.2">
      <c r="A566">
        <v>0</v>
      </c>
      <c r="B566">
        <v>0</v>
      </c>
      <c r="C566">
        <v>0</v>
      </c>
      <c r="D566">
        <v>1</v>
      </c>
      <c r="E566">
        <v>0</v>
      </c>
      <c r="F566" s="30">
        <f t="shared" si="80"/>
        <v>-0.87081000000000008</v>
      </c>
      <c r="G566" s="30">
        <f t="shared" si="81"/>
        <v>0.41861233589270358</v>
      </c>
      <c r="H566" s="30">
        <f t="shared" si="82"/>
        <v>0.2950857858072124</v>
      </c>
      <c r="I566" s="30">
        <f t="shared" si="83"/>
        <v>0.70491421419278755</v>
      </c>
      <c r="J566" s="30">
        <f t="shared" si="84"/>
        <v>-0.34967916556976913</v>
      </c>
      <c r="K566" s="30">
        <f t="shared" si="85"/>
        <v>0.69935833113953827</v>
      </c>
      <c r="L566">
        <f t="shared" si="86"/>
        <v>0</v>
      </c>
      <c r="P566" s="30">
        <f t="shared" si="87"/>
        <v>1.8708100000000001</v>
      </c>
      <c r="Q566" s="30">
        <f t="shared" si="88"/>
        <v>-0.2950857858072124</v>
      </c>
      <c r="R566" s="30">
        <f t="shared" si="89"/>
        <v>8.7075620985460039E-2</v>
      </c>
    </row>
    <row r="567" spans="1:18" x14ac:dyDescent="0.2">
      <c r="A567">
        <v>0</v>
      </c>
      <c r="B567">
        <v>1</v>
      </c>
      <c r="C567">
        <v>0</v>
      </c>
      <c r="D567">
        <v>1</v>
      </c>
      <c r="E567">
        <v>2</v>
      </c>
      <c r="F567" s="30">
        <f t="shared" si="80"/>
        <v>-0.98574000000000006</v>
      </c>
      <c r="G567" s="30">
        <f t="shared" si="81"/>
        <v>0.37316298413117166</v>
      </c>
      <c r="H567" s="30">
        <f t="shared" si="82"/>
        <v>0.27175432810496236</v>
      </c>
      <c r="I567" s="30">
        <f t="shared" si="83"/>
        <v>0.72824567189503764</v>
      </c>
      <c r="J567" s="30">
        <f t="shared" si="84"/>
        <v>-0.31711682631845811</v>
      </c>
      <c r="K567" s="30">
        <f t="shared" si="85"/>
        <v>0.63423365263691622</v>
      </c>
      <c r="L567">
        <f t="shared" si="86"/>
        <v>0</v>
      </c>
      <c r="P567" s="30">
        <f t="shared" si="87"/>
        <v>1.9857400000000001</v>
      </c>
      <c r="Q567" s="30">
        <f t="shared" si="88"/>
        <v>-0.27175432810496236</v>
      </c>
      <c r="R567" s="30">
        <f t="shared" si="89"/>
        <v>7.3850414843779535E-2</v>
      </c>
    </row>
    <row r="568" spans="1:18" x14ac:dyDescent="0.2">
      <c r="A568">
        <v>1</v>
      </c>
      <c r="B568">
        <v>3</v>
      </c>
      <c r="C568">
        <v>1</v>
      </c>
      <c r="D568">
        <v>0</v>
      </c>
      <c r="E568">
        <v>2</v>
      </c>
      <c r="F568" s="30">
        <f t="shared" si="80"/>
        <v>0.63944999999999974</v>
      </c>
      <c r="G568" s="30">
        <f t="shared" si="81"/>
        <v>1.8954381016114856</v>
      </c>
      <c r="H568" s="30">
        <f t="shared" si="82"/>
        <v>0.65462912177489141</v>
      </c>
      <c r="I568" s="30">
        <f t="shared" si="83"/>
        <v>0.65462912177489141</v>
      </c>
      <c r="J568" s="30">
        <f t="shared" si="84"/>
        <v>-0.42368643001140976</v>
      </c>
      <c r="K568" s="30">
        <f t="shared" si="85"/>
        <v>0.84737286002281953</v>
      </c>
      <c r="L568">
        <f t="shared" si="86"/>
        <v>1</v>
      </c>
      <c r="P568" s="30">
        <f t="shared" si="87"/>
        <v>0.36055000000000026</v>
      </c>
      <c r="Q568" s="30">
        <f t="shared" si="88"/>
        <v>0.34537087822510859</v>
      </c>
      <c r="R568" s="30">
        <f t="shared" si="89"/>
        <v>0.11928104352598279</v>
      </c>
    </row>
    <row r="569" spans="1:18" x14ac:dyDescent="0.2">
      <c r="A569">
        <v>1</v>
      </c>
      <c r="B569">
        <v>1</v>
      </c>
      <c r="C569">
        <v>0</v>
      </c>
      <c r="D569">
        <v>1</v>
      </c>
      <c r="E569">
        <v>1</v>
      </c>
      <c r="F569" s="30">
        <f t="shared" si="80"/>
        <v>-0.64461000000000002</v>
      </c>
      <c r="G569" s="30">
        <f t="shared" si="81"/>
        <v>0.52486720040378831</v>
      </c>
      <c r="H569" s="30">
        <f t="shared" si="82"/>
        <v>0.34420518735323463</v>
      </c>
      <c r="I569" s="30">
        <f t="shared" si="83"/>
        <v>0.34420518735323463</v>
      </c>
      <c r="J569" s="30">
        <f t="shared" si="84"/>
        <v>-1.0665173245651094</v>
      </c>
      <c r="K569" s="30">
        <f t="shared" si="85"/>
        <v>2.1330346491302188</v>
      </c>
      <c r="L569">
        <f t="shared" si="86"/>
        <v>0</v>
      </c>
      <c r="P569" s="30">
        <f t="shared" si="87"/>
        <v>1.6446100000000001</v>
      </c>
      <c r="Q569" s="30">
        <f t="shared" si="88"/>
        <v>0.65579481264676542</v>
      </c>
      <c r="R569" s="30">
        <f t="shared" si="89"/>
        <v>0.43006683629440617</v>
      </c>
    </row>
    <row r="570" spans="1:18" x14ac:dyDescent="0.2">
      <c r="A570">
        <v>0</v>
      </c>
      <c r="B570">
        <v>0</v>
      </c>
      <c r="C570">
        <v>1</v>
      </c>
      <c r="D570">
        <v>0</v>
      </c>
      <c r="E570">
        <v>0</v>
      </c>
      <c r="F570" s="30">
        <f t="shared" si="80"/>
        <v>-0.38028000000000001</v>
      </c>
      <c r="G570" s="30">
        <f t="shared" si="81"/>
        <v>0.68366995482264181</v>
      </c>
      <c r="H570" s="30">
        <f t="shared" si="82"/>
        <v>0.40605936624595745</v>
      </c>
      <c r="I570" s="30">
        <f t="shared" si="83"/>
        <v>0.59394063375404249</v>
      </c>
      <c r="J570" s="30">
        <f t="shared" si="84"/>
        <v>-0.5209759077891567</v>
      </c>
      <c r="K570" s="30">
        <f t="shared" si="85"/>
        <v>1.0419518155783134</v>
      </c>
      <c r="L570">
        <f t="shared" si="86"/>
        <v>0</v>
      </c>
      <c r="P570" s="30">
        <f t="shared" si="87"/>
        <v>1.38028</v>
      </c>
      <c r="Q570" s="30">
        <f t="shared" si="88"/>
        <v>-0.40605936624595745</v>
      </c>
      <c r="R570" s="30">
        <f t="shared" si="89"/>
        <v>0.16488420891606861</v>
      </c>
    </row>
    <row r="571" spans="1:18" x14ac:dyDescent="0.2">
      <c r="A571">
        <v>1</v>
      </c>
      <c r="B571">
        <v>1</v>
      </c>
      <c r="C571">
        <v>0</v>
      </c>
      <c r="D571">
        <v>1</v>
      </c>
      <c r="E571">
        <v>1</v>
      </c>
      <c r="F571" s="30">
        <f t="shared" si="80"/>
        <v>-0.64461000000000002</v>
      </c>
      <c r="G571" s="30">
        <f t="shared" si="81"/>
        <v>0.52486720040378831</v>
      </c>
      <c r="H571" s="30">
        <f t="shared" si="82"/>
        <v>0.34420518735323463</v>
      </c>
      <c r="I571" s="30">
        <f t="shared" si="83"/>
        <v>0.34420518735323463</v>
      </c>
      <c r="J571" s="30">
        <f t="shared" si="84"/>
        <v>-1.0665173245651094</v>
      </c>
      <c r="K571" s="30">
        <f t="shared" si="85"/>
        <v>2.1330346491302188</v>
      </c>
      <c r="L571">
        <f t="shared" si="86"/>
        <v>0</v>
      </c>
      <c r="P571" s="30">
        <f t="shared" si="87"/>
        <v>1.6446100000000001</v>
      </c>
      <c r="Q571" s="30">
        <f t="shared" si="88"/>
        <v>0.65579481264676542</v>
      </c>
      <c r="R571" s="30">
        <f t="shared" si="89"/>
        <v>0.43006683629440617</v>
      </c>
    </row>
    <row r="572" spans="1:18" x14ac:dyDescent="0.2">
      <c r="A572">
        <v>0</v>
      </c>
      <c r="B572">
        <v>2</v>
      </c>
      <c r="C572">
        <v>1</v>
      </c>
      <c r="D572">
        <v>1</v>
      </c>
      <c r="E572">
        <v>0</v>
      </c>
      <c r="F572" s="30">
        <f t="shared" si="80"/>
        <v>0.5220800000000001</v>
      </c>
      <c r="G572" s="30">
        <f t="shared" si="81"/>
        <v>1.6855299082965209</v>
      </c>
      <c r="H572" s="30">
        <f t="shared" si="82"/>
        <v>0.62763401110869854</v>
      </c>
      <c r="I572" s="30">
        <f t="shared" si="83"/>
        <v>0.37236598889130146</v>
      </c>
      <c r="J572" s="30">
        <f t="shared" si="84"/>
        <v>-0.98787806725780192</v>
      </c>
      <c r="K572" s="30">
        <f t="shared" si="85"/>
        <v>1.9757561345156038</v>
      </c>
      <c r="L572">
        <f t="shared" si="86"/>
        <v>1</v>
      </c>
      <c r="P572" s="30">
        <f t="shared" si="87"/>
        <v>0.4779199999999999</v>
      </c>
      <c r="Q572" s="30">
        <f t="shared" si="88"/>
        <v>-0.62763401110869854</v>
      </c>
      <c r="R572" s="30">
        <f t="shared" si="89"/>
        <v>0.39392445190039393</v>
      </c>
    </row>
    <row r="573" spans="1:18" x14ac:dyDescent="0.2">
      <c r="A573">
        <v>0</v>
      </c>
      <c r="B573">
        <v>1</v>
      </c>
      <c r="C573">
        <v>0</v>
      </c>
      <c r="D573">
        <v>0</v>
      </c>
      <c r="E573">
        <v>0</v>
      </c>
      <c r="F573" s="30">
        <f t="shared" si="80"/>
        <v>-7.1180000000000021E-2</v>
      </c>
      <c r="G573" s="30">
        <f t="shared" si="81"/>
        <v>0.93129424407578643</v>
      </c>
      <c r="H573" s="30">
        <f t="shared" si="82"/>
        <v>0.48221250952956352</v>
      </c>
      <c r="I573" s="30">
        <f t="shared" si="83"/>
        <v>0.51778749047043648</v>
      </c>
      <c r="J573" s="30">
        <f t="shared" si="84"/>
        <v>-0.65819037095530386</v>
      </c>
      <c r="K573" s="30">
        <f t="shared" si="85"/>
        <v>1.3163807419106077</v>
      </c>
      <c r="L573">
        <f t="shared" si="86"/>
        <v>0</v>
      </c>
      <c r="P573" s="30">
        <f t="shared" si="87"/>
        <v>1.07118</v>
      </c>
      <c r="Q573" s="30">
        <f t="shared" si="88"/>
        <v>-0.48221250952956352</v>
      </c>
      <c r="R573" s="30">
        <f t="shared" si="89"/>
        <v>0.23252890434679938</v>
      </c>
    </row>
    <row r="574" spans="1:18" x14ac:dyDescent="0.2">
      <c r="A574">
        <v>1</v>
      </c>
      <c r="B574">
        <v>0</v>
      </c>
      <c r="C574">
        <v>0</v>
      </c>
      <c r="D574">
        <v>1</v>
      </c>
      <c r="E574">
        <v>0</v>
      </c>
      <c r="F574" s="30">
        <f t="shared" si="80"/>
        <v>-0.87081000000000008</v>
      </c>
      <c r="G574" s="30">
        <f t="shared" si="81"/>
        <v>0.41861233589270358</v>
      </c>
      <c r="H574" s="30">
        <f t="shared" si="82"/>
        <v>0.2950857858072124</v>
      </c>
      <c r="I574" s="30">
        <f t="shared" si="83"/>
        <v>0.2950857858072124</v>
      </c>
      <c r="J574" s="30">
        <f t="shared" si="84"/>
        <v>-1.2204891655697692</v>
      </c>
      <c r="K574" s="30">
        <f t="shared" si="85"/>
        <v>2.4409783311395383</v>
      </c>
      <c r="L574">
        <f t="shared" si="86"/>
        <v>0</v>
      </c>
      <c r="P574" s="30">
        <f t="shared" si="87"/>
        <v>1.8708100000000001</v>
      </c>
      <c r="Q574" s="30">
        <f t="shared" si="88"/>
        <v>0.70491421419278755</v>
      </c>
      <c r="R574" s="30">
        <f t="shared" si="89"/>
        <v>0.49690404937103516</v>
      </c>
    </row>
    <row r="575" spans="1:18" x14ac:dyDescent="0.2">
      <c r="A575">
        <v>1</v>
      </c>
      <c r="B575">
        <v>0</v>
      </c>
      <c r="C575">
        <v>0</v>
      </c>
      <c r="D575">
        <v>2</v>
      </c>
      <c r="E575">
        <v>0</v>
      </c>
      <c r="F575" s="30">
        <f t="shared" si="80"/>
        <v>-1.10311</v>
      </c>
      <c r="G575" s="30">
        <f t="shared" si="81"/>
        <v>0.33183746274147302</v>
      </c>
      <c r="H575" s="30">
        <f t="shared" si="82"/>
        <v>0.24915762773215142</v>
      </c>
      <c r="I575" s="30">
        <f t="shared" si="83"/>
        <v>0.24915762773215142</v>
      </c>
      <c r="J575" s="30">
        <f t="shared" si="84"/>
        <v>-1.3896695397036811</v>
      </c>
      <c r="K575" s="30">
        <f t="shared" si="85"/>
        <v>2.7793390794073622</v>
      </c>
      <c r="L575">
        <f t="shared" si="86"/>
        <v>0</v>
      </c>
      <c r="P575" s="30">
        <f t="shared" si="87"/>
        <v>2.10311</v>
      </c>
      <c r="Q575" s="30">
        <f t="shared" si="88"/>
        <v>0.75084237226784856</v>
      </c>
      <c r="R575" s="30">
        <f t="shared" si="89"/>
        <v>0.56376426799281043</v>
      </c>
    </row>
    <row r="576" spans="1:18" x14ac:dyDescent="0.2">
      <c r="A576">
        <v>0</v>
      </c>
      <c r="B576">
        <v>4</v>
      </c>
      <c r="C576">
        <v>0</v>
      </c>
      <c r="D576">
        <v>4</v>
      </c>
      <c r="E576">
        <v>2</v>
      </c>
      <c r="F576" s="30">
        <f t="shared" si="80"/>
        <v>1.9349999999999867E-2</v>
      </c>
      <c r="G576" s="30">
        <f t="shared" si="81"/>
        <v>1.0195384246265835</v>
      </c>
      <c r="H576" s="30">
        <f t="shared" si="82"/>
        <v>0.50483734906658095</v>
      </c>
      <c r="I576" s="30">
        <f t="shared" si="83"/>
        <v>0.49516265093341905</v>
      </c>
      <c r="J576" s="30">
        <f t="shared" si="84"/>
        <v>-0.70286898264229569</v>
      </c>
      <c r="K576" s="30">
        <f t="shared" si="85"/>
        <v>1.4057379652845914</v>
      </c>
      <c r="L576">
        <f t="shared" si="86"/>
        <v>1</v>
      </c>
      <c r="P576" s="30">
        <f t="shared" si="87"/>
        <v>0.98065000000000013</v>
      </c>
      <c r="Q576" s="30">
        <f t="shared" si="88"/>
        <v>-0.50483734906658095</v>
      </c>
      <c r="R576" s="30">
        <f t="shared" si="89"/>
        <v>0.25486074901257288</v>
      </c>
    </row>
    <row r="577" spans="1:18" x14ac:dyDescent="0.2">
      <c r="A577">
        <v>0</v>
      </c>
      <c r="B577">
        <v>0</v>
      </c>
      <c r="C577">
        <v>2</v>
      </c>
      <c r="D577">
        <v>1</v>
      </c>
      <c r="E577">
        <v>2</v>
      </c>
      <c r="F577" s="30">
        <f t="shared" si="80"/>
        <v>-1.03661</v>
      </c>
      <c r="G577" s="30">
        <f t="shared" si="81"/>
        <v>0.35465492659583614</v>
      </c>
      <c r="H577" s="30">
        <f t="shared" si="82"/>
        <v>0.26180462613239963</v>
      </c>
      <c r="I577" s="30">
        <f t="shared" si="83"/>
        <v>0.73819537386760037</v>
      </c>
      <c r="J577" s="30">
        <f t="shared" si="84"/>
        <v>-0.30354675517964869</v>
      </c>
      <c r="K577" s="30">
        <f t="shared" si="85"/>
        <v>0.60709351035929737</v>
      </c>
      <c r="L577">
        <f t="shared" si="86"/>
        <v>0</v>
      </c>
      <c r="P577" s="30">
        <f t="shared" si="87"/>
        <v>2.03661</v>
      </c>
      <c r="Q577" s="30">
        <f t="shared" si="88"/>
        <v>-0.26180462613239963</v>
      </c>
      <c r="R577" s="30">
        <f t="shared" si="89"/>
        <v>6.8541662264325551E-2</v>
      </c>
    </row>
    <row r="578" spans="1:18" x14ac:dyDescent="0.2">
      <c r="A578">
        <v>0</v>
      </c>
      <c r="B578">
        <v>0</v>
      </c>
      <c r="C578">
        <v>0</v>
      </c>
      <c r="D578">
        <v>1</v>
      </c>
      <c r="E578">
        <v>1</v>
      </c>
      <c r="F578" s="30">
        <f t="shared" si="80"/>
        <v>-1.21194</v>
      </c>
      <c r="G578" s="30">
        <f t="shared" si="81"/>
        <v>0.29761933749273428</v>
      </c>
      <c r="H578" s="30">
        <f t="shared" si="82"/>
        <v>0.22935797031800995</v>
      </c>
      <c r="I578" s="30">
        <f t="shared" si="83"/>
        <v>0.77064202968199003</v>
      </c>
      <c r="J578" s="30">
        <f t="shared" si="84"/>
        <v>-0.26053130677470132</v>
      </c>
      <c r="K578" s="30">
        <f t="shared" si="85"/>
        <v>0.52106261354940264</v>
      </c>
      <c r="L578">
        <f t="shared" si="86"/>
        <v>0</v>
      </c>
      <c r="P578" s="30">
        <f t="shared" si="87"/>
        <v>2.2119400000000002</v>
      </c>
      <c r="Q578" s="30">
        <f t="shared" si="88"/>
        <v>-0.22935797031800995</v>
      </c>
      <c r="R578" s="30">
        <f t="shared" si="89"/>
        <v>5.2605078548397133E-2</v>
      </c>
    </row>
    <row r="579" spans="1:18" x14ac:dyDescent="0.2">
      <c r="A579">
        <v>0</v>
      </c>
      <c r="B579">
        <v>0</v>
      </c>
      <c r="C579">
        <v>3</v>
      </c>
      <c r="D579">
        <v>0</v>
      </c>
      <c r="E579">
        <v>4</v>
      </c>
      <c r="F579" s="30">
        <f t="shared" si="80"/>
        <v>-1.2283399999999998</v>
      </c>
      <c r="G579" s="30">
        <f t="shared" si="81"/>
        <v>0.29277818630345454</v>
      </c>
      <c r="H579" s="30">
        <f t="shared" si="82"/>
        <v>0.22647209660971995</v>
      </c>
      <c r="I579" s="30">
        <f t="shared" si="83"/>
        <v>0.77352790339027999</v>
      </c>
      <c r="J579" s="30">
        <f t="shared" si="84"/>
        <v>-0.25679353542409583</v>
      </c>
      <c r="K579" s="30">
        <f t="shared" si="85"/>
        <v>0.51358707084819166</v>
      </c>
      <c r="L579">
        <f t="shared" si="86"/>
        <v>0</v>
      </c>
      <c r="P579" s="30">
        <f t="shared" si="87"/>
        <v>2.2283399999999998</v>
      </c>
      <c r="Q579" s="30">
        <f t="shared" si="88"/>
        <v>-0.22647209660971995</v>
      </c>
      <c r="R579" s="30">
        <f t="shared" si="89"/>
        <v>5.128961054280233E-2</v>
      </c>
    </row>
    <row r="580" spans="1:18" x14ac:dyDescent="0.2">
      <c r="A580">
        <v>1</v>
      </c>
      <c r="B580">
        <v>0</v>
      </c>
      <c r="C580">
        <v>0</v>
      </c>
      <c r="D580">
        <v>0</v>
      </c>
      <c r="E580">
        <v>1</v>
      </c>
      <c r="F580" s="30">
        <f t="shared" si="80"/>
        <v>-0.97964000000000007</v>
      </c>
      <c r="G580" s="30">
        <f t="shared" si="81"/>
        <v>0.37544623517006392</v>
      </c>
      <c r="H580" s="30">
        <f t="shared" si="82"/>
        <v>0.27296322136767687</v>
      </c>
      <c r="I580" s="30">
        <f t="shared" si="83"/>
        <v>0.27296322136767687</v>
      </c>
      <c r="J580" s="30">
        <f t="shared" si="84"/>
        <v>-1.2984182131376871</v>
      </c>
      <c r="K580" s="30">
        <f t="shared" si="85"/>
        <v>2.5968364262753743</v>
      </c>
      <c r="L580">
        <f t="shared" si="86"/>
        <v>0</v>
      </c>
      <c r="P580" s="30">
        <f t="shared" si="87"/>
        <v>1.9796400000000001</v>
      </c>
      <c r="Q580" s="30">
        <f t="shared" si="88"/>
        <v>0.72703677863232308</v>
      </c>
      <c r="R580" s="30">
        <f t="shared" si="89"/>
        <v>0.5285824774840655</v>
      </c>
    </row>
    <row r="581" spans="1:18" x14ac:dyDescent="0.2">
      <c r="A581">
        <v>0</v>
      </c>
      <c r="B581">
        <v>1</v>
      </c>
      <c r="C581">
        <v>3</v>
      </c>
      <c r="D581">
        <v>1</v>
      </c>
      <c r="E581">
        <v>4</v>
      </c>
      <c r="F581" s="30">
        <f t="shared" si="80"/>
        <v>-0.89330999999999983</v>
      </c>
      <c r="G581" s="30">
        <f t="shared" si="81"/>
        <v>0.40929872932348355</v>
      </c>
      <c r="H581" s="30">
        <f t="shared" si="82"/>
        <v>0.29042723221638206</v>
      </c>
      <c r="I581" s="30">
        <f t="shared" si="83"/>
        <v>0.70957276778361789</v>
      </c>
      <c r="J581" s="30">
        <f t="shared" si="84"/>
        <v>-0.34309222557828212</v>
      </c>
      <c r="K581" s="30">
        <f t="shared" si="85"/>
        <v>0.68618445115656423</v>
      </c>
      <c r="L581">
        <f t="shared" si="86"/>
        <v>0</v>
      </c>
      <c r="P581" s="30">
        <f t="shared" si="87"/>
        <v>1.8933099999999998</v>
      </c>
      <c r="Q581" s="30">
        <f t="shared" si="88"/>
        <v>-0.29042723221638206</v>
      </c>
      <c r="R581" s="30">
        <f t="shared" si="89"/>
        <v>8.4347977212868311E-2</v>
      </c>
    </row>
    <row r="582" spans="1:18" x14ac:dyDescent="0.2">
      <c r="A582">
        <v>0</v>
      </c>
      <c r="B582">
        <v>0</v>
      </c>
      <c r="C582">
        <v>0</v>
      </c>
      <c r="D582">
        <v>1</v>
      </c>
      <c r="E582">
        <v>1</v>
      </c>
      <c r="F582" s="30">
        <f t="shared" si="80"/>
        <v>-1.21194</v>
      </c>
      <c r="G582" s="30">
        <f t="shared" si="81"/>
        <v>0.29761933749273428</v>
      </c>
      <c r="H582" s="30">
        <f t="shared" si="82"/>
        <v>0.22935797031800995</v>
      </c>
      <c r="I582" s="30">
        <f t="shared" si="83"/>
        <v>0.77064202968199003</v>
      </c>
      <c r="J582" s="30">
        <f t="shared" si="84"/>
        <v>-0.26053130677470132</v>
      </c>
      <c r="K582" s="30">
        <f t="shared" si="85"/>
        <v>0.52106261354940264</v>
      </c>
      <c r="L582">
        <f t="shared" si="86"/>
        <v>0</v>
      </c>
      <c r="P582" s="30">
        <f t="shared" si="87"/>
        <v>2.2119400000000002</v>
      </c>
      <c r="Q582" s="30">
        <f t="shared" si="88"/>
        <v>-0.22935797031800995</v>
      </c>
      <c r="R582" s="30">
        <f t="shared" si="89"/>
        <v>5.2605078548397133E-2</v>
      </c>
    </row>
    <row r="583" spans="1:18" x14ac:dyDescent="0.2">
      <c r="A583">
        <v>0</v>
      </c>
      <c r="B583">
        <v>2</v>
      </c>
      <c r="C583">
        <v>0</v>
      </c>
      <c r="D583">
        <v>2</v>
      </c>
      <c r="E583">
        <v>1</v>
      </c>
      <c r="F583" s="30">
        <f t="shared" si="80"/>
        <v>-0.30958000000000002</v>
      </c>
      <c r="G583" s="30">
        <f t="shared" si="81"/>
        <v>0.73375506864498252</v>
      </c>
      <c r="H583" s="30">
        <f t="shared" si="82"/>
        <v>0.42321725941280119</v>
      </c>
      <c r="I583" s="30">
        <f t="shared" si="83"/>
        <v>0.57678274058719881</v>
      </c>
      <c r="J583" s="30">
        <f t="shared" si="84"/>
        <v>-0.55028961615812177</v>
      </c>
      <c r="K583" s="30">
        <f t="shared" si="85"/>
        <v>1.1005792323162435</v>
      </c>
      <c r="L583">
        <f t="shared" si="86"/>
        <v>0</v>
      </c>
      <c r="P583" s="30">
        <f t="shared" si="87"/>
        <v>1.30958</v>
      </c>
      <c r="Q583" s="30">
        <f t="shared" si="88"/>
        <v>-0.42321725941280119</v>
      </c>
      <c r="R583" s="30">
        <f t="shared" si="89"/>
        <v>0.17911284866488225</v>
      </c>
    </row>
    <row r="584" spans="1:18" x14ac:dyDescent="0.2">
      <c r="A584">
        <v>0</v>
      </c>
      <c r="B584">
        <v>0</v>
      </c>
      <c r="C584">
        <v>0</v>
      </c>
      <c r="D584">
        <v>0</v>
      </c>
      <c r="E584">
        <v>0</v>
      </c>
      <c r="F584" s="30">
        <f t="shared" si="80"/>
        <v>-0.63851000000000002</v>
      </c>
      <c r="G584" s="30">
        <f t="shared" si="81"/>
        <v>0.52807867536664577</v>
      </c>
      <c r="H584" s="30">
        <f t="shared" si="82"/>
        <v>0.34558343354928311</v>
      </c>
      <c r="I584" s="30">
        <f t="shared" si="83"/>
        <v>0.65441656645071689</v>
      </c>
      <c r="J584" s="30">
        <f t="shared" si="84"/>
        <v>-0.42401117853310677</v>
      </c>
      <c r="K584" s="30">
        <f t="shared" si="85"/>
        <v>0.84802235706621354</v>
      </c>
      <c r="L584">
        <f t="shared" si="86"/>
        <v>0</v>
      </c>
      <c r="P584" s="30">
        <f t="shared" si="87"/>
        <v>1.6385100000000001</v>
      </c>
      <c r="Q584" s="30">
        <f t="shared" si="88"/>
        <v>-0.34558343354928311</v>
      </c>
      <c r="R584" s="30">
        <f t="shared" si="89"/>
        <v>0.11942790954371178</v>
      </c>
    </row>
    <row r="585" spans="1:18" x14ac:dyDescent="0.2">
      <c r="A585">
        <v>0</v>
      </c>
      <c r="B585">
        <v>4</v>
      </c>
      <c r="C585">
        <v>1</v>
      </c>
      <c r="D585">
        <v>3</v>
      </c>
      <c r="E585">
        <v>4</v>
      </c>
      <c r="F585" s="30">
        <f t="shared" si="80"/>
        <v>-0.1723800000000002</v>
      </c>
      <c r="G585" s="30">
        <f t="shared" si="81"/>
        <v>0.84165928186589256</v>
      </c>
      <c r="H585" s="30">
        <f t="shared" si="82"/>
        <v>0.45701139735964535</v>
      </c>
      <c r="I585" s="30">
        <f t="shared" si="83"/>
        <v>0.54298860264035465</v>
      </c>
      <c r="J585" s="30">
        <f t="shared" si="84"/>
        <v>-0.61066694888109319</v>
      </c>
      <c r="K585" s="30">
        <f t="shared" si="85"/>
        <v>1.2213338977621864</v>
      </c>
      <c r="L585">
        <f t="shared" si="86"/>
        <v>0</v>
      </c>
      <c r="P585" s="30">
        <f t="shared" si="87"/>
        <v>1.1723800000000002</v>
      </c>
      <c r="Q585" s="30">
        <f t="shared" si="88"/>
        <v>-0.45701139735964535</v>
      </c>
      <c r="R585" s="30">
        <f t="shared" si="89"/>
        <v>0.20885941731661567</v>
      </c>
    </row>
    <row r="586" spans="1:18" x14ac:dyDescent="0.2">
      <c r="A586">
        <v>1</v>
      </c>
      <c r="B586">
        <v>0</v>
      </c>
      <c r="C586">
        <v>2</v>
      </c>
      <c r="D586">
        <v>1</v>
      </c>
      <c r="E586">
        <v>1</v>
      </c>
      <c r="F586" s="30">
        <f t="shared" si="80"/>
        <v>-0.69547999999999999</v>
      </c>
      <c r="G586" s="30">
        <f t="shared" si="81"/>
        <v>0.49883494973428166</v>
      </c>
      <c r="H586" s="30">
        <f t="shared" si="82"/>
        <v>0.33281513072718028</v>
      </c>
      <c r="I586" s="30">
        <f t="shared" si="83"/>
        <v>0.33281513072718028</v>
      </c>
      <c r="J586" s="30">
        <f t="shared" si="84"/>
        <v>-1.1001681061431605</v>
      </c>
      <c r="K586" s="30">
        <f t="shared" si="85"/>
        <v>2.200336212286321</v>
      </c>
      <c r="L586">
        <f t="shared" si="86"/>
        <v>0</v>
      </c>
      <c r="P586" s="30">
        <f t="shared" si="87"/>
        <v>1.6954799999999999</v>
      </c>
      <c r="Q586" s="30">
        <f t="shared" si="88"/>
        <v>0.66718486927281972</v>
      </c>
      <c r="R586" s="30">
        <f t="shared" si="89"/>
        <v>0.44513564978658954</v>
      </c>
    </row>
    <row r="587" spans="1:18" x14ac:dyDescent="0.2">
      <c r="A587">
        <v>0</v>
      </c>
      <c r="B587">
        <v>0</v>
      </c>
      <c r="C587">
        <v>2</v>
      </c>
      <c r="D587">
        <v>2</v>
      </c>
      <c r="E587">
        <v>3</v>
      </c>
      <c r="F587" s="30">
        <f t="shared" ref="F587:F650" si="90">$A$3+Reinstate*B587+Claim*C587+EMail*D587+Call*E587</f>
        <v>-1.6100400000000001</v>
      </c>
      <c r="G587" s="30">
        <f t="shared" si="81"/>
        <v>0.19987961873048943</v>
      </c>
      <c r="H587" s="30">
        <f t="shared" si="82"/>
        <v>0.16658306017562693</v>
      </c>
      <c r="I587" s="30">
        <f t="shared" si="83"/>
        <v>0.83341693982437304</v>
      </c>
      <c r="J587" s="30">
        <f t="shared" si="84"/>
        <v>-0.18222123403720303</v>
      </c>
      <c r="K587" s="30">
        <f t="shared" si="85"/>
        <v>0.36444246807440606</v>
      </c>
      <c r="L587">
        <f t="shared" si="86"/>
        <v>0</v>
      </c>
      <c r="P587" s="30">
        <f t="shared" si="87"/>
        <v>2.6100400000000001</v>
      </c>
      <c r="Q587" s="30">
        <f t="shared" si="88"/>
        <v>-0.16658306017562693</v>
      </c>
      <c r="R587" s="30">
        <f t="shared" si="89"/>
        <v>2.7749915937476544E-2</v>
      </c>
    </row>
    <row r="588" spans="1:18" x14ac:dyDescent="0.2">
      <c r="A588">
        <v>1</v>
      </c>
      <c r="B588">
        <v>1</v>
      </c>
      <c r="C588">
        <v>0</v>
      </c>
      <c r="D588">
        <v>2</v>
      </c>
      <c r="E588">
        <v>2</v>
      </c>
      <c r="F588" s="30">
        <f t="shared" si="90"/>
        <v>-1.21804</v>
      </c>
      <c r="G588" s="30">
        <f t="shared" ref="G588:G651" si="91">EXP(F588)</f>
        <v>0.29580938549996255</v>
      </c>
      <c r="H588" s="30">
        <f t="shared" ref="H588:H651" si="92">G588/(1+G588)</f>
        <v>0.22828155808258041</v>
      </c>
      <c r="I588" s="30">
        <f t="shared" ref="I588:I651" si="93">IF(A588=1,H588,1-H588)</f>
        <v>0.22828155808258041</v>
      </c>
      <c r="J588" s="30">
        <f t="shared" ref="J588:J651" si="94">LN(I588)</f>
        <v>-1.477175508023358</v>
      </c>
      <c r="K588" s="30">
        <f t="shared" ref="K588:K651" si="95">(-2)*J588</f>
        <v>2.9543510160467159</v>
      </c>
      <c r="L588">
        <f t="shared" ref="L588:L651" si="96">IF(H588&gt;=0.5,1,)</f>
        <v>0</v>
      </c>
      <c r="P588" s="30">
        <f t="shared" ref="P588:P651" si="97">1-F588</f>
        <v>2.2180400000000002</v>
      </c>
      <c r="Q588" s="30">
        <f t="shared" ref="Q588:Q651" si="98">A588-H588</f>
        <v>0.77171844191741956</v>
      </c>
      <c r="R588" s="30">
        <f t="shared" ref="R588:R651" si="99">Q588^2</f>
        <v>0.59554935359544969</v>
      </c>
    </row>
    <row r="589" spans="1:18" x14ac:dyDescent="0.2">
      <c r="A589">
        <v>0</v>
      </c>
      <c r="B589">
        <v>2</v>
      </c>
      <c r="C589">
        <v>0</v>
      </c>
      <c r="D589">
        <v>1</v>
      </c>
      <c r="E589">
        <v>3</v>
      </c>
      <c r="F589" s="30">
        <f t="shared" si="90"/>
        <v>-0.7595400000000001</v>
      </c>
      <c r="G589" s="30">
        <f t="shared" si="91"/>
        <v>0.46788160305302939</v>
      </c>
      <c r="H589" s="30">
        <f t="shared" si="92"/>
        <v>0.31874614552010733</v>
      </c>
      <c r="I589" s="30">
        <f t="shared" si="93"/>
        <v>0.68125385447989273</v>
      </c>
      <c r="J589" s="30">
        <f t="shared" si="94"/>
        <v>-0.38382027506855326</v>
      </c>
      <c r="K589" s="30">
        <f t="shared" si="95"/>
        <v>0.76764055013710653</v>
      </c>
      <c r="L589">
        <f t="shared" si="96"/>
        <v>0</v>
      </c>
      <c r="P589" s="30">
        <f t="shared" si="97"/>
        <v>1.7595400000000001</v>
      </c>
      <c r="Q589" s="30">
        <f t="shared" si="98"/>
        <v>-0.31874614552010733</v>
      </c>
      <c r="R589" s="30">
        <f t="shared" si="99"/>
        <v>0.10159910528392543</v>
      </c>
    </row>
    <row r="590" spans="1:18" x14ac:dyDescent="0.2">
      <c r="A590">
        <v>0</v>
      </c>
      <c r="B590">
        <v>3</v>
      </c>
      <c r="C590">
        <v>1</v>
      </c>
      <c r="D590">
        <v>2</v>
      </c>
      <c r="E590">
        <v>3</v>
      </c>
      <c r="F590" s="30">
        <f t="shared" si="90"/>
        <v>-0.16628000000000032</v>
      </c>
      <c r="G590" s="30">
        <f t="shared" si="91"/>
        <v>0.8468090944449399</v>
      </c>
      <c r="H590" s="30">
        <f t="shared" si="92"/>
        <v>0.45852551679113818</v>
      </c>
      <c r="I590" s="30">
        <f t="shared" si="93"/>
        <v>0.54147448320886182</v>
      </c>
      <c r="J590" s="30">
        <f t="shared" si="94"/>
        <v>-0.61345933607269576</v>
      </c>
      <c r="K590" s="30">
        <f t="shared" si="95"/>
        <v>1.2269186721453915</v>
      </c>
      <c r="L590">
        <f t="shared" si="96"/>
        <v>0</v>
      </c>
      <c r="P590" s="30">
        <f t="shared" si="97"/>
        <v>1.1662800000000004</v>
      </c>
      <c r="Q590" s="30">
        <f t="shared" si="98"/>
        <v>-0.45852551679113818</v>
      </c>
      <c r="R590" s="30">
        <f t="shared" si="99"/>
        <v>0.21024564954858033</v>
      </c>
    </row>
    <row r="591" spans="1:18" x14ac:dyDescent="0.2">
      <c r="A591">
        <v>0</v>
      </c>
      <c r="B591">
        <v>1</v>
      </c>
      <c r="C591">
        <v>0</v>
      </c>
      <c r="D591">
        <v>2</v>
      </c>
      <c r="E591">
        <v>3</v>
      </c>
      <c r="F591" s="30">
        <f t="shared" si="90"/>
        <v>-1.5591699999999999</v>
      </c>
      <c r="G591" s="30">
        <f t="shared" si="91"/>
        <v>0.21031055654126077</v>
      </c>
      <c r="H591" s="30">
        <f t="shared" si="92"/>
        <v>0.17376577887767192</v>
      </c>
      <c r="I591" s="30">
        <f t="shared" si="93"/>
        <v>0.82623422112232814</v>
      </c>
      <c r="J591" s="30">
        <f t="shared" si="94"/>
        <v>-0.19087698497610572</v>
      </c>
      <c r="K591" s="30">
        <f t="shared" si="95"/>
        <v>0.38175396995221145</v>
      </c>
      <c r="L591">
        <f t="shared" si="96"/>
        <v>0</v>
      </c>
      <c r="P591" s="30">
        <f t="shared" si="97"/>
        <v>2.5591699999999999</v>
      </c>
      <c r="Q591" s="30">
        <f t="shared" si="98"/>
        <v>-0.17376577887767192</v>
      </c>
      <c r="R591" s="30">
        <f t="shared" si="99"/>
        <v>3.0194545908963973E-2</v>
      </c>
    </row>
    <row r="592" spans="1:18" x14ac:dyDescent="0.2">
      <c r="A592">
        <v>0</v>
      </c>
      <c r="B592">
        <v>0</v>
      </c>
      <c r="C592">
        <v>2</v>
      </c>
      <c r="D592">
        <v>2</v>
      </c>
      <c r="E592">
        <v>4</v>
      </c>
      <c r="F592" s="30">
        <f t="shared" si="90"/>
        <v>-1.9511699999999998</v>
      </c>
      <c r="G592" s="30">
        <f t="shared" si="91"/>
        <v>0.14210770826427876</v>
      </c>
      <c r="H592" s="30">
        <f t="shared" si="92"/>
        <v>0.12442583762983908</v>
      </c>
      <c r="I592" s="30">
        <f t="shared" si="93"/>
        <v>0.87557416237016095</v>
      </c>
      <c r="J592" s="30">
        <f t="shared" si="94"/>
        <v>-0.13287542225423915</v>
      </c>
      <c r="K592" s="30">
        <f t="shared" si="95"/>
        <v>0.2657508445084783</v>
      </c>
      <c r="L592">
        <f t="shared" si="96"/>
        <v>0</v>
      </c>
      <c r="P592" s="30">
        <f t="shared" si="97"/>
        <v>2.9511699999999998</v>
      </c>
      <c r="Q592" s="30">
        <f t="shared" si="98"/>
        <v>-0.12442583762983908</v>
      </c>
      <c r="R592" s="30">
        <f t="shared" si="99"/>
        <v>1.548178906988708E-2</v>
      </c>
    </row>
    <row r="593" spans="1:18" x14ac:dyDescent="0.2">
      <c r="A593">
        <v>0</v>
      </c>
      <c r="B593">
        <v>0</v>
      </c>
      <c r="C593">
        <v>2</v>
      </c>
      <c r="D593">
        <v>2</v>
      </c>
      <c r="E593">
        <v>3</v>
      </c>
      <c r="F593" s="30">
        <f t="shared" si="90"/>
        <v>-1.6100400000000001</v>
      </c>
      <c r="G593" s="30">
        <f t="shared" si="91"/>
        <v>0.19987961873048943</v>
      </c>
      <c r="H593" s="30">
        <f t="shared" si="92"/>
        <v>0.16658306017562693</v>
      </c>
      <c r="I593" s="30">
        <f t="shared" si="93"/>
        <v>0.83341693982437304</v>
      </c>
      <c r="J593" s="30">
        <f t="shared" si="94"/>
        <v>-0.18222123403720303</v>
      </c>
      <c r="K593" s="30">
        <f t="shared" si="95"/>
        <v>0.36444246807440606</v>
      </c>
      <c r="L593">
        <f t="shared" si="96"/>
        <v>0</v>
      </c>
      <c r="P593" s="30">
        <f t="shared" si="97"/>
        <v>2.6100400000000001</v>
      </c>
      <c r="Q593" s="30">
        <f t="shared" si="98"/>
        <v>-0.16658306017562693</v>
      </c>
      <c r="R593" s="30">
        <f t="shared" si="99"/>
        <v>2.7749915937476544E-2</v>
      </c>
    </row>
    <row r="594" spans="1:18" x14ac:dyDescent="0.2">
      <c r="A594">
        <v>0</v>
      </c>
      <c r="B594">
        <v>0</v>
      </c>
      <c r="C594">
        <v>0</v>
      </c>
      <c r="D594">
        <v>1</v>
      </c>
      <c r="E594">
        <v>1</v>
      </c>
      <c r="F594" s="30">
        <f t="shared" si="90"/>
        <v>-1.21194</v>
      </c>
      <c r="G594" s="30">
        <f t="shared" si="91"/>
        <v>0.29761933749273428</v>
      </c>
      <c r="H594" s="30">
        <f t="shared" si="92"/>
        <v>0.22935797031800995</v>
      </c>
      <c r="I594" s="30">
        <f t="shared" si="93"/>
        <v>0.77064202968199003</v>
      </c>
      <c r="J594" s="30">
        <f t="shared" si="94"/>
        <v>-0.26053130677470132</v>
      </c>
      <c r="K594" s="30">
        <f t="shared" si="95"/>
        <v>0.52106261354940264</v>
      </c>
      <c r="L594">
        <f t="shared" si="96"/>
        <v>0</v>
      </c>
      <c r="P594" s="30">
        <f t="shared" si="97"/>
        <v>2.2119400000000002</v>
      </c>
      <c r="Q594" s="30">
        <f t="shared" si="98"/>
        <v>-0.22935797031800995</v>
      </c>
      <c r="R594" s="30">
        <f t="shared" si="99"/>
        <v>5.2605078548397133E-2</v>
      </c>
    </row>
    <row r="595" spans="1:18" x14ac:dyDescent="0.2">
      <c r="A595">
        <v>1</v>
      </c>
      <c r="B595">
        <v>0</v>
      </c>
      <c r="C595">
        <v>1</v>
      </c>
      <c r="D595">
        <v>0</v>
      </c>
      <c r="E595">
        <v>1</v>
      </c>
      <c r="F595" s="30">
        <f t="shared" si="90"/>
        <v>-0.72141</v>
      </c>
      <c r="G595" s="30">
        <f t="shared" si="91"/>
        <v>0.48606641890781593</v>
      </c>
      <c r="H595" s="30">
        <f t="shared" si="92"/>
        <v>0.32708256691854348</v>
      </c>
      <c r="I595" s="30">
        <f t="shared" si="93"/>
        <v>0.32708256691854348</v>
      </c>
      <c r="J595" s="30">
        <f t="shared" si="94"/>
        <v>-1.1175426417353491</v>
      </c>
      <c r="K595" s="30">
        <f t="shared" si="95"/>
        <v>2.2350852834706982</v>
      </c>
      <c r="L595">
        <f t="shared" si="96"/>
        <v>0</v>
      </c>
      <c r="P595" s="30">
        <f t="shared" si="97"/>
        <v>1.7214100000000001</v>
      </c>
      <c r="Q595" s="30">
        <f t="shared" si="98"/>
        <v>0.67291743308145646</v>
      </c>
      <c r="R595" s="30">
        <f t="shared" si="99"/>
        <v>0.45281787174493643</v>
      </c>
    </row>
    <row r="596" spans="1:18" x14ac:dyDescent="0.2">
      <c r="A596">
        <v>0</v>
      </c>
      <c r="B596">
        <v>0</v>
      </c>
      <c r="C596">
        <v>0</v>
      </c>
      <c r="D596">
        <v>1</v>
      </c>
      <c r="E596">
        <v>2</v>
      </c>
      <c r="F596" s="30">
        <f t="shared" si="90"/>
        <v>-1.55307</v>
      </c>
      <c r="G596" s="30">
        <f t="shared" si="91"/>
        <v>0.21159737173229817</v>
      </c>
      <c r="H596" s="30">
        <f t="shared" si="92"/>
        <v>0.17464330698387362</v>
      </c>
      <c r="I596" s="30">
        <f t="shared" si="93"/>
        <v>0.82535669301612635</v>
      </c>
      <c r="J596" s="30">
        <f t="shared" si="94"/>
        <v>-0.19193963091495933</v>
      </c>
      <c r="K596" s="30">
        <f t="shared" si="95"/>
        <v>0.38387926182991866</v>
      </c>
      <c r="L596">
        <f t="shared" si="96"/>
        <v>0</v>
      </c>
      <c r="P596" s="30">
        <f t="shared" si="97"/>
        <v>2.55307</v>
      </c>
      <c r="Q596" s="30">
        <f t="shared" si="98"/>
        <v>-0.17464330698387362</v>
      </c>
      <c r="R596" s="30">
        <f t="shared" si="99"/>
        <v>3.0500284674263519E-2</v>
      </c>
    </row>
    <row r="597" spans="1:18" x14ac:dyDescent="0.2">
      <c r="A597">
        <v>0</v>
      </c>
      <c r="B597">
        <v>3</v>
      </c>
      <c r="C597">
        <v>2</v>
      </c>
      <c r="D597">
        <v>1</v>
      </c>
      <c r="E597">
        <v>1</v>
      </c>
      <c r="F597" s="30">
        <f t="shared" si="90"/>
        <v>1.0065099999999998</v>
      </c>
      <c r="G597" s="30">
        <f t="shared" si="91"/>
        <v>2.7360355688870093</v>
      </c>
      <c r="H597" s="30">
        <f t="shared" si="92"/>
        <v>0.73233659542007334</v>
      </c>
      <c r="I597" s="30">
        <f t="shared" si="93"/>
        <v>0.26766340457992666</v>
      </c>
      <c r="J597" s="30">
        <f t="shared" si="94"/>
        <v>-1.3180250409013103</v>
      </c>
      <c r="K597" s="30">
        <f t="shared" si="95"/>
        <v>2.6360500818026207</v>
      </c>
      <c r="L597">
        <f t="shared" si="96"/>
        <v>1</v>
      </c>
      <c r="P597" s="30">
        <f t="shared" si="97"/>
        <v>-6.5099999999997937E-3</v>
      </c>
      <c r="Q597" s="30">
        <f t="shared" si="98"/>
        <v>-0.73233659542007334</v>
      </c>
      <c r="R597" s="30">
        <f t="shared" si="99"/>
        <v>0.53631688899146424</v>
      </c>
    </row>
    <row r="598" spans="1:18" x14ac:dyDescent="0.2">
      <c r="A598">
        <v>1</v>
      </c>
      <c r="B598">
        <v>4</v>
      </c>
      <c r="C598">
        <v>1</v>
      </c>
      <c r="D598">
        <v>2</v>
      </c>
      <c r="E598">
        <v>2</v>
      </c>
      <c r="F598" s="30">
        <f t="shared" si="90"/>
        <v>0.74217999999999973</v>
      </c>
      <c r="G598" s="30">
        <f t="shared" si="91"/>
        <v>2.1005096378989676</v>
      </c>
      <c r="H598" s="30">
        <f t="shared" si="92"/>
        <v>0.67747237816114614</v>
      </c>
      <c r="I598" s="30">
        <f t="shared" si="93"/>
        <v>0.67747237816114614</v>
      </c>
      <c r="J598" s="30">
        <f t="shared" si="94"/>
        <v>-0.38938649730126068</v>
      </c>
      <c r="K598" s="30">
        <f t="shared" si="95"/>
        <v>0.77877299460252136</v>
      </c>
      <c r="L598">
        <f t="shared" si="96"/>
        <v>1</v>
      </c>
      <c r="P598" s="30">
        <f t="shared" si="97"/>
        <v>0.25782000000000027</v>
      </c>
      <c r="Q598" s="30">
        <f t="shared" si="98"/>
        <v>0.32252762183885386</v>
      </c>
      <c r="R598" s="30">
        <f t="shared" si="99"/>
        <v>0.10402406684902672</v>
      </c>
    </row>
    <row r="599" spans="1:18" x14ac:dyDescent="0.2">
      <c r="A599">
        <v>0</v>
      </c>
      <c r="B599">
        <v>0</v>
      </c>
      <c r="C599">
        <v>0</v>
      </c>
      <c r="D599">
        <v>2</v>
      </c>
      <c r="E599">
        <v>0</v>
      </c>
      <c r="F599" s="30">
        <f t="shared" si="90"/>
        <v>-1.10311</v>
      </c>
      <c r="G599" s="30">
        <f t="shared" si="91"/>
        <v>0.33183746274147302</v>
      </c>
      <c r="H599" s="30">
        <f t="shared" si="92"/>
        <v>0.24915762773215142</v>
      </c>
      <c r="I599" s="30">
        <f t="shared" si="93"/>
        <v>0.75084237226784856</v>
      </c>
      <c r="J599" s="30">
        <f t="shared" si="94"/>
        <v>-0.28655953970368109</v>
      </c>
      <c r="K599" s="30">
        <f t="shared" si="95"/>
        <v>0.57311907940736218</v>
      </c>
      <c r="L599">
        <f t="shared" si="96"/>
        <v>0</v>
      </c>
      <c r="P599" s="30">
        <f t="shared" si="97"/>
        <v>2.10311</v>
      </c>
      <c r="Q599" s="30">
        <f t="shared" si="98"/>
        <v>-0.24915762773215142</v>
      </c>
      <c r="R599" s="30">
        <f t="shared" si="99"/>
        <v>6.2079523457113345E-2</v>
      </c>
    </row>
    <row r="600" spans="1:18" x14ac:dyDescent="0.2">
      <c r="A600">
        <v>0</v>
      </c>
      <c r="B600">
        <v>0</v>
      </c>
      <c r="C600">
        <v>0</v>
      </c>
      <c r="D600">
        <v>1</v>
      </c>
      <c r="E600">
        <v>1</v>
      </c>
      <c r="F600" s="30">
        <f t="shared" si="90"/>
        <v>-1.21194</v>
      </c>
      <c r="G600" s="30">
        <f t="shared" si="91"/>
        <v>0.29761933749273428</v>
      </c>
      <c r="H600" s="30">
        <f t="shared" si="92"/>
        <v>0.22935797031800995</v>
      </c>
      <c r="I600" s="30">
        <f t="shared" si="93"/>
        <v>0.77064202968199003</v>
      </c>
      <c r="J600" s="30">
        <f t="shared" si="94"/>
        <v>-0.26053130677470132</v>
      </c>
      <c r="K600" s="30">
        <f t="shared" si="95"/>
        <v>0.52106261354940264</v>
      </c>
      <c r="L600">
        <f t="shared" si="96"/>
        <v>0</v>
      </c>
      <c r="P600" s="30">
        <f t="shared" si="97"/>
        <v>2.2119400000000002</v>
      </c>
      <c r="Q600" s="30">
        <f t="shared" si="98"/>
        <v>-0.22935797031800995</v>
      </c>
      <c r="R600" s="30">
        <f t="shared" si="99"/>
        <v>5.2605078548397133E-2</v>
      </c>
    </row>
    <row r="601" spans="1:18" x14ac:dyDescent="0.2">
      <c r="A601">
        <v>0</v>
      </c>
      <c r="B601">
        <v>0</v>
      </c>
      <c r="C601">
        <v>0</v>
      </c>
      <c r="D601">
        <v>1</v>
      </c>
      <c r="E601">
        <v>0</v>
      </c>
      <c r="F601" s="30">
        <f t="shared" si="90"/>
        <v>-0.87081000000000008</v>
      </c>
      <c r="G601" s="30">
        <f t="shared" si="91"/>
        <v>0.41861233589270358</v>
      </c>
      <c r="H601" s="30">
        <f t="shared" si="92"/>
        <v>0.2950857858072124</v>
      </c>
      <c r="I601" s="30">
        <f t="shared" si="93"/>
        <v>0.70491421419278755</v>
      </c>
      <c r="J601" s="30">
        <f t="shared" si="94"/>
        <v>-0.34967916556976913</v>
      </c>
      <c r="K601" s="30">
        <f t="shared" si="95"/>
        <v>0.69935833113953827</v>
      </c>
      <c r="L601">
        <f t="shared" si="96"/>
        <v>0</v>
      </c>
      <c r="P601" s="30">
        <f t="shared" si="97"/>
        <v>1.8708100000000001</v>
      </c>
      <c r="Q601" s="30">
        <f t="shared" si="98"/>
        <v>-0.2950857858072124</v>
      </c>
      <c r="R601" s="30">
        <f t="shared" si="99"/>
        <v>8.7075620985460039E-2</v>
      </c>
    </row>
    <row r="602" spans="1:18" x14ac:dyDescent="0.2">
      <c r="A602">
        <v>0</v>
      </c>
      <c r="B602">
        <v>0</v>
      </c>
      <c r="C602">
        <v>0</v>
      </c>
      <c r="D602">
        <v>1</v>
      </c>
      <c r="E602">
        <v>1</v>
      </c>
      <c r="F602" s="30">
        <f t="shared" si="90"/>
        <v>-1.21194</v>
      </c>
      <c r="G602" s="30">
        <f t="shared" si="91"/>
        <v>0.29761933749273428</v>
      </c>
      <c r="H602" s="30">
        <f t="shared" si="92"/>
        <v>0.22935797031800995</v>
      </c>
      <c r="I602" s="30">
        <f t="shared" si="93"/>
        <v>0.77064202968199003</v>
      </c>
      <c r="J602" s="30">
        <f t="shared" si="94"/>
        <v>-0.26053130677470132</v>
      </c>
      <c r="K602" s="30">
        <f t="shared" si="95"/>
        <v>0.52106261354940264</v>
      </c>
      <c r="L602">
        <f t="shared" si="96"/>
        <v>0</v>
      </c>
      <c r="P602" s="30">
        <f t="shared" si="97"/>
        <v>2.2119400000000002</v>
      </c>
      <c r="Q602" s="30">
        <f t="shared" si="98"/>
        <v>-0.22935797031800995</v>
      </c>
      <c r="R602" s="30">
        <f t="shared" si="99"/>
        <v>5.2605078548397133E-2</v>
      </c>
    </row>
    <row r="603" spans="1:18" x14ac:dyDescent="0.2">
      <c r="A603">
        <v>0</v>
      </c>
      <c r="B603">
        <v>0</v>
      </c>
      <c r="C603">
        <v>0</v>
      </c>
      <c r="D603">
        <v>1</v>
      </c>
      <c r="E603">
        <v>0</v>
      </c>
      <c r="F603" s="30">
        <f t="shared" si="90"/>
        <v>-0.87081000000000008</v>
      </c>
      <c r="G603" s="30">
        <f t="shared" si="91"/>
        <v>0.41861233589270358</v>
      </c>
      <c r="H603" s="30">
        <f t="shared" si="92"/>
        <v>0.2950857858072124</v>
      </c>
      <c r="I603" s="30">
        <f t="shared" si="93"/>
        <v>0.70491421419278755</v>
      </c>
      <c r="J603" s="30">
        <f t="shared" si="94"/>
        <v>-0.34967916556976913</v>
      </c>
      <c r="K603" s="30">
        <f t="shared" si="95"/>
        <v>0.69935833113953827</v>
      </c>
      <c r="L603">
        <f t="shared" si="96"/>
        <v>0</v>
      </c>
      <c r="P603" s="30">
        <f t="shared" si="97"/>
        <v>1.8708100000000001</v>
      </c>
      <c r="Q603" s="30">
        <f t="shared" si="98"/>
        <v>-0.2950857858072124</v>
      </c>
      <c r="R603" s="30">
        <f t="shared" si="99"/>
        <v>8.7075620985460039E-2</v>
      </c>
    </row>
    <row r="604" spans="1:18" x14ac:dyDescent="0.2">
      <c r="A604">
        <v>1</v>
      </c>
      <c r="B604">
        <v>3</v>
      </c>
      <c r="C604">
        <v>0</v>
      </c>
      <c r="D604">
        <v>1</v>
      </c>
      <c r="E604">
        <v>1</v>
      </c>
      <c r="F604" s="30">
        <f t="shared" si="90"/>
        <v>0.49004999999999982</v>
      </c>
      <c r="G604" s="30">
        <f t="shared" si="91"/>
        <v>1.6323978378068058</v>
      </c>
      <c r="H604" s="30">
        <f t="shared" si="92"/>
        <v>0.62011821099459852</v>
      </c>
      <c r="I604" s="30">
        <f t="shared" si="93"/>
        <v>0.62011821099459852</v>
      </c>
      <c r="J604" s="30">
        <f t="shared" si="94"/>
        <v>-0.47784515622234575</v>
      </c>
      <c r="K604" s="30">
        <f t="shared" si="95"/>
        <v>0.95569031244469149</v>
      </c>
      <c r="L604">
        <f t="shared" si="96"/>
        <v>1</v>
      </c>
      <c r="P604" s="30">
        <f t="shared" si="97"/>
        <v>0.50995000000000013</v>
      </c>
      <c r="Q604" s="30">
        <f t="shared" si="98"/>
        <v>0.37988178900540148</v>
      </c>
      <c r="R604" s="30">
        <f t="shared" si="99"/>
        <v>0.14431017361794438</v>
      </c>
    </row>
    <row r="605" spans="1:18" x14ac:dyDescent="0.2">
      <c r="A605">
        <v>0</v>
      </c>
      <c r="B605">
        <v>4</v>
      </c>
      <c r="C605">
        <v>0</v>
      </c>
      <c r="D605">
        <v>3</v>
      </c>
      <c r="E605">
        <v>3</v>
      </c>
      <c r="F605" s="30">
        <f t="shared" si="90"/>
        <v>-8.9480000000000226E-2</v>
      </c>
      <c r="G605" s="30">
        <f t="shared" si="91"/>
        <v>0.91440655307248575</v>
      </c>
      <c r="H605" s="30">
        <f t="shared" si="92"/>
        <v>0.47764491382717461</v>
      </c>
      <c r="I605" s="30">
        <f t="shared" si="93"/>
        <v>0.52235508617282544</v>
      </c>
      <c r="J605" s="30">
        <f t="shared" si="94"/>
        <v>-0.64940768064862808</v>
      </c>
      <c r="K605" s="30">
        <f t="shared" si="95"/>
        <v>1.2988153612972562</v>
      </c>
      <c r="L605">
        <f t="shared" si="96"/>
        <v>0</v>
      </c>
      <c r="P605" s="30">
        <f t="shared" si="97"/>
        <v>1.0894800000000002</v>
      </c>
      <c r="Q605" s="30">
        <f t="shared" si="98"/>
        <v>-0.47764491382717461</v>
      </c>
      <c r="R605" s="30">
        <f t="shared" si="99"/>
        <v>0.22814466370496905</v>
      </c>
    </row>
    <row r="606" spans="1:18" x14ac:dyDescent="0.2">
      <c r="A606">
        <v>0</v>
      </c>
      <c r="B606">
        <v>0</v>
      </c>
      <c r="C606">
        <v>0</v>
      </c>
      <c r="D606">
        <v>1</v>
      </c>
      <c r="E606">
        <v>0</v>
      </c>
      <c r="F606" s="30">
        <f t="shared" si="90"/>
        <v>-0.87081000000000008</v>
      </c>
      <c r="G606" s="30">
        <f t="shared" si="91"/>
        <v>0.41861233589270358</v>
      </c>
      <c r="H606" s="30">
        <f t="shared" si="92"/>
        <v>0.2950857858072124</v>
      </c>
      <c r="I606" s="30">
        <f t="shared" si="93"/>
        <v>0.70491421419278755</v>
      </c>
      <c r="J606" s="30">
        <f t="shared" si="94"/>
        <v>-0.34967916556976913</v>
      </c>
      <c r="K606" s="30">
        <f t="shared" si="95"/>
        <v>0.69935833113953827</v>
      </c>
      <c r="L606">
        <f t="shared" si="96"/>
        <v>0</v>
      </c>
      <c r="P606" s="30">
        <f t="shared" si="97"/>
        <v>1.8708100000000001</v>
      </c>
      <c r="Q606" s="30">
        <f t="shared" si="98"/>
        <v>-0.2950857858072124</v>
      </c>
      <c r="R606" s="30">
        <f t="shared" si="99"/>
        <v>8.7075620985460039E-2</v>
      </c>
    </row>
    <row r="607" spans="1:18" x14ac:dyDescent="0.2">
      <c r="A607">
        <v>0</v>
      </c>
      <c r="B607">
        <v>4</v>
      </c>
      <c r="C607">
        <v>2</v>
      </c>
      <c r="D607">
        <v>2</v>
      </c>
      <c r="E607">
        <v>4</v>
      </c>
      <c r="F607" s="30">
        <f t="shared" si="90"/>
        <v>0.31814999999999993</v>
      </c>
      <c r="G607" s="30">
        <f t="shared" si="91"/>
        <v>1.3745824331292513</v>
      </c>
      <c r="H607" s="30">
        <f t="shared" si="92"/>
        <v>0.57887332692755211</v>
      </c>
      <c r="I607" s="30">
        <f t="shared" si="93"/>
        <v>0.42112667307244789</v>
      </c>
      <c r="J607" s="30">
        <f t="shared" si="94"/>
        <v>-0.86482160439908418</v>
      </c>
      <c r="K607" s="30">
        <f t="shared" si="95"/>
        <v>1.7296432087981684</v>
      </c>
      <c r="L607">
        <f t="shared" si="96"/>
        <v>1</v>
      </c>
      <c r="P607" s="30">
        <f t="shared" si="97"/>
        <v>0.68185000000000007</v>
      </c>
      <c r="Q607" s="30">
        <f t="shared" si="98"/>
        <v>-0.57887332692755211</v>
      </c>
      <c r="R607" s="30">
        <f t="shared" si="99"/>
        <v>0.33509432862817262</v>
      </c>
    </row>
    <row r="608" spans="1:18" x14ac:dyDescent="0.2">
      <c r="A608">
        <v>0</v>
      </c>
      <c r="B608">
        <v>0</v>
      </c>
      <c r="C608">
        <v>0</v>
      </c>
      <c r="D608">
        <v>1</v>
      </c>
      <c r="E608">
        <v>0</v>
      </c>
      <c r="F608" s="30">
        <f t="shared" si="90"/>
        <v>-0.87081000000000008</v>
      </c>
      <c r="G608" s="30">
        <f t="shared" si="91"/>
        <v>0.41861233589270358</v>
      </c>
      <c r="H608" s="30">
        <f t="shared" si="92"/>
        <v>0.2950857858072124</v>
      </c>
      <c r="I608" s="30">
        <f t="shared" si="93"/>
        <v>0.70491421419278755</v>
      </c>
      <c r="J608" s="30">
        <f t="shared" si="94"/>
        <v>-0.34967916556976913</v>
      </c>
      <c r="K608" s="30">
        <f t="shared" si="95"/>
        <v>0.69935833113953827</v>
      </c>
      <c r="L608">
        <f t="shared" si="96"/>
        <v>0</v>
      </c>
      <c r="P608" s="30">
        <f t="shared" si="97"/>
        <v>1.8708100000000001</v>
      </c>
      <c r="Q608" s="30">
        <f t="shared" si="98"/>
        <v>-0.2950857858072124</v>
      </c>
      <c r="R608" s="30">
        <f t="shared" si="99"/>
        <v>8.7075620985460039E-2</v>
      </c>
    </row>
    <row r="609" spans="1:18" x14ac:dyDescent="0.2">
      <c r="A609">
        <v>1</v>
      </c>
      <c r="B609">
        <v>5</v>
      </c>
      <c r="C609">
        <v>0</v>
      </c>
      <c r="D609">
        <v>1</v>
      </c>
      <c r="E609">
        <v>1</v>
      </c>
      <c r="F609" s="30">
        <f t="shared" si="90"/>
        <v>1.6247100000000001</v>
      </c>
      <c r="G609" s="30">
        <f t="shared" si="91"/>
        <v>5.0769465091861781</v>
      </c>
      <c r="H609" s="30">
        <f t="shared" si="92"/>
        <v>0.83544367249434293</v>
      </c>
      <c r="I609" s="30">
        <f t="shared" si="93"/>
        <v>0.83544367249434293</v>
      </c>
      <c r="J609" s="30">
        <f t="shared" si="94"/>
        <v>-0.17979235094007995</v>
      </c>
      <c r="K609" s="30">
        <f t="shared" si="95"/>
        <v>0.3595847018801599</v>
      </c>
      <c r="L609">
        <f t="shared" si="96"/>
        <v>1</v>
      </c>
      <c r="P609" s="30">
        <f t="shared" si="97"/>
        <v>-0.6247100000000001</v>
      </c>
      <c r="Q609" s="30">
        <f t="shared" si="98"/>
        <v>0.16455632750565707</v>
      </c>
      <c r="R609" s="30">
        <f t="shared" si="99"/>
        <v>2.707878492214907E-2</v>
      </c>
    </row>
    <row r="610" spans="1:18" x14ac:dyDescent="0.2">
      <c r="A610">
        <v>0</v>
      </c>
      <c r="B610">
        <v>0</v>
      </c>
      <c r="C610">
        <v>0</v>
      </c>
      <c r="D610">
        <v>1</v>
      </c>
      <c r="E610">
        <v>1</v>
      </c>
      <c r="F610" s="30">
        <f t="shared" si="90"/>
        <v>-1.21194</v>
      </c>
      <c r="G610" s="30">
        <f t="shared" si="91"/>
        <v>0.29761933749273428</v>
      </c>
      <c r="H610" s="30">
        <f t="shared" si="92"/>
        <v>0.22935797031800995</v>
      </c>
      <c r="I610" s="30">
        <f t="shared" si="93"/>
        <v>0.77064202968199003</v>
      </c>
      <c r="J610" s="30">
        <f t="shared" si="94"/>
        <v>-0.26053130677470132</v>
      </c>
      <c r="K610" s="30">
        <f t="shared" si="95"/>
        <v>0.52106261354940264</v>
      </c>
      <c r="L610">
        <f t="shared" si="96"/>
        <v>0</v>
      </c>
      <c r="P610" s="30">
        <f t="shared" si="97"/>
        <v>2.2119400000000002</v>
      </c>
      <c r="Q610" s="30">
        <f t="shared" si="98"/>
        <v>-0.22935797031800995</v>
      </c>
      <c r="R610" s="30">
        <f t="shared" si="99"/>
        <v>5.2605078548397133E-2</v>
      </c>
    </row>
    <row r="611" spans="1:18" x14ac:dyDescent="0.2">
      <c r="A611">
        <v>1</v>
      </c>
      <c r="B611">
        <v>0</v>
      </c>
      <c r="C611">
        <v>0</v>
      </c>
      <c r="D611">
        <v>1</v>
      </c>
      <c r="E611">
        <v>1</v>
      </c>
      <c r="F611" s="30">
        <f t="shared" si="90"/>
        <v>-1.21194</v>
      </c>
      <c r="G611" s="30">
        <f t="shared" si="91"/>
        <v>0.29761933749273428</v>
      </c>
      <c r="H611" s="30">
        <f t="shared" si="92"/>
        <v>0.22935797031800995</v>
      </c>
      <c r="I611" s="30">
        <f t="shared" si="93"/>
        <v>0.22935797031800995</v>
      </c>
      <c r="J611" s="30">
        <f t="shared" si="94"/>
        <v>-1.4724713067747013</v>
      </c>
      <c r="K611" s="30">
        <f t="shared" si="95"/>
        <v>2.9449426135494026</v>
      </c>
      <c r="L611">
        <f t="shared" si="96"/>
        <v>0</v>
      </c>
      <c r="P611" s="30">
        <f t="shared" si="97"/>
        <v>2.2119400000000002</v>
      </c>
      <c r="Q611" s="30">
        <f t="shared" si="98"/>
        <v>0.77064202968199003</v>
      </c>
      <c r="R611" s="30">
        <f t="shared" si="99"/>
        <v>0.59388913791237719</v>
      </c>
    </row>
    <row r="612" spans="1:18" x14ac:dyDescent="0.2">
      <c r="A612">
        <v>0</v>
      </c>
      <c r="B612">
        <v>0</v>
      </c>
      <c r="C612">
        <v>0</v>
      </c>
      <c r="D612">
        <v>1</v>
      </c>
      <c r="E612">
        <v>0</v>
      </c>
      <c r="F612" s="30">
        <f t="shared" si="90"/>
        <v>-0.87081000000000008</v>
      </c>
      <c r="G612" s="30">
        <f t="shared" si="91"/>
        <v>0.41861233589270358</v>
      </c>
      <c r="H612" s="30">
        <f t="shared" si="92"/>
        <v>0.2950857858072124</v>
      </c>
      <c r="I612" s="30">
        <f t="shared" si="93"/>
        <v>0.70491421419278755</v>
      </c>
      <c r="J612" s="30">
        <f t="shared" si="94"/>
        <v>-0.34967916556976913</v>
      </c>
      <c r="K612" s="30">
        <f t="shared" si="95"/>
        <v>0.69935833113953827</v>
      </c>
      <c r="L612">
        <f t="shared" si="96"/>
        <v>0</v>
      </c>
      <c r="P612" s="30">
        <f t="shared" si="97"/>
        <v>1.8708100000000001</v>
      </c>
      <c r="Q612" s="30">
        <f t="shared" si="98"/>
        <v>-0.2950857858072124</v>
      </c>
      <c r="R612" s="30">
        <f t="shared" si="99"/>
        <v>8.7075620985460039E-2</v>
      </c>
    </row>
    <row r="613" spans="1:18" x14ac:dyDescent="0.2">
      <c r="A613">
        <v>0</v>
      </c>
      <c r="B613">
        <v>2</v>
      </c>
      <c r="C613">
        <v>3</v>
      </c>
      <c r="D613">
        <v>3</v>
      </c>
      <c r="E613">
        <v>3</v>
      </c>
      <c r="F613" s="30">
        <f t="shared" si="90"/>
        <v>-0.44944999999999991</v>
      </c>
      <c r="G613" s="30">
        <f t="shared" si="91"/>
        <v>0.63797894356410656</v>
      </c>
      <c r="H613" s="30">
        <f t="shared" si="92"/>
        <v>0.38949154143332099</v>
      </c>
      <c r="I613" s="30">
        <f t="shared" si="93"/>
        <v>0.61050845856667901</v>
      </c>
      <c r="J613" s="30">
        <f t="shared" si="94"/>
        <v>-0.49346313038128398</v>
      </c>
      <c r="K613" s="30">
        <f t="shared" si="95"/>
        <v>0.98692626076256795</v>
      </c>
      <c r="L613">
        <f t="shared" si="96"/>
        <v>0</v>
      </c>
      <c r="P613" s="30">
        <f t="shared" si="97"/>
        <v>1.4494499999999999</v>
      </c>
      <c r="Q613" s="30">
        <f t="shared" si="98"/>
        <v>-0.38949154143332099</v>
      </c>
      <c r="R613" s="30">
        <f t="shared" si="99"/>
        <v>0.15170366084810441</v>
      </c>
    </row>
    <row r="614" spans="1:18" x14ac:dyDescent="0.2">
      <c r="A614">
        <v>0</v>
      </c>
      <c r="B614">
        <v>0</v>
      </c>
      <c r="C614">
        <v>0</v>
      </c>
      <c r="D614">
        <v>1</v>
      </c>
      <c r="E614">
        <v>1</v>
      </c>
      <c r="F614" s="30">
        <f t="shared" si="90"/>
        <v>-1.21194</v>
      </c>
      <c r="G614" s="30">
        <f t="shared" si="91"/>
        <v>0.29761933749273428</v>
      </c>
      <c r="H614" s="30">
        <f t="shared" si="92"/>
        <v>0.22935797031800995</v>
      </c>
      <c r="I614" s="30">
        <f t="shared" si="93"/>
        <v>0.77064202968199003</v>
      </c>
      <c r="J614" s="30">
        <f t="shared" si="94"/>
        <v>-0.26053130677470132</v>
      </c>
      <c r="K614" s="30">
        <f t="shared" si="95"/>
        <v>0.52106261354940264</v>
      </c>
      <c r="L614">
        <f t="shared" si="96"/>
        <v>0</v>
      </c>
      <c r="P614" s="30">
        <f t="shared" si="97"/>
        <v>2.2119400000000002</v>
      </c>
      <c r="Q614" s="30">
        <f t="shared" si="98"/>
        <v>-0.22935797031800995</v>
      </c>
      <c r="R614" s="30">
        <f t="shared" si="99"/>
        <v>5.2605078548397133E-2</v>
      </c>
    </row>
    <row r="615" spans="1:18" x14ac:dyDescent="0.2">
      <c r="A615">
        <v>1</v>
      </c>
      <c r="B615">
        <v>0</v>
      </c>
      <c r="C615">
        <v>0</v>
      </c>
      <c r="D615">
        <v>0</v>
      </c>
      <c r="E615">
        <v>0</v>
      </c>
      <c r="F615" s="30">
        <f t="shared" si="90"/>
        <v>-0.63851000000000002</v>
      </c>
      <c r="G615" s="30">
        <f t="shared" si="91"/>
        <v>0.52807867536664577</v>
      </c>
      <c r="H615" s="30">
        <f t="shared" si="92"/>
        <v>0.34558343354928311</v>
      </c>
      <c r="I615" s="30">
        <f t="shared" si="93"/>
        <v>0.34558343354928311</v>
      </c>
      <c r="J615" s="30">
        <f t="shared" si="94"/>
        <v>-1.0625211785331066</v>
      </c>
      <c r="K615" s="30">
        <f t="shared" si="95"/>
        <v>2.1250423570662131</v>
      </c>
      <c r="L615">
        <f t="shared" si="96"/>
        <v>0</v>
      </c>
      <c r="P615" s="30">
        <f t="shared" si="97"/>
        <v>1.6385100000000001</v>
      </c>
      <c r="Q615" s="30">
        <f t="shared" si="98"/>
        <v>0.65441656645071689</v>
      </c>
      <c r="R615" s="30">
        <f t="shared" si="99"/>
        <v>0.42826104244514557</v>
      </c>
    </row>
    <row r="616" spans="1:18" x14ac:dyDescent="0.2">
      <c r="A616">
        <v>0</v>
      </c>
      <c r="B616">
        <v>0</v>
      </c>
      <c r="C616">
        <v>0</v>
      </c>
      <c r="D616">
        <v>0</v>
      </c>
      <c r="E616">
        <v>0</v>
      </c>
      <c r="F616" s="30">
        <f t="shared" si="90"/>
        <v>-0.63851000000000002</v>
      </c>
      <c r="G616" s="30">
        <f t="shared" si="91"/>
        <v>0.52807867536664577</v>
      </c>
      <c r="H616" s="30">
        <f t="shared" si="92"/>
        <v>0.34558343354928311</v>
      </c>
      <c r="I616" s="30">
        <f t="shared" si="93"/>
        <v>0.65441656645071689</v>
      </c>
      <c r="J616" s="30">
        <f t="shared" si="94"/>
        <v>-0.42401117853310677</v>
      </c>
      <c r="K616" s="30">
        <f t="shared" si="95"/>
        <v>0.84802235706621354</v>
      </c>
      <c r="L616">
        <f t="shared" si="96"/>
        <v>0</v>
      </c>
      <c r="P616" s="30">
        <f t="shared" si="97"/>
        <v>1.6385100000000001</v>
      </c>
      <c r="Q616" s="30">
        <f t="shared" si="98"/>
        <v>-0.34558343354928311</v>
      </c>
      <c r="R616" s="30">
        <f t="shared" si="99"/>
        <v>0.11942790954371178</v>
      </c>
    </row>
    <row r="617" spans="1:18" x14ac:dyDescent="0.2">
      <c r="A617">
        <v>0</v>
      </c>
      <c r="B617">
        <v>0</v>
      </c>
      <c r="C617">
        <v>1</v>
      </c>
      <c r="D617">
        <v>1</v>
      </c>
      <c r="E617">
        <v>1</v>
      </c>
      <c r="F617" s="30">
        <f t="shared" si="90"/>
        <v>-0.95371000000000006</v>
      </c>
      <c r="G617" s="30">
        <f t="shared" si="91"/>
        <v>0.38530887254011981</v>
      </c>
      <c r="H617" s="30">
        <f t="shared" si="92"/>
        <v>0.27813932342295083</v>
      </c>
      <c r="I617" s="30">
        <f t="shared" si="93"/>
        <v>0.72186067657704922</v>
      </c>
      <c r="J617" s="30">
        <f t="shared" si="94"/>
        <v>-0.32592312744002044</v>
      </c>
      <c r="K617" s="30">
        <f t="shared" si="95"/>
        <v>0.65184625488004089</v>
      </c>
      <c r="L617">
        <f t="shared" si="96"/>
        <v>0</v>
      </c>
      <c r="P617" s="30">
        <f t="shared" si="97"/>
        <v>1.9537100000000001</v>
      </c>
      <c r="Q617" s="30">
        <f t="shared" si="98"/>
        <v>-0.27813932342295083</v>
      </c>
      <c r="R617" s="30">
        <f t="shared" si="99"/>
        <v>7.7361483234176853E-2</v>
      </c>
    </row>
    <row r="618" spans="1:18" x14ac:dyDescent="0.2">
      <c r="A618">
        <v>1</v>
      </c>
      <c r="B618">
        <v>0</v>
      </c>
      <c r="C618">
        <v>2</v>
      </c>
      <c r="D618">
        <v>2</v>
      </c>
      <c r="E618">
        <v>3</v>
      </c>
      <c r="F618" s="30">
        <f t="shared" si="90"/>
        <v>-1.6100400000000001</v>
      </c>
      <c r="G618" s="30">
        <f t="shared" si="91"/>
        <v>0.19987961873048943</v>
      </c>
      <c r="H618" s="30">
        <f t="shared" si="92"/>
        <v>0.16658306017562693</v>
      </c>
      <c r="I618" s="30">
        <f t="shared" si="93"/>
        <v>0.16658306017562693</v>
      </c>
      <c r="J618" s="30">
        <f t="shared" si="94"/>
        <v>-1.7922612340372033</v>
      </c>
      <c r="K618" s="30">
        <f t="shared" si="95"/>
        <v>3.5845224680744066</v>
      </c>
      <c r="L618">
        <f t="shared" si="96"/>
        <v>0</v>
      </c>
      <c r="P618" s="30">
        <f t="shared" si="97"/>
        <v>2.6100400000000001</v>
      </c>
      <c r="Q618" s="30">
        <f t="shared" si="98"/>
        <v>0.83341693982437304</v>
      </c>
      <c r="R618" s="30">
        <f t="shared" si="99"/>
        <v>0.69458379558622263</v>
      </c>
    </row>
    <row r="619" spans="1:18" x14ac:dyDescent="0.2">
      <c r="A619">
        <v>0</v>
      </c>
      <c r="B619">
        <v>0</v>
      </c>
      <c r="C619">
        <v>4</v>
      </c>
      <c r="D619">
        <v>2</v>
      </c>
      <c r="E619">
        <v>4</v>
      </c>
      <c r="F619" s="30">
        <f t="shared" si="90"/>
        <v>-1.4347099999999999</v>
      </c>
      <c r="G619" s="30">
        <f t="shared" si="91"/>
        <v>0.23818442748397034</v>
      </c>
      <c r="H619" s="30">
        <f t="shared" si="92"/>
        <v>0.19236587231836583</v>
      </c>
      <c r="I619" s="30">
        <f t="shared" si="93"/>
        <v>0.80763412768163412</v>
      </c>
      <c r="J619" s="30">
        <f t="shared" si="94"/>
        <v>-0.21364613528668383</v>
      </c>
      <c r="K619" s="30">
        <f t="shared" si="95"/>
        <v>0.42729227057336766</v>
      </c>
      <c r="L619">
        <f t="shared" si="96"/>
        <v>0</v>
      </c>
      <c r="P619" s="30">
        <f t="shared" si="97"/>
        <v>2.4347099999999999</v>
      </c>
      <c r="Q619" s="30">
        <f t="shared" si="98"/>
        <v>-0.19236587231836583</v>
      </c>
      <c r="R619" s="30">
        <f t="shared" si="99"/>
        <v>3.7004628832805822E-2</v>
      </c>
    </row>
    <row r="620" spans="1:18" x14ac:dyDescent="0.2">
      <c r="A620">
        <v>1</v>
      </c>
      <c r="B620">
        <v>1</v>
      </c>
      <c r="C620">
        <v>3</v>
      </c>
      <c r="D620">
        <v>2</v>
      </c>
      <c r="E620">
        <v>3</v>
      </c>
      <c r="F620" s="30">
        <f t="shared" si="90"/>
        <v>-0.78447999999999996</v>
      </c>
      <c r="G620" s="30">
        <f t="shared" si="91"/>
        <v>0.45635694570864188</v>
      </c>
      <c r="H620" s="30">
        <f t="shared" si="92"/>
        <v>0.31335514761910604</v>
      </c>
      <c r="I620" s="30">
        <f t="shared" si="93"/>
        <v>0.31335514761910604</v>
      </c>
      <c r="J620" s="30">
        <f t="shared" si="94"/>
        <v>-1.1604180747485844</v>
      </c>
      <c r="K620" s="30">
        <f t="shared" si="95"/>
        <v>2.3208361494971688</v>
      </c>
      <c r="L620">
        <f t="shared" si="96"/>
        <v>0</v>
      </c>
      <c r="P620" s="30">
        <f t="shared" si="97"/>
        <v>1.7844799999999998</v>
      </c>
      <c r="Q620" s="30">
        <f t="shared" si="98"/>
        <v>0.6866448523808939</v>
      </c>
      <c r="R620" s="30">
        <f t="shared" si="99"/>
        <v>0.47148115330117957</v>
      </c>
    </row>
    <row r="621" spans="1:18" x14ac:dyDescent="0.2">
      <c r="A621">
        <v>0</v>
      </c>
      <c r="B621">
        <v>0</v>
      </c>
      <c r="C621">
        <v>0</v>
      </c>
      <c r="D621">
        <v>3</v>
      </c>
      <c r="E621">
        <v>0</v>
      </c>
      <c r="F621" s="30">
        <f t="shared" si="90"/>
        <v>-1.33541</v>
      </c>
      <c r="G621" s="30">
        <f t="shared" si="91"/>
        <v>0.26305030271951385</v>
      </c>
      <c r="H621" s="30">
        <f t="shared" si="92"/>
        <v>0.20826589578667759</v>
      </c>
      <c r="I621" s="30">
        <f t="shared" si="93"/>
        <v>0.79173410421332235</v>
      </c>
      <c r="J621" s="30">
        <f t="shared" si="94"/>
        <v>-0.23352967054001919</v>
      </c>
      <c r="K621" s="30">
        <f t="shared" si="95"/>
        <v>0.46705934108003838</v>
      </c>
      <c r="L621">
        <f t="shared" si="96"/>
        <v>0</v>
      </c>
      <c r="P621" s="30">
        <f t="shared" si="97"/>
        <v>2.33541</v>
      </c>
      <c r="Q621" s="30">
        <f t="shared" si="98"/>
        <v>-0.20826589578667759</v>
      </c>
      <c r="R621" s="30">
        <f t="shared" si="99"/>
        <v>4.337468334782725E-2</v>
      </c>
    </row>
    <row r="622" spans="1:18" x14ac:dyDescent="0.2">
      <c r="A622">
        <v>0</v>
      </c>
      <c r="B622">
        <v>0</v>
      </c>
      <c r="C622">
        <v>0</v>
      </c>
      <c r="D622">
        <v>3</v>
      </c>
      <c r="E622">
        <v>1</v>
      </c>
      <c r="F622" s="30">
        <f t="shared" si="90"/>
        <v>-1.6765399999999999</v>
      </c>
      <c r="G622" s="30">
        <f t="shared" si="91"/>
        <v>0.18701994688162146</v>
      </c>
      <c r="H622" s="30">
        <f t="shared" si="92"/>
        <v>0.15755417368759053</v>
      </c>
      <c r="I622" s="30">
        <f t="shared" si="93"/>
        <v>0.8424458263124095</v>
      </c>
      <c r="J622" s="30">
        <f t="shared" si="94"/>
        <v>-0.1714459199358925</v>
      </c>
      <c r="K622" s="30">
        <f t="shared" si="95"/>
        <v>0.34289183987178501</v>
      </c>
      <c r="L622">
        <f t="shared" si="96"/>
        <v>0</v>
      </c>
      <c r="P622" s="30">
        <f t="shared" si="97"/>
        <v>2.6765400000000001</v>
      </c>
      <c r="Q622" s="30">
        <f t="shared" si="98"/>
        <v>-0.15755417368759053</v>
      </c>
      <c r="R622" s="30">
        <f t="shared" si="99"/>
        <v>2.4823317646379444E-2</v>
      </c>
    </row>
    <row r="623" spans="1:18" x14ac:dyDescent="0.2">
      <c r="A623">
        <v>0</v>
      </c>
      <c r="B623">
        <v>0</v>
      </c>
      <c r="C623">
        <v>2</v>
      </c>
      <c r="D623">
        <v>1</v>
      </c>
      <c r="E623">
        <v>1</v>
      </c>
      <c r="F623" s="30">
        <f t="shared" si="90"/>
        <v>-0.69547999999999999</v>
      </c>
      <c r="G623" s="30">
        <f t="shared" si="91"/>
        <v>0.49883494973428166</v>
      </c>
      <c r="H623" s="30">
        <f t="shared" si="92"/>
        <v>0.33281513072718028</v>
      </c>
      <c r="I623" s="30">
        <f t="shared" si="93"/>
        <v>0.66718486927281972</v>
      </c>
      <c r="J623" s="30">
        <f t="shared" si="94"/>
        <v>-0.40468810614316031</v>
      </c>
      <c r="K623" s="30">
        <f t="shared" si="95"/>
        <v>0.80937621228632062</v>
      </c>
      <c r="L623">
        <f t="shared" si="96"/>
        <v>0</v>
      </c>
      <c r="P623" s="30">
        <f t="shared" si="97"/>
        <v>1.6954799999999999</v>
      </c>
      <c r="Q623" s="30">
        <f t="shared" si="98"/>
        <v>-0.33281513072718028</v>
      </c>
      <c r="R623" s="30">
        <f t="shared" si="99"/>
        <v>0.1107659112409501</v>
      </c>
    </row>
    <row r="624" spans="1:18" x14ac:dyDescent="0.2">
      <c r="A624">
        <v>0</v>
      </c>
      <c r="B624">
        <v>0</v>
      </c>
      <c r="C624">
        <v>0</v>
      </c>
      <c r="D624">
        <v>0</v>
      </c>
      <c r="E624">
        <v>0</v>
      </c>
      <c r="F624" s="30">
        <f t="shared" si="90"/>
        <v>-0.63851000000000002</v>
      </c>
      <c r="G624" s="30">
        <f t="shared" si="91"/>
        <v>0.52807867536664577</v>
      </c>
      <c r="H624" s="30">
        <f t="shared" si="92"/>
        <v>0.34558343354928311</v>
      </c>
      <c r="I624" s="30">
        <f t="shared" si="93"/>
        <v>0.65441656645071689</v>
      </c>
      <c r="J624" s="30">
        <f t="shared" si="94"/>
        <v>-0.42401117853310677</v>
      </c>
      <c r="K624" s="30">
        <f t="shared" si="95"/>
        <v>0.84802235706621354</v>
      </c>
      <c r="L624">
        <f t="shared" si="96"/>
        <v>0</v>
      </c>
      <c r="P624" s="30">
        <f t="shared" si="97"/>
        <v>1.6385100000000001</v>
      </c>
      <c r="Q624" s="30">
        <f t="shared" si="98"/>
        <v>-0.34558343354928311</v>
      </c>
      <c r="R624" s="30">
        <f t="shared" si="99"/>
        <v>0.11942790954371178</v>
      </c>
    </row>
    <row r="625" spans="1:18" x14ac:dyDescent="0.2">
      <c r="A625">
        <v>1</v>
      </c>
      <c r="B625">
        <v>0</v>
      </c>
      <c r="C625">
        <v>2</v>
      </c>
      <c r="D625">
        <v>0</v>
      </c>
      <c r="E625">
        <v>0</v>
      </c>
      <c r="F625" s="30">
        <f t="shared" si="90"/>
        <v>-0.12204999999999999</v>
      </c>
      <c r="G625" s="30">
        <f t="shared" si="91"/>
        <v>0.88510411219061902</v>
      </c>
      <c r="H625" s="30">
        <f t="shared" si="92"/>
        <v>0.46952532036125466</v>
      </c>
      <c r="I625" s="30">
        <f t="shared" si="93"/>
        <v>0.46952532036125466</v>
      </c>
      <c r="J625" s="30">
        <f t="shared" si="94"/>
        <v>-0.75603305130611009</v>
      </c>
      <c r="K625" s="30">
        <f t="shared" si="95"/>
        <v>1.5120661026122202</v>
      </c>
      <c r="L625">
        <f t="shared" si="96"/>
        <v>0</v>
      </c>
      <c r="P625" s="30">
        <f t="shared" si="97"/>
        <v>1.12205</v>
      </c>
      <c r="Q625" s="30">
        <f t="shared" si="98"/>
        <v>0.53047467963874539</v>
      </c>
      <c r="R625" s="30">
        <f t="shared" si="99"/>
        <v>0.28140338573782958</v>
      </c>
    </row>
    <row r="626" spans="1:18" x14ac:dyDescent="0.2">
      <c r="A626">
        <v>1</v>
      </c>
      <c r="B626">
        <v>0</v>
      </c>
      <c r="C626">
        <v>0</v>
      </c>
      <c r="D626">
        <v>1</v>
      </c>
      <c r="E626">
        <v>0</v>
      </c>
      <c r="F626" s="30">
        <f t="shared" si="90"/>
        <v>-0.87081000000000008</v>
      </c>
      <c r="G626" s="30">
        <f t="shared" si="91"/>
        <v>0.41861233589270358</v>
      </c>
      <c r="H626" s="30">
        <f t="shared" si="92"/>
        <v>0.2950857858072124</v>
      </c>
      <c r="I626" s="30">
        <f t="shared" si="93"/>
        <v>0.2950857858072124</v>
      </c>
      <c r="J626" s="30">
        <f t="shared" si="94"/>
        <v>-1.2204891655697692</v>
      </c>
      <c r="K626" s="30">
        <f t="shared" si="95"/>
        <v>2.4409783311395383</v>
      </c>
      <c r="L626">
        <f t="shared" si="96"/>
        <v>0</v>
      </c>
      <c r="P626" s="30">
        <f t="shared" si="97"/>
        <v>1.8708100000000001</v>
      </c>
      <c r="Q626" s="30">
        <f t="shared" si="98"/>
        <v>0.70491421419278755</v>
      </c>
      <c r="R626" s="30">
        <f t="shared" si="99"/>
        <v>0.49690404937103516</v>
      </c>
    </row>
    <row r="627" spans="1:18" x14ac:dyDescent="0.2">
      <c r="A627">
        <v>0</v>
      </c>
      <c r="B627">
        <v>0</v>
      </c>
      <c r="C627">
        <v>2</v>
      </c>
      <c r="D627">
        <v>2</v>
      </c>
      <c r="E627">
        <v>1</v>
      </c>
      <c r="F627" s="30">
        <f t="shared" si="90"/>
        <v>-0.92778000000000005</v>
      </c>
      <c r="G627" s="30">
        <f t="shared" si="91"/>
        <v>0.39543059258775048</v>
      </c>
      <c r="H627" s="30">
        <f t="shared" si="92"/>
        <v>0.28337532134396298</v>
      </c>
      <c r="I627" s="30">
        <f t="shared" si="93"/>
        <v>0.71662467865603707</v>
      </c>
      <c r="J627" s="30">
        <f t="shared" si="94"/>
        <v>-0.33320303616668634</v>
      </c>
      <c r="K627" s="30">
        <f t="shared" si="95"/>
        <v>0.66640607233337268</v>
      </c>
      <c r="L627">
        <f t="shared" si="96"/>
        <v>0</v>
      </c>
      <c r="P627" s="30">
        <f t="shared" si="97"/>
        <v>1.92778</v>
      </c>
      <c r="Q627" s="30">
        <f t="shared" si="98"/>
        <v>-0.28337532134396298</v>
      </c>
      <c r="R627" s="30">
        <f t="shared" si="99"/>
        <v>8.0301572746794281E-2</v>
      </c>
    </row>
    <row r="628" spans="1:18" x14ac:dyDescent="0.2">
      <c r="A628">
        <v>1</v>
      </c>
      <c r="B628">
        <v>0</v>
      </c>
      <c r="C628">
        <v>0</v>
      </c>
      <c r="D628">
        <v>1</v>
      </c>
      <c r="E628">
        <v>0</v>
      </c>
      <c r="F628" s="30">
        <f t="shared" si="90"/>
        <v>-0.87081000000000008</v>
      </c>
      <c r="G628" s="30">
        <f t="shared" si="91"/>
        <v>0.41861233589270358</v>
      </c>
      <c r="H628" s="30">
        <f t="shared" si="92"/>
        <v>0.2950857858072124</v>
      </c>
      <c r="I628" s="30">
        <f t="shared" si="93"/>
        <v>0.2950857858072124</v>
      </c>
      <c r="J628" s="30">
        <f t="shared" si="94"/>
        <v>-1.2204891655697692</v>
      </c>
      <c r="K628" s="30">
        <f t="shared" si="95"/>
        <v>2.4409783311395383</v>
      </c>
      <c r="L628">
        <f t="shared" si="96"/>
        <v>0</v>
      </c>
      <c r="P628" s="30">
        <f t="shared" si="97"/>
        <v>1.8708100000000001</v>
      </c>
      <c r="Q628" s="30">
        <f t="shared" si="98"/>
        <v>0.70491421419278755</v>
      </c>
      <c r="R628" s="30">
        <f t="shared" si="99"/>
        <v>0.49690404937103516</v>
      </c>
    </row>
    <row r="629" spans="1:18" x14ac:dyDescent="0.2">
      <c r="A629">
        <v>1</v>
      </c>
      <c r="B629">
        <v>1</v>
      </c>
      <c r="C629">
        <v>2</v>
      </c>
      <c r="D629">
        <v>3</v>
      </c>
      <c r="E629">
        <v>3</v>
      </c>
      <c r="F629" s="30">
        <f t="shared" si="90"/>
        <v>-1.27501</v>
      </c>
      <c r="G629" s="30">
        <f t="shared" si="91"/>
        <v>0.27942817392569663</v>
      </c>
      <c r="H629" s="30">
        <f t="shared" si="92"/>
        <v>0.21840082907375816</v>
      </c>
      <c r="I629" s="30">
        <f t="shared" si="93"/>
        <v>0.21840082907375816</v>
      </c>
      <c r="J629" s="30">
        <f t="shared" si="94"/>
        <v>-1.521423238993326</v>
      </c>
      <c r="K629" s="30">
        <f t="shared" si="95"/>
        <v>3.042846477986652</v>
      </c>
      <c r="L629">
        <f t="shared" si="96"/>
        <v>0</v>
      </c>
      <c r="P629" s="30">
        <f t="shared" si="97"/>
        <v>2.27501</v>
      </c>
      <c r="Q629" s="30">
        <f t="shared" si="98"/>
        <v>0.78159917092624187</v>
      </c>
      <c r="R629" s="30">
        <f t="shared" si="99"/>
        <v>0.6108972639925887</v>
      </c>
    </row>
    <row r="630" spans="1:18" x14ac:dyDescent="0.2">
      <c r="A630">
        <v>0</v>
      </c>
      <c r="B630">
        <v>1</v>
      </c>
      <c r="C630">
        <v>0</v>
      </c>
      <c r="D630">
        <v>1</v>
      </c>
      <c r="E630">
        <v>3</v>
      </c>
      <c r="F630" s="30">
        <f t="shared" si="90"/>
        <v>-1.32687</v>
      </c>
      <c r="G630" s="30">
        <f t="shared" si="91"/>
        <v>0.2653063720090596</v>
      </c>
      <c r="H630" s="30">
        <f t="shared" si="92"/>
        <v>0.20967757523247502</v>
      </c>
      <c r="I630" s="30">
        <f t="shared" si="93"/>
        <v>0.79032242476752501</v>
      </c>
      <c r="J630" s="30">
        <f t="shared" si="94"/>
        <v>-0.23531428416741193</v>
      </c>
      <c r="K630" s="30">
        <f t="shared" si="95"/>
        <v>0.47062856833482386</v>
      </c>
      <c r="L630">
        <f t="shared" si="96"/>
        <v>0</v>
      </c>
      <c r="P630" s="30">
        <f t="shared" si="97"/>
        <v>2.32687</v>
      </c>
      <c r="Q630" s="30">
        <f t="shared" si="98"/>
        <v>-0.20967757523247502</v>
      </c>
      <c r="R630" s="30">
        <f t="shared" si="99"/>
        <v>4.3964685555370218E-2</v>
      </c>
    </row>
    <row r="631" spans="1:18" x14ac:dyDescent="0.2">
      <c r="A631">
        <v>0</v>
      </c>
      <c r="B631">
        <v>0</v>
      </c>
      <c r="C631">
        <v>0</v>
      </c>
      <c r="D631">
        <v>1</v>
      </c>
      <c r="E631">
        <v>2</v>
      </c>
      <c r="F631" s="30">
        <f t="shared" si="90"/>
        <v>-1.55307</v>
      </c>
      <c r="G631" s="30">
        <f t="shared" si="91"/>
        <v>0.21159737173229817</v>
      </c>
      <c r="H631" s="30">
        <f t="shared" si="92"/>
        <v>0.17464330698387362</v>
      </c>
      <c r="I631" s="30">
        <f t="shared" si="93"/>
        <v>0.82535669301612635</v>
      </c>
      <c r="J631" s="30">
        <f t="shared" si="94"/>
        <v>-0.19193963091495933</v>
      </c>
      <c r="K631" s="30">
        <f t="shared" si="95"/>
        <v>0.38387926182991866</v>
      </c>
      <c r="L631">
        <f t="shared" si="96"/>
        <v>0</v>
      </c>
      <c r="P631" s="30">
        <f t="shared" si="97"/>
        <v>2.55307</v>
      </c>
      <c r="Q631" s="30">
        <f t="shared" si="98"/>
        <v>-0.17464330698387362</v>
      </c>
      <c r="R631" s="30">
        <f t="shared" si="99"/>
        <v>3.0500284674263519E-2</v>
      </c>
    </row>
    <row r="632" spans="1:18" x14ac:dyDescent="0.2">
      <c r="A632">
        <v>1</v>
      </c>
      <c r="B632">
        <v>1</v>
      </c>
      <c r="C632">
        <v>0</v>
      </c>
      <c r="D632">
        <v>0</v>
      </c>
      <c r="E632">
        <v>1</v>
      </c>
      <c r="F632" s="30">
        <f t="shared" si="90"/>
        <v>-0.41231000000000001</v>
      </c>
      <c r="G632" s="30">
        <f t="shared" si="91"/>
        <v>0.66211898734793928</v>
      </c>
      <c r="H632" s="30">
        <f t="shared" si="92"/>
        <v>0.39835835604309522</v>
      </c>
      <c r="I632" s="30">
        <f t="shared" si="93"/>
        <v>0.39835835604309522</v>
      </c>
      <c r="J632" s="30">
        <f t="shared" si="94"/>
        <v>-0.92040328673940552</v>
      </c>
      <c r="K632" s="30">
        <f t="shared" si="95"/>
        <v>1.840806573478811</v>
      </c>
      <c r="L632">
        <f t="shared" si="96"/>
        <v>0</v>
      </c>
      <c r="P632" s="30">
        <f t="shared" si="97"/>
        <v>1.41231</v>
      </c>
      <c r="Q632" s="30">
        <f t="shared" si="98"/>
        <v>0.60164164395690478</v>
      </c>
      <c r="R632" s="30">
        <f t="shared" si="99"/>
        <v>0.361972667743167</v>
      </c>
    </row>
    <row r="633" spans="1:18" x14ac:dyDescent="0.2">
      <c r="A633">
        <v>0</v>
      </c>
      <c r="B633">
        <v>3</v>
      </c>
      <c r="C633">
        <v>2</v>
      </c>
      <c r="D633">
        <v>4</v>
      </c>
      <c r="E633">
        <v>4</v>
      </c>
      <c r="F633" s="30">
        <f t="shared" si="90"/>
        <v>-0.7137800000000003</v>
      </c>
      <c r="G633" s="30">
        <f t="shared" si="91"/>
        <v>0.48978929037758745</v>
      </c>
      <c r="H633" s="30">
        <f t="shared" si="92"/>
        <v>0.32876413700990581</v>
      </c>
      <c r="I633" s="30">
        <f t="shared" si="93"/>
        <v>0.67123586299009419</v>
      </c>
      <c r="J633" s="30">
        <f t="shared" si="94"/>
        <v>-0.39863469410323499</v>
      </c>
      <c r="K633" s="30">
        <f t="shared" si="95"/>
        <v>0.79726938820646998</v>
      </c>
      <c r="L633">
        <f t="shared" si="96"/>
        <v>0</v>
      </c>
      <c r="P633" s="30">
        <f t="shared" si="97"/>
        <v>1.7137800000000003</v>
      </c>
      <c r="Q633" s="30">
        <f t="shared" si="98"/>
        <v>-0.32876413700990581</v>
      </c>
      <c r="R633" s="30">
        <f t="shared" si="99"/>
        <v>0.10808585778386812</v>
      </c>
    </row>
    <row r="634" spans="1:18" x14ac:dyDescent="0.2">
      <c r="A634">
        <v>1</v>
      </c>
      <c r="B634">
        <v>1</v>
      </c>
      <c r="C634">
        <v>0</v>
      </c>
      <c r="D634">
        <v>1</v>
      </c>
      <c r="E634">
        <v>0</v>
      </c>
      <c r="F634" s="30">
        <f t="shared" si="90"/>
        <v>-0.30348000000000003</v>
      </c>
      <c r="G634" s="30">
        <f t="shared" si="91"/>
        <v>0.73824465387722837</v>
      </c>
      <c r="H634" s="30">
        <f t="shared" si="92"/>
        <v>0.42470698945084767</v>
      </c>
      <c r="I634" s="30">
        <f t="shared" si="93"/>
        <v>0.42470698945084767</v>
      </c>
      <c r="J634" s="30">
        <f t="shared" si="94"/>
        <v>-0.85635578441465576</v>
      </c>
      <c r="K634" s="30">
        <f t="shared" si="95"/>
        <v>1.7127115688293115</v>
      </c>
      <c r="L634">
        <f t="shared" si="96"/>
        <v>0</v>
      </c>
      <c r="P634" s="30">
        <f t="shared" si="97"/>
        <v>1.30348</v>
      </c>
      <c r="Q634" s="30">
        <f t="shared" si="98"/>
        <v>0.57529301054915227</v>
      </c>
      <c r="R634" s="30">
        <f t="shared" si="99"/>
        <v>0.33096204798670703</v>
      </c>
    </row>
    <row r="635" spans="1:18" x14ac:dyDescent="0.2">
      <c r="A635">
        <v>0</v>
      </c>
      <c r="B635">
        <v>0</v>
      </c>
      <c r="C635">
        <v>0</v>
      </c>
      <c r="D635">
        <v>1</v>
      </c>
      <c r="E635">
        <v>0</v>
      </c>
      <c r="F635" s="30">
        <f t="shared" si="90"/>
        <v>-0.87081000000000008</v>
      </c>
      <c r="G635" s="30">
        <f t="shared" si="91"/>
        <v>0.41861233589270358</v>
      </c>
      <c r="H635" s="30">
        <f t="shared" si="92"/>
        <v>0.2950857858072124</v>
      </c>
      <c r="I635" s="30">
        <f t="shared" si="93"/>
        <v>0.70491421419278755</v>
      </c>
      <c r="J635" s="30">
        <f t="shared" si="94"/>
        <v>-0.34967916556976913</v>
      </c>
      <c r="K635" s="30">
        <f t="shared" si="95"/>
        <v>0.69935833113953827</v>
      </c>
      <c r="L635">
        <f t="shared" si="96"/>
        <v>0</v>
      </c>
      <c r="P635" s="30">
        <f t="shared" si="97"/>
        <v>1.8708100000000001</v>
      </c>
      <c r="Q635" s="30">
        <f t="shared" si="98"/>
        <v>-0.2950857858072124</v>
      </c>
      <c r="R635" s="30">
        <f t="shared" si="99"/>
        <v>8.7075620985460039E-2</v>
      </c>
    </row>
    <row r="636" spans="1:18" x14ac:dyDescent="0.2">
      <c r="A636">
        <v>0</v>
      </c>
      <c r="B636">
        <v>0</v>
      </c>
      <c r="C636">
        <v>3</v>
      </c>
      <c r="D636">
        <v>2</v>
      </c>
      <c r="E636">
        <v>2</v>
      </c>
      <c r="F636" s="30">
        <f t="shared" si="90"/>
        <v>-1.0106799999999998</v>
      </c>
      <c r="G636" s="30">
        <f t="shared" si="91"/>
        <v>0.36397139485375907</v>
      </c>
      <c r="H636" s="30">
        <f t="shared" si="92"/>
        <v>0.26684679475465317</v>
      </c>
      <c r="I636" s="30">
        <f t="shared" si="93"/>
        <v>0.73315320524534688</v>
      </c>
      <c r="J636" s="30">
        <f t="shared" si="94"/>
        <v>-0.31040058768652556</v>
      </c>
      <c r="K636" s="30">
        <f t="shared" si="95"/>
        <v>0.62080117537305113</v>
      </c>
      <c r="L636">
        <f t="shared" si="96"/>
        <v>0</v>
      </c>
      <c r="P636" s="30">
        <f t="shared" si="97"/>
        <v>2.0106799999999998</v>
      </c>
      <c r="Q636" s="30">
        <f t="shared" si="98"/>
        <v>-0.26684679475465317</v>
      </c>
      <c r="R636" s="30">
        <f t="shared" si="99"/>
        <v>7.1207211870831996E-2</v>
      </c>
    </row>
    <row r="637" spans="1:18" x14ac:dyDescent="0.2">
      <c r="A637">
        <v>0</v>
      </c>
      <c r="B637">
        <v>0</v>
      </c>
      <c r="C637">
        <v>0</v>
      </c>
      <c r="D637">
        <v>1</v>
      </c>
      <c r="E637">
        <v>0</v>
      </c>
      <c r="F637" s="30">
        <f t="shared" si="90"/>
        <v>-0.87081000000000008</v>
      </c>
      <c r="G637" s="30">
        <f t="shared" si="91"/>
        <v>0.41861233589270358</v>
      </c>
      <c r="H637" s="30">
        <f t="shared" si="92"/>
        <v>0.2950857858072124</v>
      </c>
      <c r="I637" s="30">
        <f t="shared" si="93"/>
        <v>0.70491421419278755</v>
      </c>
      <c r="J637" s="30">
        <f t="shared" si="94"/>
        <v>-0.34967916556976913</v>
      </c>
      <c r="K637" s="30">
        <f t="shared" si="95"/>
        <v>0.69935833113953827</v>
      </c>
      <c r="L637">
        <f t="shared" si="96"/>
        <v>0</v>
      </c>
      <c r="P637" s="30">
        <f t="shared" si="97"/>
        <v>1.8708100000000001</v>
      </c>
      <c r="Q637" s="30">
        <f t="shared" si="98"/>
        <v>-0.2950857858072124</v>
      </c>
      <c r="R637" s="30">
        <f t="shared" si="99"/>
        <v>8.7075620985460039E-2</v>
      </c>
    </row>
    <row r="638" spans="1:18" x14ac:dyDescent="0.2">
      <c r="A638">
        <v>0</v>
      </c>
      <c r="B638">
        <v>0</v>
      </c>
      <c r="C638">
        <v>0</v>
      </c>
      <c r="D638">
        <v>0</v>
      </c>
      <c r="E638">
        <v>1</v>
      </c>
      <c r="F638" s="30">
        <f t="shared" si="90"/>
        <v>-0.97964000000000007</v>
      </c>
      <c r="G638" s="30">
        <f t="shared" si="91"/>
        <v>0.37544623517006392</v>
      </c>
      <c r="H638" s="30">
        <f t="shared" si="92"/>
        <v>0.27296322136767687</v>
      </c>
      <c r="I638" s="30">
        <f t="shared" si="93"/>
        <v>0.72703677863232308</v>
      </c>
      <c r="J638" s="30">
        <f t="shared" si="94"/>
        <v>-0.31877821313768717</v>
      </c>
      <c r="K638" s="30">
        <f t="shared" si="95"/>
        <v>0.63755642627537434</v>
      </c>
      <c r="L638">
        <f t="shared" si="96"/>
        <v>0</v>
      </c>
      <c r="P638" s="30">
        <f t="shared" si="97"/>
        <v>1.9796400000000001</v>
      </c>
      <c r="Q638" s="30">
        <f t="shared" si="98"/>
        <v>-0.27296322136767687</v>
      </c>
      <c r="R638" s="30">
        <f t="shared" si="99"/>
        <v>7.4508920219419364E-2</v>
      </c>
    </row>
    <row r="639" spans="1:18" x14ac:dyDescent="0.2">
      <c r="A639">
        <v>0</v>
      </c>
      <c r="B639">
        <v>2</v>
      </c>
      <c r="C639">
        <v>1</v>
      </c>
      <c r="D639">
        <v>1</v>
      </c>
      <c r="E639">
        <v>5</v>
      </c>
      <c r="F639" s="30">
        <f t="shared" si="90"/>
        <v>-1.1835699999999998</v>
      </c>
      <c r="G639" s="30">
        <f t="shared" si="91"/>
        <v>0.30618370929464034</v>
      </c>
      <c r="H639" s="30">
        <f t="shared" si="92"/>
        <v>0.2344109079878085</v>
      </c>
      <c r="I639" s="30">
        <f t="shared" si="93"/>
        <v>0.7655890920121915</v>
      </c>
      <c r="J639" s="30">
        <f t="shared" si="94"/>
        <v>-0.26710968657786976</v>
      </c>
      <c r="K639" s="30">
        <f t="shared" si="95"/>
        <v>0.53421937315573953</v>
      </c>
      <c r="L639">
        <f t="shared" si="96"/>
        <v>0</v>
      </c>
      <c r="P639" s="30">
        <f t="shared" si="97"/>
        <v>2.1835699999999996</v>
      </c>
      <c r="Q639" s="30">
        <f t="shared" si="98"/>
        <v>-0.2344109079878085</v>
      </c>
      <c r="R639" s="30">
        <f t="shared" si="99"/>
        <v>5.4948473783668822E-2</v>
      </c>
    </row>
    <row r="640" spans="1:18" x14ac:dyDescent="0.2">
      <c r="A640">
        <v>1</v>
      </c>
      <c r="B640">
        <v>4</v>
      </c>
      <c r="C640">
        <v>0</v>
      </c>
      <c r="D640">
        <v>1</v>
      </c>
      <c r="E640">
        <v>1</v>
      </c>
      <c r="F640" s="30">
        <f t="shared" si="90"/>
        <v>1.05738</v>
      </c>
      <c r="G640" s="30">
        <f t="shared" si="91"/>
        <v>2.8788185952324832</v>
      </c>
      <c r="H640" s="30">
        <f t="shared" si="92"/>
        <v>0.74218954162251471</v>
      </c>
      <c r="I640" s="30">
        <f t="shared" si="93"/>
        <v>0.74218954162251471</v>
      </c>
      <c r="J640" s="30">
        <f t="shared" si="94"/>
        <v>-0.29815062150515581</v>
      </c>
      <c r="K640" s="30">
        <f t="shared" si="95"/>
        <v>0.59630124301031162</v>
      </c>
      <c r="L640">
        <f t="shared" si="96"/>
        <v>1</v>
      </c>
      <c r="P640" s="30">
        <f t="shared" si="97"/>
        <v>-5.7379999999999987E-2</v>
      </c>
      <c r="Q640" s="30">
        <f t="shared" si="98"/>
        <v>0.25781045837748529</v>
      </c>
      <c r="R640" s="30">
        <f t="shared" si="99"/>
        <v>6.6466232448809073E-2</v>
      </c>
    </row>
    <row r="641" spans="1:18" x14ac:dyDescent="0.2">
      <c r="A641">
        <v>1</v>
      </c>
      <c r="B641">
        <v>3</v>
      </c>
      <c r="C641">
        <v>0</v>
      </c>
      <c r="D641">
        <v>1</v>
      </c>
      <c r="E641">
        <v>1</v>
      </c>
      <c r="F641" s="30">
        <f t="shared" si="90"/>
        <v>0.49004999999999982</v>
      </c>
      <c r="G641" s="30">
        <f t="shared" si="91"/>
        <v>1.6323978378068058</v>
      </c>
      <c r="H641" s="30">
        <f t="shared" si="92"/>
        <v>0.62011821099459852</v>
      </c>
      <c r="I641" s="30">
        <f t="shared" si="93"/>
        <v>0.62011821099459852</v>
      </c>
      <c r="J641" s="30">
        <f t="shared" si="94"/>
        <v>-0.47784515622234575</v>
      </c>
      <c r="K641" s="30">
        <f t="shared" si="95"/>
        <v>0.95569031244469149</v>
      </c>
      <c r="L641">
        <f t="shared" si="96"/>
        <v>1</v>
      </c>
      <c r="P641" s="30">
        <f t="shared" si="97"/>
        <v>0.50995000000000013</v>
      </c>
      <c r="Q641" s="30">
        <f t="shared" si="98"/>
        <v>0.37988178900540148</v>
      </c>
      <c r="R641" s="30">
        <f t="shared" si="99"/>
        <v>0.14431017361794438</v>
      </c>
    </row>
    <row r="642" spans="1:18" x14ac:dyDescent="0.2">
      <c r="A642">
        <v>0</v>
      </c>
      <c r="B642">
        <v>0</v>
      </c>
      <c r="C642">
        <v>0</v>
      </c>
      <c r="D642">
        <v>0</v>
      </c>
      <c r="E642">
        <v>1</v>
      </c>
      <c r="F642" s="30">
        <f t="shared" si="90"/>
        <v>-0.97964000000000007</v>
      </c>
      <c r="G642" s="30">
        <f t="shared" si="91"/>
        <v>0.37544623517006392</v>
      </c>
      <c r="H642" s="30">
        <f t="shared" si="92"/>
        <v>0.27296322136767687</v>
      </c>
      <c r="I642" s="30">
        <f t="shared" si="93"/>
        <v>0.72703677863232308</v>
      </c>
      <c r="J642" s="30">
        <f t="shared" si="94"/>
        <v>-0.31877821313768717</v>
      </c>
      <c r="K642" s="30">
        <f t="shared" si="95"/>
        <v>0.63755642627537434</v>
      </c>
      <c r="L642">
        <f t="shared" si="96"/>
        <v>0</v>
      </c>
      <c r="P642" s="30">
        <f t="shared" si="97"/>
        <v>1.9796400000000001</v>
      </c>
      <c r="Q642" s="30">
        <f t="shared" si="98"/>
        <v>-0.27296322136767687</v>
      </c>
      <c r="R642" s="30">
        <f t="shared" si="99"/>
        <v>7.4508920219419364E-2</v>
      </c>
    </row>
    <row r="643" spans="1:18" x14ac:dyDescent="0.2">
      <c r="A643">
        <v>0</v>
      </c>
      <c r="B643">
        <v>1</v>
      </c>
      <c r="C643">
        <v>0</v>
      </c>
      <c r="D643">
        <v>1</v>
      </c>
      <c r="E643">
        <v>1</v>
      </c>
      <c r="F643" s="30">
        <f t="shared" si="90"/>
        <v>-0.64461000000000002</v>
      </c>
      <c r="G643" s="30">
        <f t="shared" si="91"/>
        <v>0.52486720040378831</v>
      </c>
      <c r="H643" s="30">
        <f t="shared" si="92"/>
        <v>0.34420518735323463</v>
      </c>
      <c r="I643" s="30">
        <f t="shared" si="93"/>
        <v>0.65579481264676542</v>
      </c>
      <c r="J643" s="30">
        <f t="shared" si="94"/>
        <v>-0.42190732456510943</v>
      </c>
      <c r="K643" s="30">
        <f t="shared" si="95"/>
        <v>0.84381464913021886</v>
      </c>
      <c r="L643">
        <f t="shared" si="96"/>
        <v>0</v>
      </c>
      <c r="P643" s="30">
        <f t="shared" si="97"/>
        <v>1.6446100000000001</v>
      </c>
      <c r="Q643" s="30">
        <f t="shared" si="98"/>
        <v>-0.34420518735323463</v>
      </c>
      <c r="R643" s="30">
        <f t="shared" si="99"/>
        <v>0.11847721100087535</v>
      </c>
    </row>
    <row r="644" spans="1:18" x14ac:dyDescent="0.2">
      <c r="A644">
        <v>1</v>
      </c>
      <c r="B644">
        <v>0</v>
      </c>
      <c r="C644">
        <v>0</v>
      </c>
      <c r="D644">
        <v>1</v>
      </c>
      <c r="E644">
        <v>0</v>
      </c>
      <c r="F644" s="30">
        <f t="shared" si="90"/>
        <v>-0.87081000000000008</v>
      </c>
      <c r="G644" s="30">
        <f t="shared" si="91"/>
        <v>0.41861233589270358</v>
      </c>
      <c r="H644" s="30">
        <f t="shared" si="92"/>
        <v>0.2950857858072124</v>
      </c>
      <c r="I644" s="30">
        <f t="shared" si="93"/>
        <v>0.2950857858072124</v>
      </c>
      <c r="J644" s="30">
        <f t="shared" si="94"/>
        <v>-1.2204891655697692</v>
      </c>
      <c r="K644" s="30">
        <f t="shared" si="95"/>
        <v>2.4409783311395383</v>
      </c>
      <c r="L644">
        <f t="shared" si="96"/>
        <v>0</v>
      </c>
      <c r="P644" s="30">
        <f t="shared" si="97"/>
        <v>1.8708100000000001</v>
      </c>
      <c r="Q644" s="30">
        <f t="shared" si="98"/>
        <v>0.70491421419278755</v>
      </c>
      <c r="R644" s="30">
        <f t="shared" si="99"/>
        <v>0.49690404937103516</v>
      </c>
    </row>
    <row r="645" spans="1:18" x14ac:dyDescent="0.2">
      <c r="A645">
        <v>0</v>
      </c>
      <c r="B645">
        <v>2</v>
      </c>
      <c r="C645">
        <v>2</v>
      </c>
      <c r="D645">
        <v>0</v>
      </c>
      <c r="E645">
        <v>3</v>
      </c>
      <c r="F645" s="30">
        <f t="shared" si="90"/>
        <v>-1.0780000000000012E-2</v>
      </c>
      <c r="G645" s="30">
        <f t="shared" si="91"/>
        <v>0.98927789597371341</v>
      </c>
      <c r="H645" s="30">
        <f t="shared" si="92"/>
        <v>0.49730502609816657</v>
      </c>
      <c r="I645" s="30">
        <f t="shared" si="93"/>
        <v>0.50269497390183338</v>
      </c>
      <c r="J645" s="30">
        <f t="shared" si="94"/>
        <v>-0.68777170653961062</v>
      </c>
      <c r="K645" s="30">
        <f t="shared" si="95"/>
        <v>1.3755434130792212</v>
      </c>
      <c r="L645">
        <f t="shared" si="96"/>
        <v>0</v>
      </c>
      <c r="P645" s="30">
        <f t="shared" si="97"/>
        <v>1.01078</v>
      </c>
      <c r="Q645" s="30">
        <f t="shared" si="98"/>
        <v>-0.49730502609816657</v>
      </c>
      <c r="R645" s="30">
        <f t="shared" si="99"/>
        <v>0.24731228898249813</v>
      </c>
    </row>
    <row r="646" spans="1:18" x14ac:dyDescent="0.2">
      <c r="A646">
        <v>1</v>
      </c>
      <c r="B646">
        <v>0</v>
      </c>
      <c r="C646">
        <v>2</v>
      </c>
      <c r="D646">
        <v>1</v>
      </c>
      <c r="E646">
        <v>0</v>
      </c>
      <c r="F646" s="30">
        <f t="shared" si="90"/>
        <v>-0.35435</v>
      </c>
      <c r="G646" s="30">
        <f t="shared" si="91"/>
        <v>0.7016293541016464</v>
      </c>
      <c r="H646" s="30">
        <f t="shared" si="92"/>
        <v>0.41232795638510994</v>
      </c>
      <c r="I646" s="30">
        <f t="shared" si="93"/>
        <v>0.41232795638510994</v>
      </c>
      <c r="J646" s="30">
        <f t="shared" si="94"/>
        <v>-0.88593623563758628</v>
      </c>
      <c r="K646" s="30">
        <f t="shared" si="95"/>
        <v>1.7718724712751726</v>
      </c>
      <c r="L646">
        <f t="shared" si="96"/>
        <v>0</v>
      </c>
      <c r="P646" s="30">
        <f t="shared" si="97"/>
        <v>1.3543499999999999</v>
      </c>
      <c r="Q646" s="30">
        <f t="shared" si="98"/>
        <v>0.58767204361489012</v>
      </c>
      <c r="R646" s="30">
        <f t="shared" si="99"/>
        <v>0.34535843084650131</v>
      </c>
    </row>
    <row r="647" spans="1:18" x14ac:dyDescent="0.2">
      <c r="A647">
        <v>0</v>
      </c>
      <c r="B647">
        <v>2</v>
      </c>
      <c r="C647">
        <v>0</v>
      </c>
      <c r="D647">
        <v>1</v>
      </c>
      <c r="E647">
        <v>1</v>
      </c>
      <c r="F647" s="30">
        <f t="shared" si="90"/>
        <v>-7.7280000000000015E-2</v>
      </c>
      <c r="G647" s="30">
        <f t="shared" si="91"/>
        <v>0.92563064073898049</v>
      </c>
      <c r="H647" s="30">
        <f t="shared" si="92"/>
        <v>0.48068960950048045</v>
      </c>
      <c r="I647" s="30">
        <f t="shared" si="93"/>
        <v>0.51931039049951955</v>
      </c>
      <c r="J647" s="30">
        <f t="shared" si="94"/>
        <v>-0.65525351966744838</v>
      </c>
      <c r="K647" s="30">
        <f t="shared" si="95"/>
        <v>1.3105070393348968</v>
      </c>
      <c r="L647">
        <f t="shared" si="96"/>
        <v>0</v>
      </c>
      <c r="P647" s="30">
        <f t="shared" si="97"/>
        <v>1.07728</v>
      </c>
      <c r="Q647" s="30">
        <f t="shared" si="98"/>
        <v>-0.48068960950048045</v>
      </c>
      <c r="R647" s="30">
        <f t="shared" si="99"/>
        <v>0.23106250068172438</v>
      </c>
    </row>
    <row r="648" spans="1:18" x14ac:dyDescent="0.2">
      <c r="A648">
        <v>0</v>
      </c>
      <c r="B648">
        <v>0</v>
      </c>
      <c r="C648">
        <v>2</v>
      </c>
      <c r="D648">
        <v>3</v>
      </c>
      <c r="E648">
        <v>1</v>
      </c>
      <c r="F648" s="30">
        <f t="shared" si="90"/>
        <v>-1.16008</v>
      </c>
      <c r="G648" s="30">
        <f t="shared" si="91"/>
        <v>0.31346110299126373</v>
      </c>
      <c r="H648" s="30">
        <f t="shared" si="92"/>
        <v>0.23865274904402606</v>
      </c>
      <c r="I648" s="30">
        <f t="shared" si="93"/>
        <v>0.761347250955974</v>
      </c>
      <c r="J648" s="30">
        <f t="shared" si="94"/>
        <v>-0.27266571645127535</v>
      </c>
      <c r="K648" s="30">
        <f t="shared" si="95"/>
        <v>0.54533143290255071</v>
      </c>
      <c r="L648">
        <f t="shared" si="96"/>
        <v>0</v>
      </c>
      <c r="P648" s="30">
        <f t="shared" si="97"/>
        <v>2.1600799999999998</v>
      </c>
      <c r="Q648" s="30">
        <f t="shared" si="98"/>
        <v>-0.23865274904402606</v>
      </c>
      <c r="R648" s="30">
        <f t="shared" si="99"/>
        <v>5.695513462627088E-2</v>
      </c>
    </row>
    <row r="649" spans="1:18" x14ac:dyDescent="0.2">
      <c r="A649">
        <v>1</v>
      </c>
      <c r="B649">
        <v>0</v>
      </c>
      <c r="C649">
        <v>0</v>
      </c>
      <c r="D649">
        <v>0</v>
      </c>
      <c r="E649">
        <v>1</v>
      </c>
      <c r="F649" s="30">
        <f t="shared" si="90"/>
        <v>-0.97964000000000007</v>
      </c>
      <c r="G649" s="30">
        <f t="shared" si="91"/>
        <v>0.37544623517006392</v>
      </c>
      <c r="H649" s="30">
        <f t="shared" si="92"/>
        <v>0.27296322136767687</v>
      </c>
      <c r="I649" s="30">
        <f t="shared" si="93"/>
        <v>0.27296322136767687</v>
      </c>
      <c r="J649" s="30">
        <f t="shared" si="94"/>
        <v>-1.2984182131376871</v>
      </c>
      <c r="K649" s="30">
        <f t="shared" si="95"/>
        <v>2.5968364262753743</v>
      </c>
      <c r="L649">
        <f t="shared" si="96"/>
        <v>0</v>
      </c>
      <c r="P649" s="30">
        <f t="shared" si="97"/>
        <v>1.9796400000000001</v>
      </c>
      <c r="Q649" s="30">
        <f t="shared" si="98"/>
        <v>0.72703677863232308</v>
      </c>
      <c r="R649" s="30">
        <f t="shared" si="99"/>
        <v>0.5285824774840655</v>
      </c>
    </row>
    <row r="650" spans="1:18" x14ac:dyDescent="0.2">
      <c r="A650">
        <v>0</v>
      </c>
      <c r="B650">
        <v>3</v>
      </c>
      <c r="C650">
        <v>0</v>
      </c>
      <c r="D650">
        <v>3</v>
      </c>
      <c r="E650">
        <v>2</v>
      </c>
      <c r="F650" s="30">
        <f t="shared" si="90"/>
        <v>-0.31568000000000029</v>
      </c>
      <c r="G650" s="30">
        <f t="shared" si="91"/>
        <v>0.72929278652350304</v>
      </c>
      <c r="H650" s="30">
        <f t="shared" si="92"/>
        <v>0.42172892422089053</v>
      </c>
      <c r="I650" s="30">
        <f t="shared" si="93"/>
        <v>0.57827107577910941</v>
      </c>
      <c r="J650" s="30">
        <f t="shared" si="94"/>
        <v>-0.5477125310136256</v>
      </c>
      <c r="K650" s="30">
        <f t="shared" si="95"/>
        <v>1.0954250620272512</v>
      </c>
      <c r="L650">
        <f t="shared" si="96"/>
        <v>0</v>
      </c>
      <c r="P650" s="30">
        <f t="shared" si="97"/>
        <v>1.3156800000000004</v>
      </c>
      <c r="Q650" s="30">
        <f t="shared" si="98"/>
        <v>-0.42172892422089053</v>
      </c>
      <c r="R650" s="30">
        <f t="shared" si="99"/>
        <v>0.17785528552450963</v>
      </c>
    </row>
    <row r="651" spans="1:18" x14ac:dyDescent="0.2">
      <c r="A651">
        <v>0</v>
      </c>
      <c r="B651">
        <v>0</v>
      </c>
      <c r="C651">
        <v>0</v>
      </c>
      <c r="D651">
        <v>1</v>
      </c>
      <c r="E651">
        <v>1</v>
      </c>
      <c r="F651" s="30">
        <f t="shared" ref="F651:F714" si="100">$A$3+Reinstate*B651+Claim*C651+EMail*D651+Call*E651</f>
        <v>-1.21194</v>
      </c>
      <c r="G651" s="30">
        <f t="shared" si="91"/>
        <v>0.29761933749273428</v>
      </c>
      <c r="H651" s="30">
        <f t="shared" si="92"/>
        <v>0.22935797031800995</v>
      </c>
      <c r="I651" s="30">
        <f t="shared" si="93"/>
        <v>0.77064202968199003</v>
      </c>
      <c r="J651" s="30">
        <f t="shared" si="94"/>
        <v>-0.26053130677470132</v>
      </c>
      <c r="K651" s="30">
        <f t="shared" si="95"/>
        <v>0.52106261354940264</v>
      </c>
      <c r="L651">
        <f t="shared" si="96"/>
        <v>0</v>
      </c>
      <c r="P651" s="30">
        <f t="shared" si="97"/>
        <v>2.2119400000000002</v>
      </c>
      <c r="Q651" s="30">
        <f t="shared" si="98"/>
        <v>-0.22935797031800995</v>
      </c>
      <c r="R651" s="30">
        <f t="shared" si="99"/>
        <v>5.2605078548397133E-2</v>
      </c>
    </row>
    <row r="652" spans="1:18" x14ac:dyDescent="0.2">
      <c r="A652">
        <v>1</v>
      </c>
      <c r="B652">
        <v>0</v>
      </c>
      <c r="C652">
        <v>0</v>
      </c>
      <c r="D652">
        <v>1</v>
      </c>
      <c r="E652">
        <v>0</v>
      </c>
      <c r="F652" s="30">
        <f t="shared" si="100"/>
        <v>-0.87081000000000008</v>
      </c>
      <c r="G652" s="30">
        <f t="shared" ref="G652:G715" si="101">EXP(F652)</f>
        <v>0.41861233589270358</v>
      </c>
      <c r="H652" s="30">
        <f t="shared" ref="H652:H715" si="102">G652/(1+G652)</f>
        <v>0.2950857858072124</v>
      </c>
      <c r="I652" s="30">
        <f t="shared" ref="I652:I715" si="103">IF(A652=1,H652,1-H652)</f>
        <v>0.2950857858072124</v>
      </c>
      <c r="J652" s="30">
        <f t="shared" ref="J652:J715" si="104">LN(I652)</f>
        <v>-1.2204891655697692</v>
      </c>
      <c r="K652" s="30">
        <f t="shared" ref="K652:K715" si="105">(-2)*J652</f>
        <v>2.4409783311395383</v>
      </c>
      <c r="L652">
        <f t="shared" ref="L652:L715" si="106">IF(H652&gt;=0.5,1,)</f>
        <v>0</v>
      </c>
      <c r="P652" s="30">
        <f t="shared" ref="P652:P715" si="107">1-F652</f>
        <v>1.8708100000000001</v>
      </c>
      <c r="Q652" s="30">
        <f t="shared" ref="Q652:Q715" si="108">A652-H652</f>
        <v>0.70491421419278755</v>
      </c>
      <c r="R652" s="30">
        <f t="shared" ref="R652:R715" si="109">Q652^2</f>
        <v>0.49690404937103516</v>
      </c>
    </row>
    <row r="653" spans="1:18" x14ac:dyDescent="0.2">
      <c r="A653">
        <v>0</v>
      </c>
      <c r="B653">
        <v>0</v>
      </c>
      <c r="C653">
        <v>0</v>
      </c>
      <c r="D653">
        <v>0</v>
      </c>
      <c r="E653">
        <v>1</v>
      </c>
      <c r="F653" s="30">
        <f t="shared" si="100"/>
        <v>-0.97964000000000007</v>
      </c>
      <c r="G653" s="30">
        <f t="shared" si="101"/>
        <v>0.37544623517006392</v>
      </c>
      <c r="H653" s="30">
        <f t="shared" si="102"/>
        <v>0.27296322136767687</v>
      </c>
      <c r="I653" s="30">
        <f t="shared" si="103"/>
        <v>0.72703677863232308</v>
      </c>
      <c r="J653" s="30">
        <f t="shared" si="104"/>
        <v>-0.31877821313768717</v>
      </c>
      <c r="K653" s="30">
        <f t="shared" si="105"/>
        <v>0.63755642627537434</v>
      </c>
      <c r="L653">
        <f t="shared" si="106"/>
        <v>0</v>
      </c>
      <c r="P653" s="30">
        <f t="shared" si="107"/>
        <v>1.9796400000000001</v>
      </c>
      <c r="Q653" s="30">
        <f t="shared" si="108"/>
        <v>-0.27296322136767687</v>
      </c>
      <c r="R653" s="30">
        <f t="shared" si="109"/>
        <v>7.4508920219419364E-2</v>
      </c>
    </row>
    <row r="654" spans="1:18" x14ac:dyDescent="0.2">
      <c r="A654">
        <v>0</v>
      </c>
      <c r="B654">
        <v>1</v>
      </c>
      <c r="C654">
        <v>0</v>
      </c>
      <c r="D654">
        <v>2</v>
      </c>
      <c r="E654">
        <v>5</v>
      </c>
      <c r="F654" s="30">
        <f t="shared" si="100"/>
        <v>-2.2414299999999998</v>
      </c>
      <c r="G654" s="30">
        <f t="shared" si="101"/>
        <v>0.10630637751462241</v>
      </c>
      <c r="H654" s="30">
        <f t="shared" si="102"/>
        <v>9.6091263392556303E-2</v>
      </c>
      <c r="I654" s="30">
        <f t="shared" si="103"/>
        <v>0.90390873660744364</v>
      </c>
      <c r="J654" s="30">
        <f t="shared" si="104"/>
        <v>-0.10102687876652913</v>
      </c>
      <c r="K654" s="30">
        <f t="shared" si="105"/>
        <v>0.20205375753305826</v>
      </c>
      <c r="L654">
        <f t="shared" si="106"/>
        <v>0</v>
      </c>
      <c r="P654" s="30">
        <f t="shared" si="107"/>
        <v>3.2414299999999998</v>
      </c>
      <c r="Q654" s="30">
        <f t="shared" si="108"/>
        <v>-9.6091263392556303E-2</v>
      </c>
      <c r="R654" s="30">
        <f t="shared" si="109"/>
        <v>9.2335309003776303E-3</v>
      </c>
    </row>
    <row r="655" spans="1:18" x14ac:dyDescent="0.2">
      <c r="A655">
        <v>0</v>
      </c>
      <c r="B655">
        <v>0</v>
      </c>
      <c r="C655">
        <v>0</v>
      </c>
      <c r="D655">
        <v>1</v>
      </c>
      <c r="E655">
        <v>1</v>
      </c>
      <c r="F655" s="30">
        <f t="shared" si="100"/>
        <v>-1.21194</v>
      </c>
      <c r="G655" s="30">
        <f t="shared" si="101"/>
        <v>0.29761933749273428</v>
      </c>
      <c r="H655" s="30">
        <f t="shared" si="102"/>
        <v>0.22935797031800995</v>
      </c>
      <c r="I655" s="30">
        <f t="shared" si="103"/>
        <v>0.77064202968199003</v>
      </c>
      <c r="J655" s="30">
        <f t="shared" si="104"/>
        <v>-0.26053130677470132</v>
      </c>
      <c r="K655" s="30">
        <f t="shared" si="105"/>
        <v>0.52106261354940264</v>
      </c>
      <c r="L655">
        <f t="shared" si="106"/>
        <v>0</v>
      </c>
      <c r="P655" s="30">
        <f t="shared" si="107"/>
        <v>2.2119400000000002</v>
      </c>
      <c r="Q655" s="30">
        <f t="shared" si="108"/>
        <v>-0.22935797031800995</v>
      </c>
      <c r="R655" s="30">
        <f t="shared" si="109"/>
        <v>5.2605078548397133E-2</v>
      </c>
    </row>
    <row r="656" spans="1:18" x14ac:dyDescent="0.2">
      <c r="A656">
        <v>0</v>
      </c>
      <c r="B656">
        <v>1</v>
      </c>
      <c r="C656">
        <v>0</v>
      </c>
      <c r="D656">
        <v>1</v>
      </c>
      <c r="E656">
        <v>0</v>
      </c>
      <c r="F656" s="30">
        <f t="shared" si="100"/>
        <v>-0.30348000000000003</v>
      </c>
      <c r="G656" s="30">
        <f t="shared" si="101"/>
        <v>0.73824465387722837</v>
      </c>
      <c r="H656" s="30">
        <f t="shared" si="102"/>
        <v>0.42470698945084767</v>
      </c>
      <c r="I656" s="30">
        <f t="shared" si="103"/>
        <v>0.57529301054915227</v>
      </c>
      <c r="J656" s="30">
        <f t="shared" si="104"/>
        <v>-0.55287578441465579</v>
      </c>
      <c r="K656" s="30">
        <f t="shared" si="105"/>
        <v>1.1057515688293116</v>
      </c>
      <c r="L656">
        <f t="shared" si="106"/>
        <v>0</v>
      </c>
      <c r="P656" s="30">
        <f t="shared" si="107"/>
        <v>1.30348</v>
      </c>
      <c r="Q656" s="30">
        <f t="shared" si="108"/>
        <v>-0.42470698945084767</v>
      </c>
      <c r="R656" s="30">
        <f t="shared" si="109"/>
        <v>0.18037602688840243</v>
      </c>
    </row>
    <row r="657" spans="1:18" x14ac:dyDescent="0.2">
      <c r="A657">
        <v>0</v>
      </c>
      <c r="B657">
        <v>0</v>
      </c>
      <c r="C657">
        <v>0</v>
      </c>
      <c r="D657">
        <v>0</v>
      </c>
      <c r="E657">
        <v>0</v>
      </c>
      <c r="F657" s="30">
        <f t="shared" si="100"/>
        <v>-0.63851000000000002</v>
      </c>
      <c r="G657" s="30">
        <f t="shared" si="101"/>
        <v>0.52807867536664577</v>
      </c>
      <c r="H657" s="30">
        <f t="shared" si="102"/>
        <v>0.34558343354928311</v>
      </c>
      <c r="I657" s="30">
        <f t="shared" si="103"/>
        <v>0.65441656645071689</v>
      </c>
      <c r="J657" s="30">
        <f t="shared" si="104"/>
        <v>-0.42401117853310677</v>
      </c>
      <c r="K657" s="30">
        <f t="shared" si="105"/>
        <v>0.84802235706621354</v>
      </c>
      <c r="L657">
        <f t="shared" si="106"/>
        <v>0</v>
      </c>
      <c r="P657" s="30">
        <f t="shared" si="107"/>
        <v>1.6385100000000001</v>
      </c>
      <c r="Q657" s="30">
        <f t="shared" si="108"/>
        <v>-0.34558343354928311</v>
      </c>
      <c r="R657" s="30">
        <f t="shared" si="109"/>
        <v>0.11942790954371178</v>
      </c>
    </row>
    <row r="658" spans="1:18" x14ac:dyDescent="0.2">
      <c r="A658">
        <v>0</v>
      </c>
      <c r="B658">
        <v>1</v>
      </c>
      <c r="C658">
        <v>0</v>
      </c>
      <c r="D658">
        <v>1</v>
      </c>
      <c r="E658">
        <v>1</v>
      </c>
      <c r="F658" s="30">
        <f t="shared" si="100"/>
        <v>-0.64461000000000002</v>
      </c>
      <c r="G658" s="30">
        <f t="shared" si="101"/>
        <v>0.52486720040378831</v>
      </c>
      <c r="H658" s="30">
        <f t="shared" si="102"/>
        <v>0.34420518735323463</v>
      </c>
      <c r="I658" s="30">
        <f t="shared" si="103"/>
        <v>0.65579481264676542</v>
      </c>
      <c r="J658" s="30">
        <f t="shared" si="104"/>
        <v>-0.42190732456510943</v>
      </c>
      <c r="K658" s="30">
        <f t="shared" si="105"/>
        <v>0.84381464913021886</v>
      </c>
      <c r="L658">
        <f t="shared" si="106"/>
        <v>0</v>
      </c>
      <c r="P658" s="30">
        <f t="shared" si="107"/>
        <v>1.6446100000000001</v>
      </c>
      <c r="Q658" s="30">
        <f t="shared" si="108"/>
        <v>-0.34420518735323463</v>
      </c>
      <c r="R658" s="30">
        <f t="shared" si="109"/>
        <v>0.11847721100087535</v>
      </c>
    </row>
    <row r="659" spans="1:18" x14ac:dyDescent="0.2">
      <c r="A659">
        <v>1</v>
      </c>
      <c r="B659">
        <v>0</v>
      </c>
      <c r="C659">
        <v>3</v>
      </c>
      <c r="D659">
        <v>2</v>
      </c>
      <c r="E659">
        <v>1</v>
      </c>
      <c r="F659" s="30">
        <f t="shared" si="100"/>
        <v>-0.66954999999999987</v>
      </c>
      <c r="G659" s="30">
        <f t="shared" si="101"/>
        <v>0.51193889846481244</v>
      </c>
      <c r="H659" s="30">
        <f t="shared" si="102"/>
        <v>0.33859761064724458</v>
      </c>
      <c r="I659" s="30">
        <f t="shared" si="103"/>
        <v>0.33859761064724458</v>
      </c>
      <c r="J659" s="30">
        <f t="shared" si="104"/>
        <v>-1.0829428658725462</v>
      </c>
      <c r="K659" s="30">
        <f t="shared" si="105"/>
        <v>2.1658857317450924</v>
      </c>
      <c r="L659">
        <f t="shared" si="106"/>
        <v>0</v>
      </c>
      <c r="P659" s="30">
        <f t="shared" si="107"/>
        <v>1.6695499999999999</v>
      </c>
      <c r="Q659" s="30">
        <f t="shared" si="108"/>
        <v>0.66140238935275542</v>
      </c>
      <c r="R659" s="30">
        <f t="shared" si="109"/>
        <v>0.43745312064153385</v>
      </c>
    </row>
    <row r="660" spans="1:18" x14ac:dyDescent="0.2">
      <c r="A660">
        <v>0</v>
      </c>
      <c r="B660">
        <v>0</v>
      </c>
      <c r="C660">
        <v>0</v>
      </c>
      <c r="D660">
        <v>1</v>
      </c>
      <c r="E660">
        <v>0</v>
      </c>
      <c r="F660" s="30">
        <f t="shared" si="100"/>
        <v>-0.87081000000000008</v>
      </c>
      <c r="G660" s="30">
        <f t="shared" si="101"/>
        <v>0.41861233589270358</v>
      </c>
      <c r="H660" s="30">
        <f t="shared" si="102"/>
        <v>0.2950857858072124</v>
      </c>
      <c r="I660" s="30">
        <f t="shared" si="103"/>
        <v>0.70491421419278755</v>
      </c>
      <c r="J660" s="30">
        <f t="shared" si="104"/>
        <v>-0.34967916556976913</v>
      </c>
      <c r="K660" s="30">
        <f t="shared" si="105"/>
        <v>0.69935833113953827</v>
      </c>
      <c r="L660">
        <f t="shared" si="106"/>
        <v>0</v>
      </c>
      <c r="P660" s="30">
        <f t="shared" si="107"/>
        <v>1.8708100000000001</v>
      </c>
      <c r="Q660" s="30">
        <f t="shared" si="108"/>
        <v>-0.2950857858072124</v>
      </c>
      <c r="R660" s="30">
        <f t="shared" si="109"/>
        <v>8.7075620985460039E-2</v>
      </c>
    </row>
    <row r="661" spans="1:18" x14ac:dyDescent="0.2">
      <c r="A661">
        <v>0</v>
      </c>
      <c r="B661">
        <v>0</v>
      </c>
      <c r="C661">
        <v>0</v>
      </c>
      <c r="D661">
        <v>1</v>
      </c>
      <c r="E661">
        <v>1</v>
      </c>
      <c r="F661" s="30">
        <f t="shared" si="100"/>
        <v>-1.21194</v>
      </c>
      <c r="G661" s="30">
        <f t="shared" si="101"/>
        <v>0.29761933749273428</v>
      </c>
      <c r="H661" s="30">
        <f t="shared" si="102"/>
        <v>0.22935797031800995</v>
      </c>
      <c r="I661" s="30">
        <f t="shared" si="103"/>
        <v>0.77064202968199003</v>
      </c>
      <c r="J661" s="30">
        <f t="shared" si="104"/>
        <v>-0.26053130677470132</v>
      </c>
      <c r="K661" s="30">
        <f t="shared" si="105"/>
        <v>0.52106261354940264</v>
      </c>
      <c r="L661">
        <f t="shared" si="106"/>
        <v>0</v>
      </c>
      <c r="P661" s="30">
        <f t="shared" si="107"/>
        <v>2.2119400000000002</v>
      </c>
      <c r="Q661" s="30">
        <f t="shared" si="108"/>
        <v>-0.22935797031800995</v>
      </c>
      <c r="R661" s="30">
        <f t="shared" si="109"/>
        <v>5.2605078548397133E-2</v>
      </c>
    </row>
    <row r="662" spans="1:18" x14ac:dyDescent="0.2">
      <c r="A662">
        <v>0</v>
      </c>
      <c r="B662">
        <v>2</v>
      </c>
      <c r="C662">
        <v>0</v>
      </c>
      <c r="D662">
        <v>2</v>
      </c>
      <c r="E662">
        <v>3</v>
      </c>
      <c r="F662" s="30">
        <f t="shared" si="100"/>
        <v>-0.99184000000000005</v>
      </c>
      <c r="G662" s="30">
        <f t="shared" si="101"/>
        <v>0.37089361852997532</v>
      </c>
      <c r="H662" s="30">
        <f t="shared" si="102"/>
        <v>0.27054879643227803</v>
      </c>
      <c r="I662" s="30">
        <f t="shared" si="103"/>
        <v>0.72945120356772197</v>
      </c>
      <c r="J662" s="30">
        <f t="shared" si="104"/>
        <v>-0.31546280349956185</v>
      </c>
      <c r="K662" s="30">
        <f t="shared" si="105"/>
        <v>0.6309256069991237</v>
      </c>
      <c r="L662">
        <f t="shared" si="106"/>
        <v>0</v>
      </c>
      <c r="P662" s="30">
        <f t="shared" si="107"/>
        <v>1.9918400000000001</v>
      </c>
      <c r="Q662" s="30">
        <f t="shared" si="108"/>
        <v>-0.27054879643227803</v>
      </c>
      <c r="R662" s="30">
        <f t="shared" si="109"/>
        <v>7.3196651250954217E-2</v>
      </c>
    </row>
    <row r="663" spans="1:18" x14ac:dyDescent="0.2">
      <c r="A663">
        <v>0</v>
      </c>
      <c r="B663">
        <v>3</v>
      </c>
      <c r="C663">
        <v>1</v>
      </c>
      <c r="D663">
        <v>2</v>
      </c>
      <c r="E663">
        <v>3</v>
      </c>
      <c r="F663" s="30">
        <f t="shared" si="100"/>
        <v>-0.16628000000000032</v>
      </c>
      <c r="G663" s="30">
        <f t="shared" si="101"/>
        <v>0.8468090944449399</v>
      </c>
      <c r="H663" s="30">
        <f t="shared" si="102"/>
        <v>0.45852551679113818</v>
      </c>
      <c r="I663" s="30">
        <f t="shared" si="103"/>
        <v>0.54147448320886182</v>
      </c>
      <c r="J663" s="30">
        <f t="shared" si="104"/>
        <v>-0.61345933607269576</v>
      </c>
      <c r="K663" s="30">
        <f t="shared" si="105"/>
        <v>1.2269186721453915</v>
      </c>
      <c r="L663">
        <f t="shared" si="106"/>
        <v>0</v>
      </c>
      <c r="P663" s="30">
        <f t="shared" si="107"/>
        <v>1.1662800000000004</v>
      </c>
      <c r="Q663" s="30">
        <f t="shared" si="108"/>
        <v>-0.45852551679113818</v>
      </c>
      <c r="R663" s="30">
        <f t="shared" si="109"/>
        <v>0.21024564954858033</v>
      </c>
    </row>
    <row r="664" spans="1:18" x14ac:dyDescent="0.2">
      <c r="A664">
        <v>0</v>
      </c>
      <c r="B664">
        <v>1</v>
      </c>
      <c r="C664">
        <v>0</v>
      </c>
      <c r="D664">
        <v>0</v>
      </c>
      <c r="E664">
        <v>1</v>
      </c>
      <c r="F664" s="30">
        <f t="shared" si="100"/>
        <v>-0.41231000000000001</v>
      </c>
      <c r="G664" s="30">
        <f t="shared" si="101"/>
        <v>0.66211898734793928</v>
      </c>
      <c r="H664" s="30">
        <f t="shared" si="102"/>
        <v>0.39835835604309522</v>
      </c>
      <c r="I664" s="30">
        <f t="shared" si="103"/>
        <v>0.60164164395690478</v>
      </c>
      <c r="J664" s="30">
        <f t="shared" si="104"/>
        <v>-0.50809328673940557</v>
      </c>
      <c r="K664" s="30">
        <f t="shared" si="105"/>
        <v>1.0161865734788111</v>
      </c>
      <c r="L664">
        <f t="shared" si="106"/>
        <v>0</v>
      </c>
      <c r="P664" s="30">
        <f t="shared" si="107"/>
        <v>1.41231</v>
      </c>
      <c r="Q664" s="30">
        <f t="shared" si="108"/>
        <v>-0.39835835604309522</v>
      </c>
      <c r="R664" s="30">
        <f t="shared" si="109"/>
        <v>0.15868937982935741</v>
      </c>
    </row>
    <row r="665" spans="1:18" x14ac:dyDescent="0.2">
      <c r="A665">
        <v>0</v>
      </c>
      <c r="B665">
        <v>0</v>
      </c>
      <c r="C665">
        <v>0</v>
      </c>
      <c r="D665">
        <v>1</v>
      </c>
      <c r="E665">
        <v>1</v>
      </c>
      <c r="F665" s="30">
        <f t="shared" si="100"/>
        <v>-1.21194</v>
      </c>
      <c r="G665" s="30">
        <f t="shared" si="101"/>
        <v>0.29761933749273428</v>
      </c>
      <c r="H665" s="30">
        <f t="shared" si="102"/>
        <v>0.22935797031800995</v>
      </c>
      <c r="I665" s="30">
        <f t="shared" si="103"/>
        <v>0.77064202968199003</v>
      </c>
      <c r="J665" s="30">
        <f t="shared" si="104"/>
        <v>-0.26053130677470132</v>
      </c>
      <c r="K665" s="30">
        <f t="shared" si="105"/>
        <v>0.52106261354940264</v>
      </c>
      <c r="L665">
        <f t="shared" si="106"/>
        <v>0</v>
      </c>
      <c r="P665" s="30">
        <f t="shared" si="107"/>
        <v>2.2119400000000002</v>
      </c>
      <c r="Q665" s="30">
        <f t="shared" si="108"/>
        <v>-0.22935797031800995</v>
      </c>
      <c r="R665" s="30">
        <f t="shared" si="109"/>
        <v>5.2605078548397133E-2</v>
      </c>
    </row>
    <row r="666" spans="1:18" x14ac:dyDescent="0.2">
      <c r="A666">
        <v>1</v>
      </c>
      <c r="B666">
        <v>0</v>
      </c>
      <c r="C666">
        <v>0</v>
      </c>
      <c r="D666">
        <v>3</v>
      </c>
      <c r="E666">
        <v>0</v>
      </c>
      <c r="F666" s="30">
        <f t="shared" si="100"/>
        <v>-1.33541</v>
      </c>
      <c r="G666" s="30">
        <f t="shared" si="101"/>
        <v>0.26305030271951385</v>
      </c>
      <c r="H666" s="30">
        <f t="shared" si="102"/>
        <v>0.20826589578667759</v>
      </c>
      <c r="I666" s="30">
        <f t="shared" si="103"/>
        <v>0.20826589578667759</v>
      </c>
      <c r="J666" s="30">
        <f t="shared" si="104"/>
        <v>-1.5689396705400189</v>
      </c>
      <c r="K666" s="30">
        <f t="shared" si="105"/>
        <v>3.1378793410800379</v>
      </c>
      <c r="L666">
        <f t="shared" si="106"/>
        <v>0</v>
      </c>
      <c r="P666" s="30">
        <f t="shared" si="107"/>
        <v>2.33541</v>
      </c>
      <c r="Q666" s="30">
        <f t="shared" si="108"/>
        <v>0.79173410421332235</v>
      </c>
      <c r="R666" s="30">
        <f t="shared" si="109"/>
        <v>0.62684289177447194</v>
      </c>
    </row>
    <row r="667" spans="1:18" x14ac:dyDescent="0.2">
      <c r="A667">
        <v>0</v>
      </c>
      <c r="B667">
        <v>1</v>
      </c>
      <c r="C667">
        <v>0</v>
      </c>
      <c r="D667">
        <v>1</v>
      </c>
      <c r="E667">
        <v>3</v>
      </c>
      <c r="F667" s="30">
        <f t="shared" si="100"/>
        <v>-1.32687</v>
      </c>
      <c r="G667" s="30">
        <f t="shared" si="101"/>
        <v>0.2653063720090596</v>
      </c>
      <c r="H667" s="30">
        <f t="shared" si="102"/>
        <v>0.20967757523247502</v>
      </c>
      <c r="I667" s="30">
        <f t="shared" si="103"/>
        <v>0.79032242476752501</v>
      </c>
      <c r="J667" s="30">
        <f t="shared" si="104"/>
        <v>-0.23531428416741193</v>
      </c>
      <c r="K667" s="30">
        <f t="shared" si="105"/>
        <v>0.47062856833482386</v>
      </c>
      <c r="L667">
        <f t="shared" si="106"/>
        <v>0</v>
      </c>
      <c r="P667" s="30">
        <f t="shared" si="107"/>
        <v>2.32687</v>
      </c>
      <c r="Q667" s="30">
        <f t="shared" si="108"/>
        <v>-0.20967757523247502</v>
      </c>
      <c r="R667" s="30">
        <f t="shared" si="109"/>
        <v>4.3964685555370218E-2</v>
      </c>
    </row>
    <row r="668" spans="1:18" x14ac:dyDescent="0.2">
      <c r="A668">
        <v>0</v>
      </c>
      <c r="B668">
        <v>0</v>
      </c>
      <c r="C668">
        <v>2</v>
      </c>
      <c r="D668">
        <v>3</v>
      </c>
      <c r="E668">
        <v>2</v>
      </c>
      <c r="F668" s="30">
        <f t="shared" si="100"/>
        <v>-1.5012099999999999</v>
      </c>
      <c r="G668" s="30">
        <f t="shared" si="101"/>
        <v>0.22286033593122245</v>
      </c>
      <c r="H668" s="30">
        <f t="shared" si="102"/>
        <v>0.1822451259419676</v>
      </c>
      <c r="I668" s="30">
        <f t="shared" si="103"/>
        <v>0.81775487405803238</v>
      </c>
      <c r="J668" s="30">
        <f t="shared" si="104"/>
        <v>-0.20119265225363833</v>
      </c>
      <c r="K668" s="30">
        <f t="shared" si="105"/>
        <v>0.40238530450727666</v>
      </c>
      <c r="L668">
        <f t="shared" si="106"/>
        <v>0</v>
      </c>
      <c r="P668" s="30">
        <f t="shared" si="107"/>
        <v>2.5012099999999999</v>
      </c>
      <c r="Q668" s="30">
        <f t="shared" si="108"/>
        <v>-0.1822451259419676</v>
      </c>
      <c r="R668" s="30">
        <f t="shared" si="109"/>
        <v>3.3213285929603632E-2</v>
      </c>
    </row>
    <row r="669" spans="1:18" x14ac:dyDescent="0.2">
      <c r="A669">
        <v>0</v>
      </c>
      <c r="B669">
        <v>0</v>
      </c>
      <c r="C669">
        <v>0</v>
      </c>
      <c r="D669">
        <v>0</v>
      </c>
      <c r="E669">
        <v>1</v>
      </c>
      <c r="F669" s="30">
        <f t="shared" si="100"/>
        <v>-0.97964000000000007</v>
      </c>
      <c r="G669" s="30">
        <f t="shared" si="101"/>
        <v>0.37544623517006392</v>
      </c>
      <c r="H669" s="30">
        <f t="shared" si="102"/>
        <v>0.27296322136767687</v>
      </c>
      <c r="I669" s="30">
        <f t="shared" si="103"/>
        <v>0.72703677863232308</v>
      </c>
      <c r="J669" s="30">
        <f t="shared" si="104"/>
        <v>-0.31877821313768717</v>
      </c>
      <c r="K669" s="30">
        <f t="shared" si="105"/>
        <v>0.63755642627537434</v>
      </c>
      <c r="L669">
        <f t="shared" si="106"/>
        <v>0</v>
      </c>
      <c r="P669" s="30">
        <f t="shared" si="107"/>
        <v>1.9796400000000001</v>
      </c>
      <c r="Q669" s="30">
        <f t="shared" si="108"/>
        <v>-0.27296322136767687</v>
      </c>
      <c r="R669" s="30">
        <f t="shared" si="109"/>
        <v>7.4508920219419364E-2</v>
      </c>
    </row>
    <row r="670" spans="1:18" x14ac:dyDescent="0.2">
      <c r="A670">
        <v>0</v>
      </c>
      <c r="B670">
        <v>2</v>
      </c>
      <c r="C670">
        <v>0</v>
      </c>
      <c r="D670">
        <v>2</v>
      </c>
      <c r="E670">
        <v>1</v>
      </c>
      <c r="F670" s="30">
        <f t="shared" si="100"/>
        <v>-0.30958000000000002</v>
      </c>
      <c r="G670" s="30">
        <f t="shared" si="101"/>
        <v>0.73375506864498252</v>
      </c>
      <c r="H670" s="30">
        <f t="shared" si="102"/>
        <v>0.42321725941280119</v>
      </c>
      <c r="I670" s="30">
        <f t="shared" si="103"/>
        <v>0.57678274058719881</v>
      </c>
      <c r="J670" s="30">
        <f t="shared" si="104"/>
        <v>-0.55028961615812177</v>
      </c>
      <c r="K670" s="30">
        <f t="shared" si="105"/>
        <v>1.1005792323162435</v>
      </c>
      <c r="L670">
        <f t="shared" si="106"/>
        <v>0</v>
      </c>
      <c r="P670" s="30">
        <f t="shared" si="107"/>
        <v>1.30958</v>
      </c>
      <c r="Q670" s="30">
        <f t="shared" si="108"/>
        <v>-0.42321725941280119</v>
      </c>
      <c r="R670" s="30">
        <f t="shared" si="109"/>
        <v>0.17911284866488225</v>
      </c>
    </row>
    <row r="671" spans="1:18" x14ac:dyDescent="0.2">
      <c r="A671">
        <v>0</v>
      </c>
      <c r="B671">
        <v>1</v>
      </c>
      <c r="C671">
        <v>0</v>
      </c>
      <c r="D671">
        <v>2</v>
      </c>
      <c r="E671">
        <v>1</v>
      </c>
      <c r="F671" s="30">
        <f t="shared" si="100"/>
        <v>-0.87691000000000008</v>
      </c>
      <c r="G671" s="30">
        <f t="shared" si="101"/>
        <v>0.41606657311421369</v>
      </c>
      <c r="H671" s="30">
        <f t="shared" si="102"/>
        <v>0.29381851179439966</v>
      </c>
      <c r="I671" s="30">
        <f t="shared" si="103"/>
        <v>0.70618148820560034</v>
      </c>
      <c r="J671" s="30">
        <f t="shared" si="104"/>
        <v>-0.34788300907752961</v>
      </c>
      <c r="K671" s="30">
        <f t="shared" si="105"/>
        <v>0.69576601815505923</v>
      </c>
      <c r="L671">
        <f t="shared" si="106"/>
        <v>0</v>
      </c>
      <c r="P671" s="30">
        <f t="shared" si="107"/>
        <v>1.8769100000000001</v>
      </c>
      <c r="Q671" s="30">
        <f t="shared" si="108"/>
        <v>-0.29381851179439966</v>
      </c>
      <c r="R671" s="30">
        <f t="shared" si="109"/>
        <v>8.6329317873075767E-2</v>
      </c>
    </row>
    <row r="672" spans="1:18" x14ac:dyDescent="0.2">
      <c r="A672">
        <v>0</v>
      </c>
      <c r="B672">
        <v>0</v>
      </c>
      <c r="C672">
        <v>0</v>
      </c>
      <c r="D672">
        <v>1</v>
      </c>
      <c r="E672">
        <v>1</v>
      </c>
      <c r="F672" s="30">
        <f t="shared" si="100"/>
        <v>-1.21194</v>
      </c>
      <c r="G672" s="30">
        <f t="shared" si="101"/>
        <v>0.29761933749273428</v>
      </c>
      <c r="H672" s="30">
        <f t="shared" si="102"/>
        <v>0.22935797031800995</v>
      </c>
      <c r="I672" s="30">
        <f t="shared" si="103"/>
        <v>0.77064202968199003</v>
      </c>
      <c r="J672" s="30">
        <f t="shared" si="104"/>
        <v>-0.26053130677470132</v>
      </c>
      <c r="K672" s="30">
        <f t="shared" si="105"/>
        <v>0.52106261354940264</v>
      </c>
      <c r="L672">
        <f t="shared" si="106"/>
        <v>0</v>
      </c>
      <c r="P672" s="30">
        <f t="shared" si="107"/>
        <v>2.2119400000000002</v>
      </c>
      <c r="Q672" s="30">
        <f t="shared" si="108"/>
        <v>-0.22935797031800995</v>
      </c>
      <c r="R672" s="30">
        <f t="shared" si="109"/>
        <v>5.2605078548397133E-2</v>
      </c>
    </row>
    <row r="673" spans="1:18" x14ac:dyDescent="0.2">
      <c r="A673">
        <v>0</v>
      </c>
      <c r="B673">
        <v>0</v>
      </c>
      <c r="C673">
        <v>0</v>
      </c>
      <c r="D673">
        <v>0</v>
      </c>
      <c r="E673">
        <v>3</v>
      </c>
      <c r="F673" s="30">
        <f t="shared" si="100"/>
        <v>-1.6619000000000002</v>
      </c>
      <c r="G673" s="30">
        <f t="shared" si="101"/>
        <v>0.18977805902292935</v>
      </c>
      <c r="H673" s="30">
        <f t="shared" si="102"/>
        <v>0.15950710940053731</v>
      </c>
      <c r="I673" s="30">
        <f t="shared" si="103"/>
        <v>0.84049289059946264</v>
      </c>
      <c r="J673" s="30">
        <f t="shared" si="104"/>
        <v>-0.17376678470646509</v>
      </c>
      <c r="K673" s="30">
        <f t="shared" si="105"/>
        <v>0.34753356941293018</v>
      </c>
      <c r="L673">
        <f t="shared" si="106"/>
        <v>0</v>
      </c>
      <c r="P673" s="30">
        <f t="shared" si="107"/>
        <v>2.6619000000000002</v>
      </c>
      <c r="Q673" s="30">
        <f t="shared" si="108"/>
        <v>-0.15950710940053731</v>
      </c>
      <c r="R673" s="30">
        <f t="shared" si="109"/>
        <v>2.5442517949314975E-2</v>
      </c>
    </row>
    <row r="674" spans="1:18" x14ac:dyDescent="0.2">
      <c r="A674">
        <v>0</v>
      </c>
      <c r="B674">
        <v>3</v>
      </c>
      <c r="C674">
        <v>1</v>
      </c>
      <c r="D674">
        <v>2</v>
      </c>
      <c r="E674">
        <v>1</v>
      </c>
      <c r="F674" s="30">
        <f t="shared" si="100"/>
        <v>0.51597999999999966</v>
      </c>
      <c r="G674" s="30">
        <f t="shared" si="101"/>
        <v>1.6752794714730992</v>
      </c>
      <c r="H674" s="30">
        <f t="shared" si="102"/>
        <v>0.62620727641237184</v>
      </c>
      <c r="I674" s="30">
        <f t="shared" si="103"/>
        <v>0.37379272358762816</v>
      </c>
      <c r="J674" s="30">
        <f t="shared" si="104"/>
        <v>-0.9840538502078503</v>
      </c>
      <c r="K674" s="30">
        <f t="shared" si="105"/>
        <v>1.9681077004157006</v>
      </c>
      <c r="L674">
        <f t="shared" si="106"/>
        <v>1</v>
      </c>
      <c r="P674" s="30">
        <f t="shared" si="107"/>
        <v>0.48402000000000034</v>
      </c>
      <c r="Q674" s="30">
        <f t="shared" si="108"/>
        <v>-0.62620727641237184</v>
      </c>
      <c r="R674" s="30">
        <f t="shared" si="109"/>
        <v>0.39213555303180064</v>
      </c>
    </row>
    <row r="675" spans="1:18" x14ac:dyDescent="0.2">
      <c r="A675">
        <v>1</v>
      </c>
      <c r="B675">
        <v>0</v>
      </c>
      <c r="C675">
        <v>0</v>
      </c>
      <c r="D675">
        <v>0</v>
      </c>
      <c r="E675">
        <v>1</v>
      </c>
      <c r="F675" s="30">
        <f t="shared" si="100"/>
        <v>-0.97964000000000007</v>
      </c>
      <c r="G675" s="30">
        <f t="shared" si="101"/>
        <v>0.37544623517006392</v>
      </c>
      <c r="H675" s="30">
        <f t="shared" si="102"/>
        <v>0.27296322136767687</v>
      </c>
      <c r="I675" s="30">
        <f t="shared" si="103"/>
        <v>0.27296322136767687</v>
      </c>
      <c r="J675" s="30">
        <f t="shared" si="104"/>
        <v>-1.2984182131376871</v>
      </c>
      <c r="K675" s="30">
        <f t="shared" si="105"/>
        <v>2.5968364262753743</v>
      </c>
      <c r="L675">
        <f t="shared" si="106"/>
        <v>0</v>
      </c>
      <c r="P675" s="30">
        <f t="shared" si="107"/>
        <v>1.9796400000000001</v>
      </c>
      <c r="Q675" s="30">
        <f t="shared" si="108"/>
        <v>0.72703677863232308</v>
      </c>
      <c r="R675" s="30">
        <f t="shared" si="109"/>
        <v>0.5285824774840655</v>
      </c>
    </row>
    <row r="676" spans="1:18" x14ac:dyDescent="0.2">
      <c r="A676">
        <v>1</v>
      </c>
      <c r="B676">
        <v>0</v>
      </c>
      <c r="C676">
        <v>0</v>
      </c>
      <c r="D676">
        <v>1</v>
      </c>
      <c r="E676">
        <v>0</v>
      </c>
      <c r="F676" s="30">
        <f t="shared" si="100"/>
        <v>-0.87081000000000008</v>
      </c>
      <c r="G676" s="30">
        <f t="shared" si="101"/>
        <v>0.41861233589270358</v>
      </c>
      <c r="H676" s="30">
        <f t="shared" si="102"/>
        <v>0.2950857858072124</v>
      </c>
      <c r="I676" s="30">
        <f t="shared" si="103"/>
        <v>0.2950857858072124</v>
      </c>
      <c r="J676" s="30">
        <f t="shared" si="104"/>
        <v>-1.2204891655697692</v>
      </c>
      <c r="K676" s="30">
        <f t="shared" si="105"/>
        <v>2.4409783311395383</v>
      </c>
      <c r="L676">
        <f t="shared" si="106"/>
        <v>0</v>
      </c>
      <c r="P676" s="30">
        <f t="shared" si="107"/>
        <v>1.8708100000000001</v>
      </c>
      <c r="Q676" s="30">
        <f t="shared" si="108"/>
        <v>0.70491421419278755</v>
      </c>
      <c r="R676" s="30">
        <f t="shared" si="109"/>
        <v>0.49690404937103516</v>
      </c>
    </row>
    <row r="677" spans="1:18" x14ac:dyDescent="0.2">
      <c r="A677">
        <v>0</v>
      </c>
      <c r="B677">
        <v>1</v>
      </c>
      <c r="C677">
        <v>0</v>
      </c>
      <c r="D677">
        <v>1</v>
      </c>
      <c r="E677">
        <v>1</v>
      </c>
      <c r="F677" s="30">
        <f t="shared" si="100"/>
        <v>-0.64461000000000002</v>
      </c>
      <c r="G677" s="30">
        <f t="shared" si="101"/>
        <v>0.52486720040378831</v>
      </c>
      <c r="H677" s="30">
        <f t="shared" si="102"/>
        <v>0.34420518735323463</v>
      </c>
      <c r="I677" s="30">
        <f t="shared" si="103"/>
        <v>0.65579481264676542</v>
      </c>
      <c r="J677" s="30">
        <f t="shared" si="104"/>
        <v>-0.42190732456510943</v>
      </c>
      <c r="K677" s="30">
        <f t="shared" si="105"/>
        <v>0.84381464913021886</v>
      </c>
      <c r="L677">
        <f t="shared" si="106"/>
        <v>0</v>
      </c>
      <c r="P677" s="30">
        <f t="shared" si="107"/>
        <v>1.6446100000000001</v>
      </c>
      <c r="Q677" s="30">
        <f t="shared" si="108"/>
        <v>-0.34420518735323463</v>
      </c>
      <c r="R677" s="30">
        <f t="shared" si="109"/>
        <v>0.11847721100087535</v>
      </c>
    </row>
    <row r="678" spans="1:18" x14ac:dyDescent="0.2">
      <c r="A678">
        <v>1</v>
      </c>
      <c r="B678">
        <v>1</v>
      </c>
      <c r="C678">
        <v>0</v>
      </c>
      <c r="D678">
        <v>2</v>
      </c>
      <c r="E678">
        <v>1</v>
      </c>
      <c r="F678" s="30">
        <f t="shared" si="100"/>
        <v>-0.87691000000000008</v>
      </c>
      <c r="G678" s="30">
        <f t="shared" si="101"/>
        <v>0.41606657311421369</v>
      </c>
      <c r="H678" s="30">
        <f t="shared" si="102"/>
        <v>0.29381851179439966</v>
      </c>
      <c r="I678" s="30">
        <f t="shared" si="103"/>
        <v>0.29381851179439966</v>
      </c>
      <c r="J678" s="30">
        <f t="shared" si="104"/>
        <v>-1.2247930090775296</v>
      </c>
      <c r="K678" s="30">
        <f t="shared" si="105"/>
        <v>2.4495860181550593</v>
      </c>
      <c r="L678">
        <f t="shared" si="106"/>
        <v>0</v>
      </c>
      <c r="P678" s="30">
        <f t="shared" si="107"/>
        <v>1.8769100000000001</v>
      </c>
      <c r="Q678" s="30">
        <f t="shared" si="108"/>
        <v>0.70618148820560034</v>
      </c>
      <c r="R678" s="30">
        <f t="shared" si="109"/>
        <v>0.49869229428427647</v>
      </c>
    </row>
    <row r="679" spans="1:18" x14ac:dyDescent="0.2">
      <c r="A679">
        <v>1</v>
      </c>
      <c r="B679">
        <v>0</v>
      </c>
      <c r="C679">
        <v>2</v>
      </c>
      <c r="D679">
        <v>3</v>
      </c>
      <c r="E679">
        <v>3</v>
      </c>
      <c r="F679" s="30">
        <f t="shared" si="100"/>
        <v>-1.8423400000000001</v>
      </c>
      <c r="G679" s="30">
        <f t="shared" si="101"/>
        <v>0.15844622780122591</v>
      </c>
      <c r="H679" s="30">
        <f t="shared" si="102"/>
        <v>0.13677477987214198</v>
      </c>
      <c r="I679" s="30">
        <f t="shared" si="103"/>
        <v>0.13677477987214198</v>
      </c>
      <c r="J679" s="30">
        <f t="shared" si="104"/>
        <v>-1.98941964844943</v>
      </c>
      <c r="K679" s="30">
        <f t="shared" si="105"/>
        <v>3.97883929689886</v>
      </c>
      <c r="L679">
        <f t="shared" si="106"/>
        <v>0</v>
      </c>
      <c r="P679" s="30">
        <f t="shared" si="107"/>
        <v>2.8423400000000001</v>
      </c>
      <c r="Q679" s="30">
        <f t="shared" si="108"/>
        <v>0.86322522012785807</v>
      </c>
      <c r="R679" s="30">
        <f t="shared" si="109"/>
        <v>0.74515778066478899</v>
      </c>
    </row>
    <row r="680" spans="1:18" x14ac:dyDescent="0.2">
      <c r="A680">
        <v>0</v>
      </c>
      <c r="B680">
        <v>1</v>
      </c>
      <c r="C680">
        <v>1</v>
      </c>
      <c r="D680">
        <v>1</v>
      </c>
      <c r="E680">
        <v>1</v>
      </c>
      <c r="F680" s="30">
        <f t="shared" si="100"/>
        <v>-0.38638</v>
      </c>
      <c r="G680" s="30">
        <f t="shared" si="101"/>
        <v>0.67951226195377834</v>
      </c>
      <c r="H680" s="30">
        <f t="shared" si="102"/>
        <v>0.40458904489527275</v>
      </c>
      <c r="I680" s="30">
        <f t="shared" si="103"/>
        <v>0.5954109551047273</v>
      </c>
      <c r="J680" s="30">
        <f t="shared" si="104"/>
        <v>-0.51850343099847263</v>
      </c>
      <c r="K680" s="30">
        <f t="shared" si="105"/>
        <v>1.0370068619969453</v>
      </c>
      <c r="L680">
        <f t="shared" si="106"/>
        <v>0</v>
      </c>
      <c r="P680" s="30">
        <f t="shared" si="107"/>
        <v>1.3863799999999999</v>
      </c>
      <c r="Q680" s="30">
        <f t="shared" si="108"/>
        <v>-0.40458904489527275</v>
      </c>
      <c r="R680" s="30">
        <f t="shared" si="109"/>
        <v>0.16369229524926904</v>
      </c>
    </row>
    <row r="681" spans="1:18" x14ac:dyDescent="0.2">
      <c r="A681">
        <v>0</v>
      </c>
      <c r="B681">
        <v>0</v>
      </c>
      <c r="C681">
        <v>0</v>
      </c>
      <c r="D681">
        <v>1</v>
      </c>
      <c r="E681">
        <v>0</v>
      </c>
      <c r="F681" s="30">
        <f t="shared" si="100"/>
        <v>-0.87081000000000008</v>
      </c>
      <c r="G681" s="30">
        <f t="shared" si="101"/>
        <v>0.41861233589270358</v>
      </c>
      <c r="H681" s="30">
        <f t="shared" si="102"/>
        <v>0.2950857858072124</v>
      </c>
      <c r="I681" s="30">
        <f t="shared" si="103"/>
        <v>0.70491421419278755</v>
      </c>
      <c r="J681" s="30">
        <f t="shared" si="104"/>
        <v>-0.34967916556976913</v>
      </c>
      <c r="K681" s="30">
        <f t="shared" si="105"/>
        <v>0.69935833113953827</v>
      </c>
      <c r="L681">
        <f t="shared" si="106"/>
        <v>0</v>
      </c>
      <c r="P681" s="30">
        <f t="shared" si="107"/>
        <v>1.8708100000000001</v>
      </c>
      <c r="Q681" s="30">
        <f t="shared" si="108"/>
        <v>-0.2950857858072124</v>
      </c>
      <c r="R681" s="30">
        <f t="shared" si="109"/>
        <v>8.7075620985460039E-2</v>
      </c>
    </row>
    <row r="682" spans="1:18" x14ac:dyDescent="0.2">
      <c r="A682">
        <v>0</v>
      </c>
      <c r="B682">
        <v>2</v>
      </c>
      <c r="C682">
        <v>0</v>
      </c>
      <c r="D682">
        <v>1</v>
      </c>
      <c r="E682">
        <v>1</v>
      </c>
      <c r="F682" s="30">
        <f t="shared" si="100"/>
        <v>-7.7280000000000015E-2</v>
      </c>
      <c r="G682" s="30">
        <f t="shared" si="101"/>
        <v>0.92563064073898049</v>
      </c>
      <c r="H682" s="30">
        <f t="shared" si="102"/>
        <v>0.48068960950048045</v>
      </c>
      <c r="I682" s="30">
        <f t="shared" si="103"/>
        <v>0.51931039049951955</v>
      </c>
      <c r="J682" s="30">
        <f t="shared" si="104"/>
        <v>-0.65525351966744838</v>
      </c>
      <c r="K682" s="30">
        <f t="shared" si="105"/>
        <v>1.3105070393348968</v>
      </c>
      <c r="L682">
        <f t="shared" si="106"/>
        <v>0</v>
      </c>
      <c r="P682" s="30">
        <f t="shared" si="107"/>
        <v>1.07728</v>
      </c>
      <c r="Q682" s="30">
        <f t="shared" si="108"/>
        <v>-0.48068960950048045</v>
      </c>
      <c r="R682" s="30">
        <f t="shared" si="109"/>
        <v>0.23106250068172438</v>
      </c>
    </row>
    <row r="683" spans="1:18" x14ac:dyDescent="0.2">
      <c r="A683">
        <v>0</v>
      </c>
      <c r="B683">
        <v>1</v>
      </c>
      <c r="C683">
        <v>0</v>
      </c>
      <c r="D683">
        <v>1</v>
      </c>
      <c r="E683">
        <v>0</v>
      </c>
      <c r="F683" s="30">
        <f t="shared" si="100"/>
        <v>-0.30348000000000003</v>
      </c>
      <c r="G683" s="30">
        <f t="shared" si="101"/>
        <v>0.73824465387722837</v>
      </c>
      <c r="H683" s="30">
        <f t="shared" si="102"/>
        <v>0.42470698945084767</v>
      </c>
      <c r="I683" s="30">
        <f t="shared" si="103"/>
        <v>0.57529301054915227</v>
      </c>
      <c r="J683" s="30">
        <f t="shared" si="104"/>
        <v>-0.55287578441465579</v>
      </c>
      <c r="K683" s="30">
        <f t="shared" si="105"/>
        <v>1.1057515688293116</v>
      </c>
      <c r="L683">
        <f t="shared" si="106"/>
        <v>0</v>
      </c>
      <c r="P683" s="30">
        <f t="shared" si="107"/>
        <v>1.30348</v>
      </c>
      <c r="Q683" s="30">
        <f t="shared" si="108"/>
        <v>-0.42470698945084767</v>
      </c>
      <c r="R683" s="30">
        <f t="shared" si="109"/>
        <v>0.18037602688840243</v>
      </c>
    </row>
    <row r="684" spans="1:18" x14ac:dyDescent="0.2">
      <c r="A684">
        <v>0</v>
      </c>
      <c r="B684">
        <v>0</v>
      </c>
      <c r="C684">
        <v>0</v>
      </c>
      <c r="D684">
        <v>0</v>
      </c>
      <c r="E684">
        <v>0</v>
      </c>
      <c r="F684" s="30">
        <f t="shared" si="100"/>
        <v>-0.63851000000000002</v>
      </c>
      <c r="G684" s="30">
        <f t="shared" si="101"/>
        <v>0.52807867536664577</v>
      </c>
      <c r="H684" s="30">
        <f t="shared" si="102"/>
        <v>0.34558343354928311</v>
      </c>
      <c r="I684" s="30">
        <f t="shared" si="103"/>
        <v>0.65441656645071689</v>
      </c>
      <c r="J684" s="30">
        <f t="shared" si="104"/>
        <v>-0.42401117853310677</v>
      </c>
      <c r="K684" s="30">
        <f t="shared" si="105"/>
        <v>0.84802235706621354</v>
      </c>
      <c r="L684">
        <f t="shared" si="106"/>
        <v>0</v>
      </c>
      <c r="P684" s="30">
        <f t="shared" si="107"/>
        <v>1.6385100000000001</v>
      </c>
      <c r="Q684" s="30">
        <f t="shared" si="108"/>
        <v>-0.34558343354928311</v>
      </c>
      <c r="R684" s="30">
        <f t="shared" si="109"/>
        <v>0.11942790954371178</v>
      </c>
    </row>
    <row r="685" spans="1:18" x14ac:dyDescent="0.2">
      <c r="A685">
        <v>1</v>
      </c>
      <c r="B685">
        <v>0</v>
      </c>
      <c r="C685">
        <v>0</v>
      </c>
      <c r="D685">
        <v>1</v>
      </c>
      <c r="E685">
        <v>0</v>
      </c>
      <c r="F685" s="30">
        <f t="shared" si="100"/>
        <v>-0.87081000000000008</v>
      </c>
      <c r="G685" s="30">
        <f t="shared" si="101"/>
        <v>0.41861233589270358</v>
      </c>
      <c r="H685" s="30">
        <f t="shared" si="102"/>
        <v>0.2950857858072124</v>
      </c>
      <c r="I685" s="30">
        <f t="shared" si="103"/>
        <v>0.2950857858072124</v>
      </c>
      <c r="J685" s="30">
        <f t="shared" si="104"/>
        <v>-1.2204891655697692</v>
      </c>
      <c r="K685" s="30">
        <f t="shared" si="105"/>
        <v>2.4409783311395383</v>
      </c>
      <c r="L685">
        <f t="shared" si="106"/>
        <v>0</v>
      </c>
      <c r="P685" s="30">
        <f t="shared" si="107"/>
        <v>1.8708100000000001</v>
      </c>
      <c r="Q685" s="30">
        <f t="shared" si="108"/>
        <v>0.70491421419278755</v>
      </c>
      <c r="R685" s="30">
        <f t="shared" si="109"/>
        <v>0.49690404937103516</v>
      </c>
    </row>
    <row r="686" spans="1:18" x14ac:dyDescent="0.2">
      <c r="A686">
        <v>0</v>
      </c>
      <c r="B686">
        <v>0</v>
      </c>
      <c r="C686">
        <v>3</v>
      </c>
      <c r="D686">
        <v>0</v>
      </c>
      <c r="E686">
        <v>1</v>
      </c>
      <c r="F686" s="30">
        <f t="shared" si="100"/>
        <v>-0.20494999999999991</v>
      </c>
      <c r="G686" s="30">
        <f t="shared" si="101"/>
        <v>0.81468804979556131</v>
      </c>
      <c r="H686" s="30">
        <f t="shared" si="102"/>
        <v>0.44894110031051465</v>
      </c>
      <c r="I686" s="30">
        <f t="shared" si="103"/>
        <v>0.5510588996894854</v>
      </c>
      <c r="J686" s="30">
        <f t="shared" si="104"/>
        <v>-0.59591357955401481</v>
      </c>
      <c r="K686" s="30">
        <f t="shared" si="105"/>
        <v>1.1918271591080296</v>
      </c>
      <c r="L686">
        <f t="shared" si="106"/>
        <v>0</v>
      </c>
      <c r="P686" s="30">
        <f t="shared" si="107"/>
        <v>1.20495</v>
      </c>
      <c r="Q686" s="30">
        <f t="shared" si="108"/>
        <v>-0.44894110031051465</v>
      </c>
      <c r="R686" s="30">
        <f t="shared" si="109"/>
        <v>0.20154811154801558</v>
      </c>
    </row>
    <row r="687" spans="1:18" x14ac:dyDescent="0.2">
      <c r="A687">
        <v>0</v>
      </c>
      <c r="B687">
        <v>1</v>
      </c>
      <c r="C687">
        <v>0</v>
      </c>
      <c r="D687">
        <v>2</v>
      </c>
      <c r="E687">
        <v>1</v>
      </c>
      <c r="F687" s="30">
        <f t="shared" si="100"/>
        <v>-0.87691000000000008</v>
      </c>
      <c r="G687" s="30">
        <f t="shared" si="101"/>
        <v>0.41606657311421369</v>
      </c>
      <c r="H687" s="30">
        <f t="shared" si="102"/>
        <v>0.29381851179439966</v>
      </c>
      <c r="I687" s="30">
        <f t="shared" si="103"/>
        <v>0.70618148820560034</v>
      </c>
      <c r="J687" s="30">
        <f t="shared" si="104"/>
        <v>-0.34788300907752961</v>
      </c>
      <c r="K687" s="30">
        <f t="shared" si="105"/>
        <v>0.69576601815505923</v>
      </c>
      <c r="L687">
        <f t="shared" si="106"/>
        <v>0</v>
      </c>
      <c r="P687" s="30">
        <f t="shared" si="107"/>
        <v>1.8769100000000001</v>
      </c>
      <c r="Q687" s="30">
        <f t="shared" si="108"/>
        <v>-0.29381851179439966</v>
      </c>
      <c r="R687" s="30">
        <f t="shared" si="109"/>
        <v>8.6329317873075767E-2</v>
      </c>
    </row>
    <row r="688" spans="1:18" x14ac:dyDescent="0.2">
      <c r="A688">
        <v>1</v>
      </c>
      <c r="B688">
        <v>2</v>
      </c>
      <c r="C688">
        <v>1</v>
      </c>
      <c r="D688">
        <v>1</v>
      </c>
      <c r="E688">
        <v>0</v>
      </c>
      <c r="F688" s="30">
        <f t="shared" si="100"/>
        <v>0.5220800000000001</v>
      </c>
      <c r="G688" s="30">
        <f t="shared" si="101"/>
        <v>1.6855299082965209</v>
      </c>
      <c r="H688" s="30">
        <f t="shared" si="102"/>
        <v>0.62763401110869854</v>
      </c>
      <c r="I688" s="30">
        <f t="shared" si="103"/>
        <v>0.62763401110869854</v>
      </c>
      <c r="J688" s="30">
        <f t="shared" si="104"/>
        <v>-0.46579806725780198</v>
      </c>
      <c r="K688" s="30">
        <f t="shared" si="105"/>
        <v>0.93159613451560397</v>
      </c>
      <c r="L688">
        <f t="shared" si="106"/>
        <v>1</v>
      </c>
      <c r="P688" s="30">
        <f t="shared" si="107"/>
        <v>0.4779199999999999</v>
      </c>
      <c r="Q688" s="30">
        <f t="shared" si="108"/>
        <v>0.37236598889130146</v>
      </c>
      <c r="R688" s="30">
        <f t="shared" si="109"/>
        <v>0.13865642968299685</v>
      </c>
    </row>
    <row r="689" spans="1:18" x14ac:dyDescent="0.2">
      <c r="A689">
        <v>0</v>
      </c>
      <c r="B689">
        <v>0</v>
      </c>
      <c r="C689">
        <v>0</v>
      </c>
      <c r="D689">
        <v>1</v>
      </c>
      <c r="E689">
        <v>0</v>
      </c>
      <c r="F689" s="30">
        <f t="shared" si="100"/>
        <v>-0.87081000000000008</v>
      </c>
      <c r="G689" s="30">
        <f t="shared" si="101"/>
        <v>0.41861233589270358</v>
      </c>
      <c r="H689" s="30">
        <f t="shared" si="102"/>
        <v>0.2950857858072124</v>
      </c>
      <c r="I689" s="30">
        <f t="shared" si="103"/>
        <v>0.70491421419278755</v>
      </c>
      <c r="J689" s="30">
        <f t="shared" si="104"/>
        <v>-0.34967916556976913</v>
      </c>
      <c r="K689" s="30">
        <f t="shared" si="105"/>
        <v>0.69935833113953827</v>
      </c>
      <c r="L689">
        <f t="shared" si="106"/>
        <v>0</v>
      </c>
      <c r="P689" s="30">
        <f t="shared" si="107"/>
        <v>1.8708100000000001</v>
      </c>
      <c r="Q689" s="30">
        <f t="shared" si="108"/>
        <v>-0.2950857858072124</v>
      </c>
      <c r="R689" s="30">
        <f t="shared" si="109"/>
        <v>8.7075620985460039E-2</v>
      </c>
    </row>
    <row r="690" spans="1:18" x14ac:dyDescent="0.2">
      <c r="A690">
        <v>0</v>
      </c>
      <c r="B690">
        <v>0</v>
      </c>
      <c r="C690">
        <v>0</v>
      </c>
      <c r="D690">
        <v>1</v>
      </c>
      <c r="E690">
        <v>1</v>
      </c>
      <c r="F690" s="30">
        <f t="shared" si="100"/>
        <v>-1.21194</v>
      </c>
      <c r="G690" s="30">
        <f t="shared" si="101"/>
        <v>0.29761933749273428</v>
      </c>
      <c r="H690" s="30">
        <f t="shared" si="102"/>
        <v>0.22935797031800995</v>
      </c>
      <c r="I690" s="30">
        <f t="shared" si="103"/>
        <v>0.77064202968199003</v>
      </c>
      <c r="J690" s="30">
        <f t="shared" si="104"/>
        <v>-0.26053130677470132</v>
      </c>
      <c r="K690" s="30">
        <f t="shared" si="105"/>
        <v>0.52106261354940264</v>
      </c>
      <c r="L690">
        <f t="shared" si="106"/>
        <v>0</v>
      </c>
      <c r="P690" s="30">
        <f t="shared" si="107"/>
        <v>2.2119400000000002</v>
      </c>
      <c r="Q690" s="30">
        <f t="shared" si="108"/>
        <v>-0.22935797031800995</v>
      </c>
      <c r="R690" s="30">
        <f t="shared" si="109"/>
        <v>5.2605078548397133E-2</v>
      </c>
    </row>
    <row r="691" spans="1:18" x14ac:dyDescent="0.2">
      <c r="A691">
        <v>0</v>
      </c>
      <c r="B691">
        <v>2</v>
      </c>
      <c r="C691">
        <v>2</v>
      </c>
      <c r="D691">
        <v>0</v>
      </c>
      <c r="E691">
        <v>3</v>
      </c>
      <c r="F691" s="30">
        <f t="shared" si="100"/>
        <v>-1.0780000000000012E-2</v>
      </c>
      <c r="G691" s="30">
        <f t="shared" si="101"/>
        <v>0.98927789597371341</v>
      </c>
      <c r="H691" s="30">
        <f t="shared" si="102"/>
        <v>0.49730502609816657</v>
      </c>
      <c r="I691" s="30">
        <f t="shared" si="103"/>
        <v>0.50269497390183338</v>
      </c>
      <c r="J691" s="30">
        <f t="shared" si="104"/>
        <v>-0.68777170653961062</v>
      </c>
      <c r="K691" s="30">
        <f t="shared" si="105"/>
        <v>1.3755434130792212</v>
      </c>
      <c r="L691">
        <f t="shared" si="106"/>
        <v>0</v>
      </c>
      <c r="P691" s="30">
        <f t="shared" si="107"/>
        <v>1.01078</v>
      </c>
      <c r="Q691" s="30">
        <f t="shared" si="108"/>
        <v>-0.49730502609816657</v>
      </c>
      <c r="R691" s="30">
        <f t="shared" si="109"/>
        <v>0.24731228898249813</v>
      </c>
    </row>
    <row r="692" spans="1:18" x14ac:dyDescent="0.2">
      <c r="A692">
        <v>0</v>
      </c>
      <c r="B692">
        <v>0</v>
      </c>
      <c r="C692">
        <v>0</v>
      </c>
      <c r="D692">
        <v>1</v>
      </c>
      <c r="E692">
        <v>0</v>
      </c>
      <c r="F692" s="30">
        <f t="shared" si="100"/>
        <v>-0.87081000000000008</v>
      </c>
      <c r="G692" s="30">
        <f t="shared" si="101"/>
        <v>0.41861233589270358</v>
      </c>
      <c r="H692" s="30">
        <f t="shared" si="102"/>
        <v>0.2950857858072124</v>
      </c>
      <c r="I692" s="30">
        <f t="shared" si="103"/>
        <v>0.70491421419278755</v>
      </c>
      <c r="J692" s="30">
        <f t="shared" si="104"/>
        <v>-0.34967916556976913</v>
      </c>
      <c r="K692" s="30">
        <f t="shared" si="105"/>
        <v>0.69935833113953827</v>
      </c>
      <c r="L692">
        <f t="shared" si="106"/>
        <v>0</v>
      </c>
      <c r="P692" s="30">
        <f t="shared" si="107"/>
        <v>1.8708100000000001</v>
      </c>
      <c r="Q692" s="30">
        <f t="shared" si="108"/>
        <v>-0.2950857858072124</v>
      </c>
      <c r="R692" s="30">
        <f t="shared" si="109"/>
        <v>8.7075620985460039E-2</v>
      </c>
    </row>
    <row r="693" spans="1:18" x14ac:dyDescent="0.2">
      <c r="A693">
        <v>1</v>
      </c>
      <c r="B693">
        <v>0</v>
      </c>
      <c r="C693">
        <v>0</v>
      </c>
      <c r="D693">
        <v>1</v>
      </c>
      <c r="E693">
        <v>2</v>
      </c>
      <c r="F693" s="30">
        <f t="shared" si="100"/>
        <v>-1.55307</v>
      </c>
      <c r="G693" s="30">
        <f t="shared" si="101"/>
        <v>0.21159737173229817</v>
      </c>
      <c r="H693" s="30">
        <f t="shared" si="102"/>
        <v>0.17464330698387362</v>
      </c>
      <c r="I693" s="30">
        <f t="shared" si="103"/>
        <v>0.17464330698387362</v>
      </c>
      <c r="J693" s="30">
        <f t="shared" si="104"/>
        <v>-1.7450096309149592</v>
      </c>
      <c r="K693" s="30">
        <f t="shared" si="105"/>
        <v>3.4900192618299184</v>
      </c>
      <c r="L693">
        <f t="shared" si="106"/>
        <v>0</v>
      </c>
      <c r="P693" s="30">
        <f t="shared" si="107"/>
        <v>2.55307</v>
      </c>
      <c r="Q693" s="30">
        <f t="shared" si="108"/>
        <v>0.82535669301612635</v>
      </c>
      <c r="R693" s="30">
        <f t="shared" si="109"/>
        <v>0.68121367070651628</v>
      </c>
    </row>
    <row r="694" spans="1:18" x14ac:dyDescent="0.2">
      <c r="A694">
        <v>0</v>
      </c>
      <c r="B694">
        <v>0</v>
      </c>
      <c r="C694">
        <v>0</v>
      </c>
      <c r="D694">
        <v>1</v>
      </c>
      <c r="E694">
        <v>2</v>
      </c>
      <c r="F694" s="30">
        <f t="shared" si="100"/>
        <v>-1.55307</v>
      </c>
      <c r="G694" s="30">
        <f t="shared" si="101"/>
        <v>0.21159737173229817</v>
      </c>
      <c r="H694" s="30">
        <f t="shared" si="102"/>
        <v>0.17464330698387362</v>
      </c>
      <c r="I694" s="30">
        <f t="shared" si="103"/>
        <v>0.82535669301612635</v>
      </c>
      <c r="J694" s="30">
        <f t="shared" si="104"/>
        <v>-0.19193963091495933</v>
      </c>
      <c r="K694" s="30">
        <f t="shared" si="105"/>
        <v>0.38387926182991866</v>
      </c>
      <c r="L694">
        <f t="shared" si="106"/>
        <v>0</v>
      </c>
      <c r="P694" s="30">
        <f t="shared" si="107"/>
        <v>2.55307</v>
      </c>
      <c r="Q694" s="30">
        <f t="shared" si="108"/>
        <v>-0.17464330698387362</v>
      </c>
      <c r="R694" s="30">
        <f t="shared" si="109"/>
        <v>3.0500284674263519E-2</v>
      </c>
    </row>
    <row r="695" spans="1:18" x14ac:dyDescent="0.2">
      <c r="A695">
        <v>0</v>
      </c>
      <c r="B695">
        <v>0</v>
      </c>
      <c r="C695">
        <v>0</v>
      </c>
      <c r="D695">
        <v>1</v>
      </c>
      <c r="E695">
        <v>3</v>
      </c>
      <c r="F695" s="30">
        <f t="shared" si="100"/>
        <v>-1.8942000000000001</v>
      </c>
      <c r="G695" s="30">
        <f t="shared" si="101"/>
        <v>0.15043863782913439</v>
      </c>
      <c r="H695" s="30">
        <f t="shared" si="102"/>
        <v>0.13076632936547619</v>
      </c>
      <c r="I695" s="30">
        <f t="shared" si="103"/>
        <v>0.86923367063452384</v>
      </c>
      <c r="J695" s="30">
        <f t="shared" si="104"/>
        <v>-0.14014329385068786</v>
      </c>
      <c r="K695" s="30">
        <f t="shared" si="105"/>
        <v>0.28028658770137571</v>
      </c>
      <c r="L695">
        <f t="shared" si="106"/>
        <v>0</v>
      </c>
      <c r="P695" s="30">
        <f t="shared" si="107"/>
        <v>2.8942000000000001</v>
      </c>
      <c r="Q695" s="30">
        <f t="shared" si="108"/>
        <v>-0.13076632936547619</v>
      </c>
      <c r="R695" s="30">
        <f t="shared" si="109"/>
        <v>1.7099832895720202E-2</v>
      </c>
    </row>
    <row r="696" spans="1:18" x14ac:dyDescent="0.2">
      <c r="A696">
        <v>0</v>
      </c>
      <c r="B696">
        <v>0</v>
      </c>
      <c r="C696">
        <v>0</v>
      </c>
      <c r="D696">
        <v>1</v>
      </c>
      <c r="E696">
        <v>2</v>
      </c>
      <c r="F696" s="30">
        <f t="shared" si="100"/>
        <v>-1.55307</v>
      </c>
      <c r="G696" s="30">
        <f t="shared" si="101"/>
        <v>0.21159737173229817</v>
      </c>
      <c r="H696" s="30">
        <f t="shared" si="102"/>
        <v>0.17464330698387362</v>
      </c>
      <c r="I696" s="30">
        <f t="shared" si="103"/>
        <v>0.82535669301612635</v>
      </c>
      <c r="J696" s="30">
        <f t="shared" si="104"/>
        <v>-0.19193963091495933</v>
      </c>
      <c r="K696" s="30">
        <f t="shared" si="105"/>
        <v>0.38387926182991866</v>
      </c>
      <c r="L696">
        <f t="shared" si="106"/>
        <v>0</v>
      </c>
      <c r="P696" s="30">
        <f t="shared" si="107"/>
        <v>2.55307</v>
      </c>
      <c r="Q696" s="30">
        <f t="shared" si="108"/>
        <v>-0.17464330698387362</v>
      </c>
      <c r="R696" s="30">
        <f t="shared" si="109"/>
        <v>3.0500284674263519E-2</v>
      </c>
    </row>
    <row r="697" spans="1:18" x14ac:dyDescent="0.2">
      <c r="A697">
        <v>0</v>
      </c>
      <c r="B697">
        <v>0</v>
      </c>
      <c r="C697">
        <v>0</v>
      </c>
      <c r="D697">
        <v>0</v>
      </c>
      <c r="E697">
        <v>0</v>
      </c>
      <c r="F697" s="30">
        <f t="shared" si="100"/>
        <v>-0.63851000000000002</v>
      </c>
      <c r="G697" s="30">
        <f t="shared" si="101"/>
        <v>0.52807867536664577</v>
      </c>
      <c r="H697" s="30">
        <f t="shared" si="102"/>
        <v>0.34558343354928311</v>
      </c>
      <c r="I697" s="30">
        <f t="shared" si="103"/>
        <v>0.65441656645071689</v>
      </c>
      <c r="J697" s="30">
        <f t="shared" si="104"/>
        <v>-0.42401117853310677</v>
      </c>
      <c r="K697" s="30">
        <f t="shared" si="105"/>
        <v>0.84802235706621354</v>
      </c>
      <c r="L697">
        <f t="shared" si="106"/>
        <v>0</v>
      </c>
      <c r="P697" s="30">
        <f t="shared" si="107"/>
        <v>1.6385100000000001</v>
      </c>
      <c r="Q697" s="30">
        <f t="shared" si="108"/>
        <v>-0.34558343354928311</v>
      </c>
      <c r="R697" s="30">
        <f t="shared" si="109"/>
        <v>0.11942790954371178</v>
      </c>
    </row>
    <row r="698" spans="1:18" x14ac:dyDescent="0.2">
      <c r="A698">
        <v>0</v>
      </c>
      <c r="B698">
        <v>1</v>
      </c>
      <c r="C698">
        <v>0</v>
      </c>
      <c r="D698">
        <v>1</v>
      </c>
      <c r="E698">
        <v>1</v>
      </c>
      <c r="F698" s="30">
        <f t="shared" si="100"/>
        <v>-0.64461000000000002</v>
      </c>
      <c r="G698" s="30">
        <f t="shared" si="101"/>
        <v>0.52486720040378831</v>
      </c>
      <c r="H698" s="30">
        <f t="shared" si="102"/>
        <v>0.34420518735323463</v>
      </c>
      <c r="I698" s="30">
        <f t="shared" si="103"/>
        <v>0.65579481264676542</v>
      </c>
      <c r="J698" s="30">
        <f t="shared" si="104"/>
        <v>-0.42190732456510943</v>
      </c>
      <c r="K698" s="30">
        <f t="shared" si="105"/>
        <v>0.84381464913021886</v>
      </c>
      <c r="L698">
        <f t="shared" si="106"/>
        <v>0</v>
      </c>
      <c r="P698" s="30">
        <f t="shared" si="107"/>
        <v>1.6446100000000001</v>
      </c>
      <c r="Q698" s="30">
        <f t="shared" si="108"/>
        <v>-0.34420518735323463</v>
      </c>
      <c r="R698" s="30">
        <f t="shared" si="109"/>
        <v>0.11847721100087535</v>
      </c>
    </row>
    <row r="699" spans="1:18" x14ac:dyDescent="0.2">
      <c r="A699">
        <v>0</v>
      </c>
      <c r="B699">
        <v>1</v>
      </c>
      <c r="C699">
        <v>0</v>
      </c>
      <c r="D699">
        <v>3</v>
      </c>
      <c r="E699">
        <v>1</v>
      </c>
      <c r="F699" s="30">
        <f t="shared" si="100"/>
        <v>-1.10921</v>
      </c>
      <c r="G699" s="30">
        <f t="shared" si="101"/>
        <v>0.32981941552039851</v>
      </c>
      <c r="H699" s="30">
        <f t="shared" si="102"/>
        <v>0.24801819831403965</v>
      </c>
      <c r="I699" s="30">
        <f t="shared" si="103"/>
        <v>0.75198180168596029</v>
      </c>
      <c r="J699" s="30">
        <f t="shared" si="104"/>
        <v>-0.28504315521081031</v>
      </c>
      <c r="K699" s="30">
        <f t="shared" si="105"/>
        <v>0.57008631042162061</v>
      </c>
      <c r="L699">
        <f t="shared" si="106"/>
        <v>0</v>
      </c>
      <c r="P699" s="30">
        <f t="shared" si="107"/>
        <v>2.10921</v>
      </c>
      <c r="Q699" s="30">
        <f t="shared" si="108"/>
        <v>-0.24801819831403965</v>
      </c>
      <c r="R699" s="30">
        <f t="shared" si="109"/>
        <v>6.1513026694942304E-2</v>
      </c>
    </row>
    <row r="700" spans="1:18" x14ac:dyDescent="0.2">
      <c r="A700">
        <v>1</v>
      </c>
      <c r="B700">
        <v>3</v>
      </c>
      <c r="C700">
        <v>0</v>
      </c>
      <c r="D700">
        <v>3</v>
      </c>
      <c r="E700">
        <v>0</v>
      </c>
      <c r="F700" s="30">
        <f t="shared" si="100"/>
        <v>0.36657999999999968</v>
      </c>
      <c r="G700" s="30">
        <f t="shared" si="101"/>
        <v>1.4427918192790243</v>
      </c>
      <c r="H700" s="30">
        <f t="shared" si="102"/>
        <v>0.59063232809779753</v>
      </c>
      <c r="I700" s="30">
        <f t="shared" si="103"/>
        <v>0.59063232809779753</v>
      </c>
      <c r="J700" s="30">
        <f t="shared" si="104"/>
        <v>-0.52656157344975019</v>
      </c>
      <c r="K700" s="30">
        <f t="shared" si="105"/>
        <v>1.0531231468995004</v>
      </c>
      <c r="L700">
        <f t="shared" si="106"/>
        <v>1</v>
      </c>
      <c r="P700" s="30">
        <f t="shared" si="107"/>
        <v>0.63342000000000032</v>
      </c>
      <c r="Q700" s="30">
        <f t="shared" si="108"/>
        <v>0.40936767190220247</v>
      </c>
      <c r="R700" s="30">
        <f t="shared" si="109"/>
        <v>0.16758189079862928</v>
      </c>
    </row>
    <row r="701" spans="1:18" x14ac:dyDescent="0.2">
      <c r="A701">
        <v>0</v>
      </c>
      <c r="B701">
        <v>0</v>
      </c>
      <c r="C701">
        <v>0</v>
      </c>
      <c r="D701">
        <v>1</v>
      </c>
      <c r="E701">
        <v>1</v>
      </c>
      <c r="F701" s="30">
        <f t="shared" si="100"/>
        <v>-1.21194</v>
      </c>
      <c r="G701" s="30">
        <f t="shared" si="101"/>
        <v>0.29761933749273428</v>
      </c>
      <c r="H701" s="30">
        <f t="shared" si="102"/>
        <v>0.22935797031800995</v>
      </c>
      <c r="I701" s="30">
        <f t="shared" si="103"/>
        <v>0.77064202968199003</v>
      </c>
      <c r="J701" s="30">
        <f t="shared" si="104"/>
        <v>-0.26053130677470132</v>
      </c>
      <c r="K701" s="30">
        <f t="shared" si="105"/>
        <v>0.52106261354940264</v>
      </c>
      <c r="L701">
        <f t="shared" si="106"/>
        <v>0</v>
      </c>
      <c r="P701" s="30">
        <f t="shared" si="107"/>
        <v>2.2119400000000002</v>
      </c>
      <c r="Q701" s="30">
        <f t="shared" si="108"/>
        <v>-0.22935797031800995</v>
      </c>
      <c r="R701" s="30">
        <f t="shared" si="109"/>
        <v>5.2605078548397133E-2</v>
      </c>
    </row>
    <row r="702" spans="1:18" x14ac:dyDescent="0.2">
      <c r="A702">
        <v>0</v>
      </c>
      <c r="B702">
        <v>0</v>
      </c>
      <c r="C702">
        <v>0</v>
      </c>
      <c r="D702">
        <v>1</v>
      </c>
      <c r="E702">
        <v>1</v>
      </c>
      <c r="F702" s="30">
        <f t="shared" si="100"/>
        <v>-1.21194</v>
      </c>
      <c r="G702" s="30">
        <f t="shared" si="101"/>
        <v>0.29761933749273428</v>
      </c>
      <c r="H702" s="30">
        <f t="shared" si="102"/>
        <v>0.22935797031800995</v>
      </c>
      <c r="I702" s="30">
        <f t="shared" si="103"/>
        <v>0.77064202968199003</v>
      </c>
      <c r="J702" s="30">
        <f t="shared" si="104"/>
        <v>-0.26053130677470132</v>
      </c>
      <c r="K702" s="30">
        <f t="shared" si="105"/>
        <v>0.52106261354940264</v>
      </c>
      <c r="L702">
        <f t="shared" si="106"/>
        <v>0</v>
      </c>
      <c r="P702" s="30">
        <f t="shared" si="107"/>
        <v>2.2119400000000002</v>
      </c>
      <c r="Q702" s="30">
        <f t="shared" si="108"/>
        <v>-0.22935797031800995</v>
      </c>
      <c r="R702" s="30">
        <f t="shared" si="109"/>
        <v>5.2605078548397133E-2</v>
      </c>
    </row>
    <row r="703" spans="1:18" x14ac:dyDescent="0.2">
      <c r="A703">
        <v>0</v>
      </c>
      <c r="B703">
        <v>0</v>
      </c>
      <c r="C703">
        <v>0</v>
      </c>
      <c r="D703">
        <v>1</v>
      </c>
      <c r="E703">
        <v>1</v>
      </c>
      <c r="F703" s="30">
        <f t="shared" si="100"/>
        <v>-1.21194</v>
      </c>
      <c r="G703" s="30">
        <f t="shared" si="101"/>
        <v>0.29761933749273428</v>
      </c>
      <c r="H703" s="30">
        <f t="shared" si="102"/>
        <v>0.22935797031800995</v>
      </c>
      <c r="I703" s="30">
        <f t="shared" si="103"/>
        <v>0.77064202968199003</v>
      </c>
      <c r="J703" s="30">
        <f t="shared" si="104"/>
        <v>-0.26053130677470132</v>
      </c>
      <c r="K703" s="30">
        <f t="shared" si="105"/>
        <v>0.52106261354940264</v>
      </c>
      <c r="L703">
        <f t="shared" si="106"/>
        <v>0</v>
      </c>
      <c r="P703" s="30">
        <f t="shared" si="107"/>
        <v>2.2119400000000002</v>
      </c>
      <c r="Q703" s="30">
        <f t="shared" si="108"/>
        <v>-0.22935797031800995</v>
      </c>
      <c r="R703" s="30">
        <f t="shared" si="109"/>
        <v>5.2605078548397133E-2</v>
      </c>
    </row>
    <row r="704" spans="1:18" x14ac:dyDescent="0.2">
      <c r="A704">
        <v>0</v>
      </c>
      <c r="B704">
        <v>0</v>
      </c>
      <c r="C704">
        <v>0</v>
      </c>
      <c r="D704">
        <v>1</v>
      </c>
      <c r="E704">
        <v>0</v>
      </c>
      <c r="F704" s="30">
        <f t="shared" si="100"/>
        <v>-0.87081000000000008</v>
      </c>
      <c r="G704" s="30">
        <f t="shared" si="101"/>
        <v>0.41861233589270358</v>
      </c>
      <c r="H704" s="30">
        <f t="shared" si="102"/>
        <v>0.2950857858072124</v>
      </c>
      <c r="I704" s="30">
        <f t="shared" si="103"/>
        <v>0.70491421419278755</v>
      </c>
      <c r="J704" s="30">
        <f t="shared" si="104"/>
        <v>-0.34967916556976913</v>
      </c>
      <c r="K704" s="30">
        <f t="shared" si="105"/>
        <v>0.69935833113953827</v>
      </c>
      <c r="L704">
        <f t="shared" si="106"/>
        <v>0</v>
      </c>
      <c r="P704" s="30">
        <f t="shared" si="107"/>
        <v>1.8708100000000001</v>
      </c>
      <c r="Q704" s="30">
        <f t="shared" si="108"/>
        <v>-0.2950857858072124</v>
      </c>
      <c r="R704" s="30">
        <f t="shared" si="109"/>
        <v>8.7075620985460039E-2</v>
      </c>
    </row>
    <row r="705" spans="1:18" x14ac:dyDescent="0.2">
      <c r="A705">
        <v>0</v>
      </c>
      <c r="B705">
        <v>0</v>
      </c>
      <c r="C705">
        <v>0</v>
      </c>
      <c r="D705">
        <v>0</v>
      </c>
      <c r="E705">
        <v>1</v>
      </c>
      <c r="F705" s="30">
        <f t="shared" si="100"/>
        <v>-0.97964000000000007</v>
      </c>
      <c r="G705" s="30">
        <f t="shared" si="101"/>
        <v>0.37544623517006392</v>
      </c>
      <c r="H705" s="30">
        <f t="shared" si="102"/>
        <v>0.27296322136767687</v>
      </c>
      <c r="I705" s="30">
        <f t="shared" si="103"/>
        <v>0.72703677863232308</v>
      </c>
      <c r="J705" s="30">
        <f t="shared" si="104"/>
        <v>-0.31877821313768717</v>
      </c>
      <c r="K705" s="30">
        <f t="shared" si="105"/>
        <v>0.63755642627537434</v>
      </c>
      <c r="L705">
        <f t="shared" si="106"/>
        <v>0</v>
      </c>
      <c r="P705" s="30">
        <f t="shared" si="107"/>
        <v>1.9796400000000001</v>
      </c>
      <c r="Q705" s="30">
        <f t="shared" si="108"/>
        <v>-0.27296322136767687</v>
      </c>
      <c r="R705" s="30">
        <f t="shared" si="109"/>
        <v>7.4508920219419364E-2</v>
      </c>
    </row>
    <row r="706" spans="1:18" x14ac:dyDescent="0.2">
      <c r="A706">
        <v>0</v>
      </c>
      <c r="B706">
        <v>0</v>
      </c>
      <c r="C706">
        <v>0</v>
      </c>
      <c r="D706">
        <v>1</v>
      </c>
      <c r="E706">
        <v>1</v>
      </c>
      <c r="F706" s="30">
        <f t="shared" si="100"/>
        <v>-1.21194</v>
      </c>
      <c r="G706" s="30">
        <f t="shared" si="101"/>
        <v>0.29761933749273428</v>
      </c>
      <c r="H706" s="30">
        <f t="shared" si="102"/>
        <v>0.22935797031800995</v>
      </c>
      <c r="I706" s="30">
        <f t="shared" si="103"/>
        <v>0.77064202968199003</v>
      </c>
      <c r="J706" s="30">
        <f t="shared" si="104"/>
        <v>-0.26053130677470132</v>
      </c>
      <c r="K706" s="30">
        <f t="shared" si="105"/>
        <v>0.52106261354940264</v>
      </c>
      <c r="L706">
        <f t="shared" si="106"/>
        <v>0</v>
      </c>
      <c r="P706" s="30">
        <f t="shared" si="107"/>
        <v>2.2119400000000002</v>
      </c>
      <c r="Q706" s="30">
        <f t="shared" si="108"/>
        <v>-0.22935797031800995</v>
      </c>
      <c r="R706" s="30">
        <f t="shared" si="109"/>
        <v>5.2605078548397133E-2</v>
      </c>
    </row>
    <row r="707" spans="1:18" x14ac:dyDescent="0.2">
      <c r="A707">
        <v>0</v>
      </c>
      <c r="B707">
        <v>0</v>
      </c>
      <c r="C707">
        <v>0</v>
      </c>
      <c r="D707">
        <v>0</v>
      </c>
      <c r="E707">
        <v>1</v>
      </c>
      <c r="F707" s="30">
        <f t="shared" si="100"/>
        <v>-0.97964000000000007</v>
      </c>
      <c r="G707" s="30">
        <f t="shared" si="101"/>
        <v>0.37544623517006392</v>
      </c>
      <c r="H707" s="30">
        <f t="shared" si="102"/>
        <v>0.27296322136767687</v>
      </c>
      <c r="I707" s="30">
        <f t="shared" si="103"/>
        <v>0.72703677863232308</v>
      </c>
      <c r="J707" s="30">
        <f t="shared" si="104"/>
        <v>-0.31877821313768717</v>
      </c>
      <c r="K707" s="30">
        <f t="shared" si="105"/>
        <v>0.63755642627537434</v>
      </c>
      <c r="L707">
        <f t="shared" si="106"/>
        <v>0</v>
      </c>
      <c r="P707" s="30">
        <f t="shared" si="107"/>
        <v>1.9796400000000001</v>
      </c>
      <c r="Q707" s="30">
        <f t="shared" si="108"/>
        <v>-0.27296322136767687</v>
      </c>
      <c r="R707" s="30">
        <f t="shared" si="109"/>
        <v>7.4508920219419364E-2</v>
      </c>
    </row>
    <row r="708" spans="1:18" x14ac:dyDescent="0.2">
      <c r="A708">
        <v>1</v>
      </c>
      <c r="B708">
        <v>2</v>
      </c>
      <c r="C708">
        <v>0</v>
      </c>
      <c r="D708">
        <v>0</v>
      </c>
      <c r="E708">
        <v>0</v>
      </c>
      <c r="F708" s="30">
        <f t="shared" si="100"/>
        <v>0.49614999999999998</v>
      </c>
      <c r="G708" s="30">
        <f t="shared" si="101"/>
        <v>1.6423858972273719</v>
      </c>
      <c r="H708" s="30">
        <f t="shared" si="102"/>
        <v>0.6215541412594997</v>
      </c>
      <c r="I708" s="30">
        <f t="shared" si="103"/>
        <v>0.6215541412594997</v>
      </c>
      <c r="J708" s="30">
        <f t="shared" si="104"/>
        <v>-0.47553225797278753</v>
      </c>
      <c r="K708" s="30">
        <f t="shared" si="105"/>
        <v>0.95106451594557506</v>
      </c>
      <c r="L708">
        <f t="shared" si="106"/>
        <v>1</v>
      </c>
      <c r="P708" s="30">
        <f t="shared" si="107"/>
        <v>0.50385000000000002</v>
      </c>
      <c r="Q708" s="30">
        <f t="shared" si="108"/>
        <v>0.3784458587405003</v>
      </c>
      <c r="R708" s="30">
        <f t="shared" si="109"/>
        <v>0.14322126799783472</v>
      </c>
    </row>
    <row r="709" spans="1:18" x14ac:dyDescent="0.2">
      <c r="A709">
        <v>0</v>
      </c>
      <c r="B709">
        <v>0</v>
      </c>
      <c r="C709">
        <v>0</v>
      </c>
      <c r="D709">
        <v>4</v>
      </c>
      <c r="E709">
        <v>1</v>
      </c>
      <c r="F709" s="30">
        <f t="shared" si="100"/>
        <v>-1.9088399999999999</v>
      </c>
      <c r="G709" s="30">
        <f t="shared" si="101"/>
        <v>0.14825225951093149</v>
      </c>
      <c r="H709" s="30">
        <f t="shared" si="102"/>
        <v>0.12911122820178531</v>
      </c>
      <c r="I709" s="30">
        <f t="shared" si="103"/>
        <v>0.87088877179821467</v>
      </c>
      <c r="J709" s="30">
        <f t="shared" si="104"/>
        <v>-0.13824101200840186</v>
      </c>
      <c r="K709" s="30">
        <f t="shared" si="105"/>
        <v>0.27648202401680372</v>
      </c>
      <c r="L709">
        <f t="shared" si="106"/>
        <v>0</v>
      </c>
      <c r="P709" s="30">
        <f t="shared" si="107"/>
        <v>2.9088399999999996</v>
      </c>
      <c r="Q709" s="30">
        <f t="shared" si="108"/>
        <v>-0.12911122820178531</v>
      </c>
      <c r="R709" s="30">
        <f t="shared" si="109"/>
        <v>1.666970924777348E-2</v>
      </c>
    </row>
    <row r="710" spans="1:18" x14ac:dyDescent="0.2">
      <c r="A710">
        <v>0</v>
      </c>
      <c r="B710">
        <v>0</v>
      </c>
      <c r="C710">
        <v>0</v>
      </c>
      <c r="D710">
        <v>0</v>
      </c>
      <c r="E710">
        <v>0</v>
      </c>
      <c r="F710" s="30">
        <f t="shared" si="100"/>
        <v>-0.63851000000000002</v>
      </c>
      <c r="G710" s="30">
        <f t="shared" si="101"/>
        <v>0.52807867536664577</v>
      </c>
      <c r="H710" s="30">
        <f t="shared" si="102"/>
        <v>0.34558343354928311</v>
      </c>
      <c r="I710" s="30">
        <f t="shared" si="103"/>
        <v>0.65441656645071689</v>
      </c>
      <c r="J710" s="30">
        <f t="shared" si="104"/>
        <v>-0.42401117853310677</v>
      </c>
      <c r="K710" s="30">
        <f t="shared" si="105"/>
        <v>0.84802235706621354</v>
      </c>
      <c r="L710">
        <f t="shared" si="106"/>
        <v>0</v>
      </c>
      <c r="P710" s="30">
        <f t="shared" si="107"/>
        <v>1.6385100000000001</v>
      </c>
      <c r="Q710" s="30">
        <f t="shared" si="108"/>
        <v>-0.34558343354928311</v>
      </c>
      <c r="R710" s="30">
        <f t="shared" si="109"/>
        <v>0.11942790954371178</v>
      </c>
    </row>
    <row r="711" spans="1:18" x14ac:dyDescent="0.2">
      <c r="A711">
        <v>0</v>
      </c>
      <c r="B711">
        <v>0</v>
      </c>
      <c r="C711">
        <v>0</v>
      </c>
      <c r="D711">
        <v>1</v>
      </c>
      <c r="E711">
        <v>1</v>
      </c>
      <c r="F711" s="30">
        <f t="shared" si="100"/>
        <v>-1.21194</v>
      </c>
      <c r="G711" s="30">
        <f t="shared" si="101"/>
        <v>0.29761933749273428</v>
      </c>
      <c r="H711" s="30">
        <f t="shared" si="102"/>
        <v>0.22935797031800995</v>
      </c>
      <c r="I711" s="30">
        <f t="shared" si="103"/>
        <v>0.77064202968199003</v>
      </c>
      <c r="J711" s="30">
        <f t="shared" si="104"/>
        <v>-0.26053130677470132</v>
      </c>
      <c r="K711" s="30">
        <f t="shared" si="105"/>
        <v>0.52106261354940264</v>
      </c>
      <c r="L711">
        <f t="shared" si="106"/>
        <v>0</v>
      </c>
      <c r="P711" s="30">
        <f t="shared" si="107"/>
        <v>2.2119400000000002</v>
      </c>
      <c r="Q711" s="30">
        <f t="shared" si="108"/>
        <v>-0.22935797031800995</v>
      </c>
      <c r="R711" s="30">
        <f t="shared" si="109"/>
        <v>5.2605078548397133E-2</v>
      </c>
    </row>
    <row r="712" spans="1:18" x14ac:dyDescent="0.2">
      <c r="A712">
        <v>0</v>
      </c>
      <c r="B712">
        <v>0</v>
      </c>
      <c r="C712">
        <v>0</v>
      </c>
      <c r="D712">
        <v>0</v>
      </c>
      <c r="E712">
        <v>1</v>
      </c>
      <c r="F712" s="30">
        <f t="shared" si="100"/>
        <v>-0.97964000000000007</v>
      </c>
      <c r="G712" s="30">
        <f t="shared" si="101"/>
        <v>0.37544623517006392</v>
      </c>
      <c r="H712" s="30">
        <f t="shared" si="102"/>
        <v>0.27296322136767687</v>
      </c>
      <c r="I712" s="30">
        <f t="shared" si="103"/>
        <v>0.72703677863232308</v>
      </c>
      <c r="J712" s="30">
        <f t="shared" si="104"/>
        <v>-0.31877821313768717</v>
      </c>
      <c r="K712" s="30">
        <f t="shared" si="105"/>
        <v>0.63755642627537434</v>
      </c>
      <c r="L712">
        <f t="shared" si="106"/>
        <v>0</v>
      </c>
      <c r="P712" s="30">
        <f t="shared" si="107"/>
        <v>1.9796400000000001</v>
      </c>
      <c r="Q712" s="30">
        <f t="shared" si="108"/>
        <v>-0.27296322136767687</v>
      </c>
      <c r="R712" s="30">
        <f t="shared" si="109"/>
        <v>7.4508920219419364E-2</v>
      </c>
    </row>
    <row r="713" spans="1:18" x14ac:dyDescent="0.2">
      <c r="A713">
        <v>0</v>
      </c>
      <c r="B713">
        <v>0</v>
      </c>
      <c r="C713">
        <v>0</v>
      </c>
      <c r="D713">
        <v>1</v>
      </c>
      <c r="E713">
        <v>1</v>
      </c>
      <c r="F713" s="30">
        <f t="shared" si="100"/>
        <v>-1.21194</v>
      </c>
      <c r="G713" s="30">
        <f t="shared" si="101"/>
        <v>0.29761933749273428</v>
      </c>
      <c r="H713" s="30">
        <f t="shared" si="102"/>
        <v>0.22935797031800995</v>
      </c>
      <c r="I713" s="30">
        <f t="shared" si="103"/>
        <v>0.77064202968199003</v>
      </c>
      <c r="J713" s="30">
        <f t="shared" si="104"/>
        <v>-0.26053130677470132</v>
      </c>
      <c r="K713" s="30">
        <f t="shared" si="105"/>
        <v>0.52106261354940264</v>
      </c>
      <c r="L713">
        <f t="shared" si="106"/>
        <v>0</v>
      </c>
      <c r="P713" s="30">
        <f t="shared" si="107"/>
        <v>2.2119400000000002</v>
      </c>
      <c r="Q713" s="30">
        <f t="shared" si="108"/>
        <v>-0.22935797031800995</v>
      </c>
      <c r="R713" s="30">
        <f t="shared" si="109"/>
        <v>5.2605078548397133E-2</v>
      </c>
    </row>
    <row r="714" spans="1:18" x14ac:dyDescent="0.2">
      <c r="A714">
        <v>0</v>
      </c>
      <c r="B714">
        <v>1</v>
      </c>
      <c r="C714">
        <v>0</v>
      </c>
      <c r="D714">
        <v>1</v>
      </c>
      <c r="E714">
        <v>2</v>
      </c>
      <c r="F714" s="30">
        <f t="shared" si="100"/>
        <v>-0.98574000000000006</v>
      </c>
      <c r="G714" s="30">
        <f t="shared" si="101"/>
        <v>0.37316298413117166</v>
      </c>
      <c r="H714" s="30">
        <f t="shared" si="102"/>
        <v>0.27175432810496236</v>
      </c>
      <c r="I714" s="30">
        <f t="shared" si="103"/>
        <v>0.72824567189503764</v>
      </c>
      <c r="J714" s="30">
        <f t="shared" si="104"/>
        <v>-0.31711682631845811</v>
      </c>
      <c r="K714" s="30">
        <f t="shared" si="105"/>
        <v>0.63423365263691622</v>
      </c>
      <c r="L714">
        <f t="shared" si="106"/>
        <v>0</v>
      </c>
      <c r="P714" s="30">
        <f t="shared" si="107"/>
        <v>1.9857400000000001</v>
      </c>
      <c r="Q714" s="30">
        <f t="shared" si="108"/>
        <v>-0.27175432810496236</v>
      </c>
      <c r="R714" s="30">
        <f t="shared" si="109"/>
        <v>7.3850414843779535E-2</v>
      </c>
    </row>
    <row r="715" spans="1:18" x14ac:dyDescent="0.2">
      <c r="A715">
        <v>1</v>
      </c>
      <c r="B715">
        <v>2</v>
      </c>
      <c r="C715">
        <v>0</v>
      </c>
      <c r="D715">
        <v>1</v>
      </c>
      <c r="E715">
        <v>1</v>
      </c>
      <c r="F715" s="30">
        <f t="shared" ref="F715:F778" si="110">$A$3+Reinstate*B715+Claim*C715+EMail*D715+Call*E715</f>
        <v>-7.7280000000000015E-2</v>
      </c>
      <c r="G715" s="30">
        <f t="shared" si="101"/>
        <v>0.92563064073898049</v>
      </c>
      <c r="H715" s="30">
        <f t="shared" si="102"/>
        <v>0.48068960950048045</v>
      </c>
      <c r="I715" s="30">
        <f t="shared" si="103"/>
        <v>0.48068960950048045</v>
      </c>
      <c r="J715" s="30">
        <f t="shared" si="104"/>
        <v>-0.7325335196674484</v>
      </c>
      <c r="K715" s="30">
        <f t="shared" si="105"/>
        <v>1.4650670393348968</v>
      </c>
      <c r="L715">
        <f t="shared" si="106"/>
        <v>0</v>
      </c>
      <c r="P715" s="30">
        <f t="shared" si="107"/>
        <v>1.07728</v>
      </c>
      <c r="Q715" s="30">
        <f t="shared" si="108"/>
        <v>0.51931039049951955</v>
      </c>
      <c r="R715" s="30">
        <f t="shared" si="109"/>
        <v>0.2696832816807635</v>
      </c>
    </row>
    <row r="716" spans="1:18" x14ac:dyDescent="0.2">
      <c r="A716">
        <v>0</v>
      </c>
      <c r="B716">
        <v>0</v>
      </c>
      <c r="C716">
        <v>0</v>
      </c>
      <c r="D716">
        <v>1</v>
      </c>
      <c r="E716">
        <v>0</v>
      </c>
      <c r="F716" s="30">
        <f t="shared" si="110"/>
        <v>-0.87081000000000008</v>
      </c>
      <c r="G716" s="30">
        <f t="shared" ref="G716:G779" si="111">EXP(F716)</f>
        <v>0.41861233589270358</v>
      </c>
      <c r="H716" s="30">
        <f t="shared" ref="H716:H779" si="112">G716/(1+G716)</f>
        <v>0.2950857858072124</v>
      </c>
      <c r="I716" s="30">
        <f t="shared" ref="I716:I779" si="113">IF(A716=1,H716,1-H716)</f>
        <v>0.70491421419278755</v>
      </c>
      <c r="J716" s="30">
        <f t="shared" ref="J716:J779" si="114">LN(I716)</f>
        <v>-0.34967916556976913</v>
      </c>
      <c r="K716" s="30">
        <f t="shared" ref="K716:K779" si="115">(-2)*J716</f>
        <v>0.69935833113953827</v>
      </c>
      <c r="L716">
        <f t="shared" ref="L716:L779" si="116">IF(H716&gt;=0.5,1,)</f>
        <v>0</v>
      </c>
      <c r="P716" s="30">
        <f t="shared" ref="P716:P779" si="117">1-F716</f>
        <v>1.8708100000000001</v>
      </c>
      <c r="Q716" s="30">
        <f t="shared" ref="Q716:Q779" si="118">A716-H716</f>
        <v>-0.2950857858072124</v>
      </c>
      <c r="R716" s="30">
        <f t="shared" ref="R716:R779" si="119">Q716^2</f>
        <v>8.7075620985460039E-2</v>
      </c>
    </row>
    <row r="717" spans="1:18" x14ac:dyDescent="0.2">
      <c r="A717">
        <v>1</v>
      </c>
      <c r="B717">
        <v>0</v>
      </c>
      <c r="C717">
        <v>0</v>
      </c>
      <c r="D717">
        <v>5</v>
      </c>
      <c r="E717">
        <v>0</v>
      </c>
      <c r="F717" s="30">
        <f t="shared" si="110"/>
        <v>-1.8000099999999999</v>
      </c>
      <c r="G717" s="30">
        <f t="shared" si="111"/>
        <v>0.16529723524096926</v>
      </c>
      <c r="H717" s="30">
        <f t="shared" si="112"/>
        <v>0.14184984761144467</v>
      </c>
      <c r="I717" s="30">
        <f t="shared" si="113"/>
        <v>0.14184984761144467</v>
      </c>
      <c r="J717" s="30">
        <f t="shared" si="114"/>
        <v>-1.9529861920215112</v>
      </c>
      <c r="K717" s="30">
        <f t="shared" si="115"/>
        <v>3.9059723840430225</v>
      </c>
      <c r="L717">
        <f t="shared" si="116"/>
        <v>0</v>
      </c>
      <c r="P717" s="30">
        <f t="shared" si="117"/>
        <v>2.8000099999999999</v>
      </c>
      <c r="Q717" s="30">
        <f t="shared" si="118"/>
        <v>0.8581501523885553</v>
      </c>
      <c r="R717" s="30">
        <f t="shared" si="119"/>
        <v>0.7364216840445007</v>
      </c>
    </row>
    <row r="718" spans="1:18" x14ac:dyDescent="0.2">
      <c r="A718">
        <v>0</v>
      </c>
      <c r="B718">
        <v>2</v>
      </c>
      <c r="C718">
        <v>0</v>
      </c>
      <c r="D718">
        <v>0</v>
      </c>
      <c r="E718">
        <v>1</v>
      </c>
      <c r="F718" s="30">
        <f t="shared" si="110"/>
        <v>0.15501999999999999</v>
      </c>
      <c r="G718" s="30">
        <f t="shared" si="111"/>
        <v>1.1676813144978804</v>
      </c>
      <c r="H718" s="30">
        <f t="shared" si="112"/>
        <v>0.53867757529125593</v>
      </c>
      <c r="I718" s="30">
        <f t="shared" si="113"/>
        <v>0.46132242470874407</v>
      </c>
      <c r="J718" s="30">
        <f t="shared" si="114"/>
        <v>-0.7736580776147487</v>
      </c>
      <c r="K718" s="30">
        <f t="shared" si="115"/>
        <v>1.5473161552294974</v>
      </c>
      <c r="L718">
        <f t="shared" si="116"/>
        <v>1</v>
      </c>
      <c r="P718" s="30">
        <f t="shared" si="117"/>
        <v>0.84498000000000006</v>
      </c>
      <c r="Q718" s="30">
        <f t="shared" si="118"/>
        <v>-0.53867757529125593</v>
      </c>
      <c r="R718" s="30">
        <f t="shared" si="119"/>
        <v>0.29017353012166669</v>
      </c>
    </row>
    <row r="719" spans="1:18" x14ac:dyDescent="0.2">
      <c r="A719">
        <v>1</v>
      </c>
      <c r="B719">
        <v>2</v>
      </c>
      <c r="C719">
        <v>0</v>
      </c>
      <c r="D719">
        <v>1</v>
      </c>
      <c r="E719">
        <v>0</v>
      </c>
      <c r="F719" s="30">
        <f t="shared" si="110"/>
        <v>0.26384999999999997</v>
      </c>
      <c r="G719" s="30">
        <f t="shared" si="111"/>
        <v>1.3019328917196586</v>
      </c>
      <c r="H719" s="30">
        <f t="shared" si="112"/>
        <v>0.56558247045466636</v>
      </c>
      <c r="I719" s="30">
        <f t="shared" si="113"/>
        <v>0.56558247045466636</v>
      </c>
      <c r="J719" s="30">
        <f t="shared" si="114"/>
        <v>-0.56989915771127397</v>
      </c>
      <c r="K719" s="30">
        <f t="shared" si="115"/>
        <v>1.1397983154225479</v>
      </c>
      <c r="L719">
        <f t="shared" si="116"/>
        <v>1</v>
      </c>
      <c r="P719" s="30">
        <f t="shared" si="117"/>
        <v>0.73615000000000008</v>
      </c>
      <c r="Q719" s="30">
        <f t="shared" si="118"/>
        <v>0.43441752954533364</v>
      </c>
      <c r="R719" s="30">
        <f t="shared" si="119"/>
        <v>0.18871858997627083</v>
      </c>
    </row>
    <row r="720" spans="1:18" x14ac:dyDescent="0.2">
      <c r="A720">
        <v>0</v>
      </c>
      <c r="B720">
        <v>0</v>
      </c>
      <c r="C720">
        <v>0</v>
      </c>
      <c r="D720">
        <v>1</v>
      </c>
      <c r="E720">
        <v>3</v>
      </c>
      <c r="F720" s="30">
        <f t="shared" si="110"/>
        <v>-1.8942000000000001</v>
      </c>
      <c r="G720" s="30">
        <f t="shared" si="111"/>
        <v>0.15043863782913439</v>
      </c>
      <c r="H720" s="30">
        <f t="shared" si="112"/>
        <v>0.13076632936547619</v>
      </c>
      <c r="I720" s="30">
        <f t="shared" si="113"/>
        <v>0.86923367063452384</v>
      </c>
      <c r="J720" s="30">
        <f t="shared" si="114"/>
        <v>-0.14014329385068786</v>
      </c>
      <c r="K720" s="30">
        <f t="shared" si="115"/>
        <v>0.28028658770137571</v>
      </c>
      <c r="L720">
        <f t="shared" si="116"/>
        <v>0</v>
      </c>
      <c r="P720" s="30">
        <f t="shared" si="117"/>
        <v>2.8942000000000001</v>
      </c>
      <c r="Q720" s="30">
        <f t="shared" si="118"/>
        <v>-0.13076632936547619</v>
      </c>
      <c r="R720" s="30">
        <f t="shared" si="119"/>
        <v>1.7099832895720202E-2</v>
      </c>
    </row>
    <row r="721" spans="1:18" x14ac:dyDescent="0.2">
      <c r="A721">
        <v>0</v>
      </c>
      <c r="B721">
        <v>1</v>
      </c>
      <c r="C721">
        <v>1</v>
      </c>
      <c r="D721">
        <v>2</v>
      </c>
      <c r="E721">
        <v>3</v>
      </c>
      <c r="F721" s="30">
        <f t="shared" si="110"/>
        <v>-1.30094</v>
      </c>
      <c r="G721" s="30">
        <f t="shared" si="111"/>
        <v>0.27227573351538892</v>
      </c>
      <c r="H721" s="30">
        <f t="shared" si="112"/>
        <v>0.21400685900301783</v>
      </c>
      <c r="I721" s="30">
        <f t="shared" si="113"/>
        <v>0.78599314099698214</v>
      </c>
      <c r="J721" s="30">
        <f t="shared" si="114"/>
        <v>-0.24080721305795019</v>
      </c>
      <c r="K721" s="30">
        <f t="shared" si="115"/>
        <v>0.48161442611590038</v>
      </c>
      <c r="L721">
        <f t="shared" si="116"/>
        <v>0</v>
      </c>
      <c r="P721" s="30">
        <f t="shared" si="117"/>
        <v>2.3009399999999998</v>
      </c>
      <c r="Q721" s="30">
        <f t="shared" si="118"/>
        <v>-0.21400685900301783</v>
      </c>
      <c r="R721" s="30">
        <f t="shared" si="119"/>
        <v>4.5798935700337551E-2</v>
      </c>
    </row>
    <row r="722" spans="1:18" x14ac:dyDescent="0.2">
      <c r="A722">
        <v>0</v>
      </c>
      <c r="B722">
        <v>0</v>
      </c>
      <c r="C722">
        <v>0</v>
      </c>
      <c r="D722">
        <v>1</v>
      </c>
      <c r="E722">
        <v>3</v>
      </c>
      <c r="F722" s="30">
        <f t="shared" si="110"/>
        <v>-1.8942000000000001</v>
      </c>
      <c r="G722" s="30">
        <f t="shared" si="111"/>
        <v>0.15043863782913439</v>
      </c>
      <c r="H722" s="30">
        <f t="shared" si="112"/>
        <v>0.13076632936547619</v>
      </c>
      <c r="I722" s="30">
        <f t="shared" si="113"/>
        <v>0.86923367063452384</v>
      </c>
      <c r="J722" s="30">
        <f t="shared" si="114"/>
        <v>-0.14014329385068786</v>
      </c>
      <c r="K722" s="30">
        <f t="shared" si="115"/>
        <v>0.28028658770137571</v>
      </c>
      <c r="L722">
        <f t="shared" si="116"/>
        <v>0</v>
      </c>
      <c r="P722" s="30">
        <f t="shared" si="117"/>
        <v>2.8942000000000001</v>
      </c>
      <c r="Q722" s="30">
        <f t="shared" si="118"/>
        <v>-0.13076632936547619</v>
      </c>
      <c r="R722" s="30">
        <f t="shared" si="119"/>
        <v>1.7099832895720202E-2</v>
      </c>
    </row>
    <row r="723" spans="1:18" x14ac:dyDescent="0.2">
      <c r="A723">
        <v>0</v>
      </c>
      <c r="B723">
        <v>0</v>
      </c>
      <c r="C723">
        <v>2</v>
      </c>
      <c r="D723">
        <v>1</v>
      </c>
      <c r="E723">
        <v>2</v>
      </c>
      <c r="F723" s="30">
        <f t="shared" si="110"/>
        <v>-1.03661</v>
      </c>
      <c r="G723" s="30">
        <f t="shared" si="111"/>
        <v>0.35465492659583614</v>
      </c>
      <c r="H723" s="30">
        <f t="shared" si="112"/>
        <v>0.26180462613239963</v>
      </c>
      <c r="I723" s="30">
        <f t="shared" si="113"/>
        <v>0.73819537386760037</v>
      </c>
      <c r="J723" s="30">
        <f t="shared" si="114"/>
        <v>-0.30354675517964869</v>
      </c>
      <c r="K723" s="30">
        <f t="shared" si="115"/>
        <v>0.60709351035929737</v>
      </c>
      <c r="L723">
        <f t="shared" si="116"/>
        <v>0</v>
      </c>
      <c r="P723" s="30">
        <f t="shared" si="117"/>
        <v>2.03661</v>
      </c>
      <c r="Q723" s="30">
        <f t="shared" si="118"/>
        <v>-0.26180462613239963</v>
      </c>
      <c r="R723" s="30">
        <f t="shared" si="119"/>
        <v>6.8541662264325551E-2</v>
      </c>
    </row>
    <row r="724" spans="1:18" x14ac:dyDescent="0.2">
      <c r="A724">
        <v>0</v>
      </c>
      <c r="B724">
        <v>0</v>
      </c>
      <c r="C724">
        <v>3</v>
      </c>
      <c r="D724">
        <v>1</v>
      </c>
      <c r="E724">
        <v>1</v>
      </c>
      <c r="F724" s="30">
        <f t="shared" si="110"/>
        <v>-0.43724999999999992</v>
      </c>
      <c r="G724" s="30">
        <f t="shared" si="111"/>
        <v>0.64580995873769698</v>
      </c>
      <c r="H724" s="30">
        <f t="shared" si="112"/>
        <v>0.39239643393154588</v>
      </c>
      <c r="I724" s="30">
        <f t="shared" si="113"/>
        <v>0.60760356606845412</v>
      </c>
      <c r="J724" s="30">
        <f t="shared" si="114"/>
        <v>-0.49823263917232086</v>
      </c>
      <c r="K724" s="30">
        <f t="shared" si="115"/>
        <v>0.99646527834464171</v>
      </c>
      <c r="L724">
        <f t="shared" si="116"/>
        <v>0</v>
      </c>
      <c r="P724" s="30">
        <f t="shared" si="117"/>
        <v>1.4372499999999999</v>
      </c>
      <c r="Q724" s="30">
        <f t="shared" si="118"/>
        <v>-0.39239643393154588</v>
      </c>
      <c r="R724" s="30">
        <f t="shared" si="119"/>
        <v>0.15397496136219405</v>
      </c>
    </row>
    <row r="725" spans="1:18" x14ac:dyDescent="0.2">
      <c r="A725">
        <v>0</v>
      </c>
      <c r="B725">
        <v>1</v>
      </c>
      <c r="C725">
        <v>0</v>
      </c>
      <c r="D725">
        <v>1</v>
      </c>
      <c r="E725">
        <v>2</v>
      </c>
      <c r="F725" s="30">
        <f t="shared" si="110"/>
        <v>-0.98574000000000006</v>
      </c>
      <c r="G725" s="30">
        <f t="shared" si="111"/>
        <v>0.37316298413117166</v>
      </c>
      <c r="H725" s="30">
        <f t="shared" si="112"/>
        <v>0.27175432810496236</v>
      </c>
      <c r="I725" s="30">
        <f t="shared" si="113"/>
        <v>0.72824567189503764</v>
      </c>
      <c r="J725" s="30">
        <f t="shared" si="114"/>
        <v>-0.31711682631845811</v>
      </c>
      <c r="K725" s="30">
        <f t="shared" si="115"/>
        <v>0.63423365263691622</v>
      </c>
      <c r="L725">
        <f t="shared" si="116"/>
        <v>0</v>
      </c>
      <c r="P725" s="30">
        <f t="shared" si="117"/>
        <v>1.9857400000000001</v>
      </c>
      <c r="Q725" s="30">
        <f t="shared" si="118"/>
        <v>-0.27175432810496236</v>
      </c>
      <c r="R725" s="30">
        <f t="shared" si="119"/>
        <v>7.3850414843779535E-2</v>
      </c>
    </row>
    <row r="726" spans="1:18" x14ac:dyDescent="0.2">
      <c r="A726">
        <v>0</v>
      </c>
      <c r="B726">
        <v>2</v>
      </c>
      <c r="C726">
        <v>0</v>
      </c>
      <c r="D726">
        <v>3</v>
      </c>
      <c r="E726">
        <v>2</v>
      </c>
      <c r="F726" s="30">
        <f t="shared" si="110"/>
        <v>-0.88301000000000007</v>
      </c>
      <c r="G726" s="30">
        <f t="shared" si="111"/>
        <v>0.41353629222091604</v>
      </c>
      <c r="H726" s="30">
        <f t="shared" si="112"/>
        <v>0.29255442148653804</v>
      </c>
      <c r="I726" s="30">
        <f t="shared" si="113"/>
        <v>0.7074455785134619</v>
      </c>
      <c r="J726" s="30">
        <f t="shared" si="114"/>
        <v>-0.34609457325233217</v>
      </c>
      <c r="K726" s="30">
        <f t="shared" si="115"/>
        <v>0.69218914650466434</v>
      </c>
      <c r="L726">
        <f t="shared" si="116"/>
        <v>0</v>
      </c>
      <c r="P726" s="30">
        <f t="shared" si="117"/>
        <v>1.8830100000000001</v>
      </c>
      <c r="Q726" s="30">
        <f t="shared" si="118"/>
        <v>-0.29255442148653804</v>
      </c>
      <c r="R726" s="30">
        <f t="shared" si="119"/>
        <v>8.558808953132295E-2</v>
      </c>
    </row>
    <row r="727" spans="1:18" x14ac:dyDescent="0.2">
      <c r="A727">
        <v>0</v>
      </c>
      <c r="B727">
        <v>2</v>
      </c>
      <c r="C727">
        <v>1</v>
      </c>
      <c r="D727">
        <v>0</v>
      </c>
      <c r="E727">
        <v>2</v>
      </c>
      <c r="F727" s="30">
        <f t="shared" si="110"/>
        <v>7.2120000000000073E-2</v>
      </c>
      <c r="G727" s="30">
        <f t="shared" si="111"/>
        <v>1.0747843104429293</v>
      </c>
      <c r="H727" s="30">
        <f t="shared" si="112"/>
        <v>0.51802218911780862</v>
      </c>
      <c r="I727" s="30">
        <f t="shared" si="113"/>
        <v>0.48197781088219138</v>
      </c>
      <c r="J727" s="30">
        <f t="shared" si="114"/>
        <v>-0.72985720150532929</v>
      </c>
      <c r="K727" s="30">
        <f t="shared" si="115"/>
        <v>1.4597144030106586</v>
      </c>
      <c r="L727">
        <f t="shared" si="116"/>
        <v>1</v>
      </c>
      <c r="P727" s="30">
        <f t="shared" si="117"/>
        <v>0.92787999999999993</v>
      </c>
      <c r="Q727" s="30">
        <f t="shared" si="118"/>
        <v>-0.51802218911780862</v>
      </c>
      <c r="R727" s="30">
        <f t="shared" si="119"/>
        <v>0.26834698841840665</v>
      </c>
    </row>
    <row r="728" spans="1:18" x14ac:dyDescent="0.2">
      <c r="A728">
        <v>0</v>
      </c>
      <c r="B728">
        <v>0</v>
      </c>
      <c r="C728">
        <v>0</v>
      </c>
      <c r="D728">
        <v>0</v>
      </c>
      <c r="E728">
        <v>0</v>
      </c>
      <c r="F728" s="30">
        <f t="shared" si="110"/>
        <v>-0.63851000000000002</v>
      </c>
      <c r="G728" s="30">
        <f t="shared" si="111"/>
        <v>0.52807867536664577</v>
      </c>
      <c r="H728" s="30">
        <f t="shared" si="112"/>
        <v>0.34558343354928311</v>
      </c>
      <c r="I728" s="30">
        <f t="shared" si="113"/>
        <v>0.65441656645071689</v>
      </c>
      <c r="J728" s="30">
        <f t="shared" si="114"/>
        <v>-0.42401117853310677</v>
      </c>
      <c r="K728" s="30">
        <f t="shared" si="115"/>
        <v>0.84802235706621354</v>
      </c>
      <c r="L728">
        <f t="shared" si="116"/>
        <v>0</v>
      </c>
      <c r="P728" s="30">
        <f t="shared" si="117"/>
        <v>1.6385100000000001</v>
      </c>
      <c r="Q728" s="30">
        <f t="shared" si="118"/>
        <v>-0.34558343354928311</v>
      </c>
      <c r="R728" s="30">
        <f t="shared" si="119"/>
        <v>0.11942790954371178</v>
      </c>
    </row>
    <row r="729" spans="1:18" x14ac:dyDescent="0.2">
      <c r="A729">
        <v>0</v>
      </c>
      <c r="B729">
        <v>0</v>
      </c>
      <c r="C729">
        <v>3</v>
      </c>
      <c r="D729">
        <v>4</v>
      </c>
      <c r="E729">
        <v>3</v>
      </c>
      <c r="F729" s="30">
        <f t="shared" si="110"/>
        <v>-1.8164099999999999</v>
      </c>
      <c r="G729" s="30">
        <f t="shared" si="111"/>
        <v>0.162608468732338</v>
      </c>
      <c r="H729" s="30">
        <f t="shared" si="112"/>
        <v>0.13986520234936858</v>
      </c>
      <c r="I729" s="30">
        <f t="shared" si="113"/>
        <v>0.86013479765063139</v>
      </c>
      <c r="J729" s="30">
        <f t="shared" si="114"/>
        <v>-0.15066616056301937</v>
      </c>
      <c r="K729" s="30">
        <f t="shared" si="115"/>
        <v>0.30133232112603875</v>
      </c>
      <c r="L729">
        <f t="shared" si="116"/>
        <v>0</v>
      </c>
      <c r="P729" s="30">
        <f t="shared" si="117"/>
        <v>2.8164099999999999</v>
      </c>
      <c r="Q729" s="30">
        <f t="shared" si="118"/>
        <v>-0.13986520234936858</v>
      </c>
      <c r="R729" s="30">
        <f t="shared" si="119"/>
        <v>1.9562274828229819E-2</v>
      </c>
    </row>
    <row r="730" spans="1:18" x14ac:dyDescent="0.2">
      <c r="A730">
        <v>0</v>
      </c>
      <c r="B730">
        <v>0</v>
      </c>
      <c r="C730">
        <v>0</v>
      </c>
      <c r="D730">
        <v>1</v>
      </c>
      <c r="E730">
        <v>1</v>
      </c>
      <c r="F730" s="30">
        <f t="shared" si="110"/>
        <v>-1.21194</v>
      </c>
      <c r="G730" s="30">
        <f t="shared" si="111"/>
        <v>0.29761933749273428</v>
      </c>
      <c r="H730" s="30">
        <f t="shared" si="112"/>
        <v>0.22935797031800995</v>
      </c>
      <c r="I730" s="30">
        <f t="shared" si="113"/>
        <v>0.77064202968199003</v>
      </c>
      <c r="J730" s="30">
        <f t="shared" si="114"/>
        <v>-0.26053130677470132</v>
      </c>
      <c r="K730" s="30">
        <f t="shared" si="115"/>
        <v>0.52106261354940264</v>
      </c>
      <c r="L730">
        <f t="shared" si="116"/>
        <v>0</v>
      </c>
      <c r="P730" s="30">
        <f t="shared" si="117"/>
        <v>2.2119400000000002</v>
      </c>
      <c r="Q730" s="30">
        <f t="shared" si="118"/>
        <v>-0.22935797031800995</v>
      </c>
      <c r="R730" s="30">
        <f t="shared" si="119"/>
        <v>5.2605078548397133E-2</v>
      </c>
    </row>
    <row r="731" spans="1:18" x14ac:dyDescent="0.2">
      <c r="A731">
        <v>0</v>
      </c>
      <c r="B731">
        <v>0</v>
      </c>
      <c r="C731">
        <v>4</v>
      </c>
      <c r="D731">
        <v>2</v>
      </c>
      <c r="E731">
        <v>3</v>
      </c>
      <c r="F731" s="30">
        <f t="shared" si="110"/>
        <v>-1.09358</v>
      </c>
      <c r="G731" s="30">
        <f t="shared" si="111"/>
        <v>0.33501499063301027</v>
      </c>
      <c r="H731" s="30">
        <f t="shared" si="112"/>
        <v>0.25094474068351824</v>
      </c>
      <c r="I731" s="30">
        <f t="shared" si="113"/>
        <v>0.74905525931648176</v>
      </c>
      <c r="J731" s="30">
        <f t="shared" si="114"/>
        <v>-0.28894252072775328</v>
      </c>
      <c r="K731" s="30">
        <f t="shared" si="115"/>
        <v>0.57788504145550657</v>
      </c>
      <c r="L731">
        <f t="shared" si="116"/>
        <v>0</v>
      </c>
      <c r="P731" s="30">
        <f t="shared" si="117"/>
        <v>2.0935800000000002</v>
      </c>
      <c r="Q731" s="30">
        <f t="shared" si="118"/>
        <v>-0.25094474068351824</v>
      </c>
      <c r="R731" s="30">
        <f t="shared" si="119"/>
        <v>6.2973262876718214E-2</v>
      </c>
    </row>
    <row r="732" spans="1:18" x14ac:dyDescent="0.2">
      <c r="A732">
        <v>0</v>
      </c>
      <c r="B732">
        <v>0</v>
      </c>
      <c r="C732">
        <v>0</v>
      </c>
      <c r="D732">
        <v>1</v>
      </c>
      <c r="E732">
        <v>0</v>
      </c>
      <c r="F732" s="30">
        <f t="shared" si="110"/>
        <v>-0.87081000000000008</v>
      </c>
      <c r="G732" s="30">
        <f t="shared" si="111"/>
        <v>0.41861233589270358</v>
      </c>
      <c r="H732" s="30">
        <f t="shared" si="112"/>
        <v>0.2950857858072124</v>
      </c>
      <c r="I732" s="30">
        <f t="shared" si="113"/>
        <v>0.70491421419278755</v>
      </c>
      <c r="J732" s="30">
        <f t="shared" si="114"/>
        <v>-0.34967916556976913</v>
      </c>
      <c r="K732" s="30">
        <f t="shared" si="115"/>
        <v>0.69935833113953827</v>
      </c>
      <c r="L732">
        <f t="shared" si="116"/>
        <v>0</v>
      </c>
      <c r="P732" s="30">
        <f t="shared" si="117"/>
        <v>1.8708100000000001</v>
      </c>
      <c r="Q732" s="30">
        <f t="shared" si="118"/>
        <v>-0.2950857858072124</v>
      </c>
      <c r="R732" s="30">
        <f t="shared" si="119"/>
        <v>8.7075620985460039E-2</v>
      </c>
    </row>
    <row r="733" spans="1:18" x14ac:dyDescent="0.2">
      <c r="A733">
        <v>0</v>
      </c>
      <c r="B733">
        <v>0</v>
      </c>
      <c r="C733">
        <v>0</v>
      </c>
      <c r="D733">
        <v>1</v>
      </c>
      <c r="E733">
        <v>1</v>
      </c>
      <c r="F733" s="30">
        <f t="shared" si="110"/>
        <v>-1.21194</v>
      </c>
      <c r="G733" s="30">
        <f t="shared" si="111"/>
        <v>0.29761933749273428</v>
      </c>
      <c r="H733" s="30">
        <f t="shared" si="112"/>
        <v>0.22935797031800995</v>
      </c>
      <c r="I733" s="30">
        <f t="shared" si="113"/>
        <v>0.77064202968199003</v>
      </c>
      <c r="J733" s="30">
        <f t="shared" si="114"/>
        <v>-0.26053130677470132</v>
      </c>
      <c r="K733" s="30">
        <f t="shared" si="115"/>
        <v>0.52106261354940264</v>
      </c>
      <c r="L733">
        <f t="shared" si="116"/>
        <v>0</v>
      </c>
      <c r="P733" s="30">
        <f t="shared" si="117"/>
        <v>2.2119400000000002</v>
      </c>
      <c r="Q733" s="30">
        <f t="shared" si="118"/>
        <v>-0.22935797031800995</v>
      </c>
      <c r="R733" s="30">
        <f t="shared" si="119"/>
        <v>5.2605078548397133E-2</v>
      </c>
    </row>
    <row r="734" spans="1:18" x14ac:dyDescent="0.2">
      <c r="A734">
        <v>0</v>
      </c>
      <c r="B734">
        <v>0</v>
      </c>
      <c r="C734">
        <v>1</v>
      </c>
      <c r="D734">
        <v>1</v>
      </c>
      <c r="E734">
        <v>0</v>
      </c>
      <c r="F734" s="30">
        <f t="shared" si="110"/>
        <v>-0.61258000000000001</v>
      </c>
      <c r="G734" s="30">
        <f t="shared" si="111"/>
        <v>0.54195083065844551</v>
      </c>
      <c r="H734" s="30">
        <f t="shared" si="112"/>
        <v>0.35147088991613379</v>
      </c>
      <c r="I734" s="30">
        <f t="shared" si="113"/>
        <v>0.64852911008386616</v>
      </c>
      <c r="J734" s="30">
        <f t="shared" si="114"/>
        <v>-0.4330483879002196</v>
      </c>
      <c r="K734" s="30">
        <f t="shared" si="115"/>
        <v>0.8660967758004392</v>
      </c>
      <c r="L734">
        <f t="shared" si="116"/>
        <v>0</v>
      </c>
      <c r="P734" s="30">
        <f t="shared" si="117"/>
        <v>1.6125799999999999</v>
      </c>
      <c r="Q734" s="30">
        <f t="shared" si="118"/>
        <v>-0.35147088991613379</v>
      </c>
      <c r="R734" s="30">
        <f t="shared" si="119"/>
        <v>0.12353178645843904</v>
      </c>
    </row>
    <row r="735" spans="1:18" x14ac:dyDescent="0.2">
      <c r="A735">
        <v>0</v>
      </c>
      <c r="B735">
        <v>0</v>
      </c>
      <c r="C735">
        <v>2</v>
      </c>
      <c r="D735">
        <v>1</v>
      </c>
      <c r="E735">
        <v>1</v>
      </c>
      <c r="F735" s="30">
        <f t="shared" si="110"/>
        <v>-0.69547999999999999</v>
      </c>
      <c r="G735" s="30">
        <f t="shared" si="111"/>
        <v>0.49883494973428166</v>
      </c>
      <c r="H735" s="30">
        <f t="shared" si="112"/>
        <v>0.33281513072718028</v>
      </c>
      <c r="I735" s="30">
        <f t="shared" si="113"/>
        <v>0.66718486927281972</v>
      </c>
      <c r="J735" s="30">
        <f t="shared" si="114"/>
        <v>-0.40468810614316031</v>
      </c>
      <c r="K735" s="30">
        <f t="shared" si="115"/>
        <v>0.80937621228632062</v>
      </c>
      <c r="L735">
        <f t="shared" si="116"/>
        <v>0</v>
      </c>
      <c r="P735" s="30">
        <f t="shared" si="117"/>
        <v>1.6954799999999999</v>
      </c>
      <c r="Q735" s="30">
        <f t="shared" si="118"/>
        <v>-0.33281513072718028</v>
      </c>
      <c r="R735" s="30">
        <f t="shared" si="119"/>
        <v>0.1107659112409501</v>
      </c>
    </row>
    <row r="736" spans="1:18" x14ac:dyDescent="0.2">
      <c r="A736">
        <v>1</v>
      </c>
      <c r="B736">
        <v>1</v>
      </c>
      <c r="C736">
        <v>3</v>
      </c>
      <c r="D736">
        <v>2</v>
      </c>
      <c r="E736">
        <v>3</v>
      </c>
      <c r="F736" s="30">
        <f t="shared" si="110"/>
        <v>-0.78447999999999996</v>
      </c>
      <c r="G736" s="30">
        <f t="shared" si="111"/>
        <v>0.45635694570864188</v>
      </c>
      <c r="H736" s="30">
        <f t="shared" si="112"/>
        <v>0.31335514761910604</v>
      </c>
      <c r="I736" s="30">
        <f t="shared" si="113"/>
        <v>0.31335514761910604</v>
      </c>
      <c r="J736" s="30">
        <f t="shared" si="114"/>
        <v>-1.1604180747485844</v>
      </c>
      <c r="K736" s="30">
        <f t="shared" si="115"/>
        <v>2.3208361494971688</v>
      </c>
      <c r="L736">
        <f t="shared" si="116"/>
        <v>0</v>
      </c>
      <c r="P736" s="30">
        <f t="shared" si="117"/>
        <v>1.7844799999999998</v>
      </c>
      <c r="Q736" s="30">
        <f t="shared" si="118"/>
        <v>0.6866448523808939</v>
      </c>
      <c r="R736" s="30">
        <f t="shared" si="119"/>
        <v>0.47148115330117957</v>
      </c>
    </row>
    <row r="737" spans="1:18" x14ac:dyDescent="0.2">
      <c r="A737">
        <v>1</v>
      </c>
      <c r="B737">
        <v>2</v>
      </c>
      <c r="C737">
        <v>0</v>
      </c>
      <c r="D737">
        <v>1</v>
      </c>
      <c r="E737">
        <v>0</v>
      </c>
      <c r="F737" s="30">
        <f t="shared" si="110"/>
        <v>0.26384999999999997</v>
      </c>
      <c r="G737" s="30">
        <f t="shared" si="111"/>
        <v>1.3019328917196586</v>
      </c>
      <c r="H737" s="30">
        <f t="shared" si="112"/>
        <v>0.56558247045466636</v>
      </c>
      <c r="I737" s="30">
        <f t="shared" si="113"/>
        <v>0.56558247045466636</v>
      </c>
      <c r="J737" s="30">
        <f t="shared" si="114"/>
        <v>-0.56989915771127397</v>
      </c>
      <c r="K737" s="30">
        <f t="shared" si="115"/>
        <v>1.1397983154225479</v>
      </c>
      <c r="L737">
        <f t="shared" si="116"/>
        <v>1</v>
      </c>
      <c r="P737" s="30">
        <f t="shared" si="117"/>
        <v>0.73615000000000008</v>
      </c>
      <c r="Q737" s="30">
        <f t="shared" si="118"/>
        <v>0.43441752954533364</v>
      </c>
      <c r="R737" s="30">
        <f t="shared" si="119"/>
        <v>0.18871858997627083</v>
      </c>
    </row>
    <row r="738" spans="1:18" x14ac:dyDescent="0.2">
      <c r="A738">
        <v>1</v>
      </c>
      <c r="B738">
        <v>2</v>
      </c>
      <c r="C738">
        <v>0</v>
      </c>
      <c r="D738">
        <v>1</v>
      </c>
      <c r="E738">
        <v>1</v>
      </c>
      <c r="F738" s="30">
        <f t="shared" si="110"/>
        <v>-7.7280000000000015E-2</v>
      </c>
      <c r="G738" s="30">
        <f t="shared" si="111"/>
        <v>0.92563064073898049</v>
      </c>
      <c r="H738" s="30">
        <f t="shared" si="112"/>
        <v>0.48068960950048045</v>
      </c>
      <c r="I738" s="30">
        <f t="shared" si="113"/>
        <v>0.48068960950048045</v>
      </c>
      <c r="J738" s="30">
        <f t="shared" si="114"/>
        <v>-0.7325335196674484</v>
      </c>
      <c r="K738" s="30">
        <f t="shared" si="115"/>
        <v>1.4650670393348968</v>
      </c>
      <c r="L738">
        <f t="shared" si="116"/>
        <v>0</v>
      </c>
      <c r="P738" s="30">
        <f t="shared" si="117"/>
        <v>1.07728</v>
      </c>
      <c r="Q738" s="30">
        <f t="shared" si="118"/>
        <v>0.51931039049951955</v>
      </c>
      <c r="R738" s="30">
        <f t="shared" si="119"/>
        <v>0.2696832816807635</v>
      </c>
    </row>
    <row r="739" spans="1:18" x14ac:dyDescent="0.2">
      <c r="A739">
        <v>0</v>
      </c>
      <c r="B739">
        <v>0</v>
      </c>
      <c r="C739">
        <v>0</v>
      </c>
      <c r="D739">
        <v>1</v>
      </c>
      <c r="E739">
        <v>0</v>
      </c>
      <c r="F739" s="30">
        <f t="shared" si="110"/>
        <v>-0.87081000000000008</v>
      </c>
      <c r="G739" s="30">
        <f t="shared" si="111"/>
        <v>0.41861233589270358</v>
      </c>
      <c r="H739" s="30">
        <f t="shared" si="112"/>
        <v>0.2950857858072124</v>
      </c>
      <c r="I739" s="30">
        <f t="shared" si="113"/>
        <v>0.70491421419278755</v>
      </c>
      <c r="J739" s="30">
        <f t="shared" si="114"/>
        <v>-0.34967916556976913</v>
      </c>
      <c r="K739" s="30">
        <f t="shared" si="115"/>
        <v>0.69935833113953827</v>
      </c>
      <c r="L739">
        <f t="shared" si="116"/>
        <v>0</v>
      </c>
      <c r="P739" s="30">
        <f t="shared" si="117"/>
        <v>1.8708100000000001</v>
      </c>
      <c r="Q739" s="30">
        <f t="shared" si="118"/>
        <v>-0.2950857858072124</v>
      </c>
      <c r="R739" s="30">
        <f t="shared" si="119"/>
        <v>8.7075620985460039E-2</v>
      </c>
    </row>
    <row r="740" spans="1:18" x14ac:dyDescent="0.2">
      <c r="A740">
        <v>0</v>
      </c>
      <c r="B740">
        <v>0</v>
      </c>
      <c r="C740">
        <v>1</v>
      </c>
      <c r="D740">
        <v>1</v>
      </c>
      <c r="E740">
        <v>0</v>
      </c>
      <c r="F740" s="30">
        <f t="shared" si="110"/>
        <v>-0.61258000000000001</v>
      </c>
      <c r="G740" s="30">
        <f t="shared" si="111"/>
        <v>0.54195083065844551</v>
      </c>
      <c r="H740" s="30">
        <f t="shared" si="112"/>
        <v>0.35147088991613379</v>
      </c>
      <c r="I740" s="30">
        <f t="shared" si="113"/>
        <v>0.64852911008386616</v>
      </c>
      <c r="J740" s="30">
        <f t="shared" si="114"/>
        <v>-0.4330483879002196</v>
      </c>
      <c r="K740" s="30">
        <f t="shared" si="115"/>
        <v>0.8660967758004392</v>
      </c>
      <c r="L740">
        <f t="shared" si="116"/>
        <v>0</v>
      </c>
      <c r="P740" s="30">
        <f t="shared" si="117"/>
        <v>1.6125799999999999</v>
      </c>
      <c r="Q740" s="30">
        <f t="shared" si="118"/>
        <v>-0.35147088991613379</v>
      </c>
      <c r="R740" s="30">
        <f t="shared" si="119"/>
        <v>0.12353178645843904</v>
      </c>
    </row>
    <row r="741" spans="1:18" x14ac:dyDescent="0.2">
      <c r="A741">
        <v>1</v>
      </c>
      <c r="B741">
        <v>1</v>
      </c>
      <c r="C741">
        <v>1</v>
      </c>
      <c r="D741">
        <v>1</v>
      </c>
      <c r="E741">
        <v>4</v>
      </c>
      <c r="F741" s="30">
        <f t="shared" si="110"/>
        <v>-1.40977</v>
      </c>
      <c r="G741" s="30">
        <f t="shared" si="111"/>
        <v>0.24419944256664733</v>
      </c>
      <c r="H741" s="30">
        <f t="shared" si="112"/>
        <v>0.19627033593817611</v>
      </c>
      <c r="I741" s="30">
        <f t="shared" si="113"/>
        <v>0.19627033593817611</v>
      </c>
      <c r="J741" s="30">
        <f t="shared" si="114"/>
        <v>-1.6282623050731615</v>
      </c>
      <c r="K741" s="30">
        <f t="shared" si="115"/>
        <v>3.256524610146323</v>
      </c>
      <c r="L741">
        <f t="shared" si="116"/>
        <v>0</v>
      </c>
      <c r="P741" s="30">
        <f t="shared" si="117"/>
        <v>2.40977</v>
      </c>
      <c r="Q741" s="30">
        <f t="shared" si="118"/>
        <v>0.80372966406182389</v>
      </c>
      <c r="R741" s="30">
        <f t="shared" si="119"/>
        <v>0.64598137289293234</v>
      </c>
    </row>
    <row r="742" spans="1:18" x14ac:dyDescent="0.2">
      <c r="A742">
        <v>0</v>
      </c>
      <c r="B742">
        <v>0</v>
      </c>
      <c r="C742">
        <v>1</v>
      </c>
      <c r="D742">
        <v>0</v>
      </c>
      <c r="E742">
        <v>1</v>
      </c>
      <c r="F742" s="30">
        <f t="shared" si="110"/>
        <v>-0.72141</v>
      </c>
      <c r="G742" s="30">
        <f t="shared" si="111"/>
        <v>0.48606641890781593</v>
      </c>
      <c r="H742" s="30">
        <f t="shared" si="112"/>
        <v>0.32708256691854348</v>
      </c>
      <c r="I742" s="30">
        <f t="shared" si="113"/>
        <v>0.67291743308145646</v>
      </c>
      <c r="J742" s="30">
        <f t="shared" si="114"/>
        <v>-0.3961326417353494</v>
      </c>
      <c r="K742" s="30">
        <f t="shared" si="115"/>
        <v>0.7922652834706988</v>
      </c>
      <c r="L742">
        <f t="shared" si="116"/>
        <v>0</v>
      </c>
      <c r="P742" s="30">
        <f t="shared" si="117"/>
        <v>1.7214100000000001</v>
      </c>
      <c r="Q742" s="30">
        <f t="shared" si="118"/>
        <v>-0.32708256691854348</v>
      </c>
      <c r="R742" s="30">
        <f t="shared" si="119"/>
        <v>0.10698300558202348</v>
      </c>
    </row>
    <row r="743" spans="1:18" x14ac:dyDescent="0.2">
      <c r="A743">
        <v>0</v>
      </c>
      <c r="B743">
        <v>0</v>
      </c>
      <c r="C743">
        <v>0</v>
      </c>
      <c r="D743">
        <v>1</v>
      </c>
      <c r="E743">
        <v>0</v>
      </c>
      <c r="F743" s="30">
        <f t="shared" si="110"/>
        <v>-0.87081000000000008</v>
      </c>
      <c r="G743" s="30">
        <f t="shared" si="111"/>
        <v>0.41861233589270358</v>
      </c>
      <c r="H743" s="30">
        <f t="shared" si="112"/>
        <v>0.2950857858072124</v>
      </c>
      <c r="I743" s="30">
        <f t="shared" si="113"/>
        <v>0.70491421419278755</v>
      </c>
      <c r="J743" s="30">
        <f t="shared" si="114"/>
        <v>-0.34967916556976913</v>
      </c>
      <c r="K743" s="30">
        <f t="shared" si="115"/>
        <v>0.69935833113953827</v>
      </c>
      <c r="L743">
        <f t="shared" si="116"/>
        <v>0</v>
      </c>
      <c r="P743" s="30">
        <f t="shared" si="117"/>
        <v>1.8708100000000001</v>
      </c>
      <c r="Q743" s="30">
        <f t="shared" si="118"/>
        <v>-0.2950857858072124</v>
      </c>
      <c r="R743" s="30">
        <f t="shared" si="119"/>
        <v>8.7075620985460039E-2</v>
      </c>
    </row>
    <row r="744" spans="1:18" x14ac:dyDescent="0.2">
      <c r="A744">
        <v>0</v>
      </c>
      <c r="B744">
        <v>0</v>
      </c>
      <c r="C744">
        <v>0</v>
      </c>
      <c r="D744">
        <v>0</v>
      </c>
      <c r="E744">
        <v>0</v>
      </c>
      <c r="F744" s="30">
        <f t="shared" si="110"/>
        <v>-0.63851000000000002</v>
      </c>
      <c r="G744" s="30">
        <f t="shared" si="111"/>
        <v>0.52807867536664577</v>
      </c>
      <c r="H744" s="30">
        <f t="shared" si="112"/>
        <v>0.34558343354928311</v>
      </c>
      <c r="I744" s="30">
        <f t="shared" si="113"/>
        <v>0.65441656645071689</v>
      </c>
      <c r="J744" s="30">
        <f t="shared" si="114"/>
        <v>-0.42401117853310677</v>
      </c>
      <c r="K744" s="30">
        <f t="shared" si="115"/>
        <v>0.84802235706621354</v>
      </c>
      <c r="L744">
        <f t="shared" si="116"/>
        <v>0</v>
      </c>
      <c r="P744" s="30">
        <f t="shared" si="117"/>
        <v>1.6385100000000001</v>
      </c>
      <c r="Q744" s="30">
        <f t="shared" si="118"/>
        <v>-0.34558343354928311</v>
      </c>
      <c r="R744" s="30">
        <f t="shared" si="119"/>
        <v>0.11942790954371178</v>
      </c>
    </row>
    <row r="745" spans="1:18" x14ac:dyDescent="0.2">
      <c r="A745">
        <v>0</v>
      </c>
      <c r="B745">
        <v>0</v>
      </c>
      <c r="C745">
        <v>1</v>
      </c>
      <c r="D745">
        <v>0</v>
      </c>
      <c r="E745">
        <v>2</v>
      </c>
      <c r="F745" s="30">
        <f t="shared" si="110"/>
        <v>-1.06254</v>
      </c>
      <c r="G745" s="30">
        <f t="shared" si="111"/>
        <v>0.34557692922334032</v>
      </c>
      <c r="H745" s="30">
        <f t="shared" si="112"/>
        <v>0.25682435668899689</v>
      </c>
      <c r="I745" s="30">
        <f t="shared" si="113"/>
        <v>0.74317564331100305</v>
      </c>
      <c r="J745" s="30">
        <f t="shared" si="114"/>
        <v>-0.29682286474424563</v>
      </c>
      <c r="K745" s="30">
        <f t="shared" si="115"/>
        <v>0.59364572948849126</v>
      </c>
      <c r="L745">
        <f t="shared" si="116"/>
        <v>0</v>
      </c>
      <c r="P745" s="30">
        <f t="shared" si="117"/>
        <v>2.0625400000000003</v>
      </c>
      <c r="Q745" s="30">
        <f t="shared" si="118"/>
        <v>-0.25682435668899689</v>
      </c>
      <c r="R745" s="30">
        <f t="shared" si="119"/>
        <v>6.5958750188717108E-2</v>
      </c>
    </row>
    <row r="746" spans="1:18" x14ac:dyDescent="0.2">
      <c r="A746">
        <v>0</v>
      </c>
      <c r="B746">
        <v>0</v>
      </c>
      <c r="C746">
        <v>0</v>
      </c>
      <c r="D746">
        <v>1</v>
      </c>
      <c r="E746">
        <v>1</v>
      </c>
      <c r="F746" s="30">
        <f t="shared" si="110"/>
        <v>-1.21194</v>
      </c>
      <c r="G746" s="30">
        <f t="shared" si="111"/>
        <v>0.29761933749273428</v>
      </c>
      <c r="H746" s="30">
        <f t="shared" si="112"/>
        <v>0.22935797031800995</v>
      </c>
      <c r="I746" s="30">
        <f t="shared" si="113"/>
        <v>0.77064202968199003</v>
      </c>
      <c r="J746" s="30">
        <f t="shared" si="114"/>
        <v>-0.26053130677470132</v>
      </c>
      <c r="K746" s="30">
        <f t="shared" si="115"/>
        <v>0.52106261354940264</v>
      </c>
      <c r="L746">
        <f t="shared" si="116"/>
        <v>0</v>
      </c>
      <c r="P746" s="30">
        <f t="shared" si="117"/>
        <v>2.2119400000000002</v>
      </c>
      <c r="Q746" s="30">
        <f t="shared" si="118"/>
        <v>-0.22935797031800995</v>
      </c>
      <c r="R746" s="30">
        <f t="shared" si="119"/>
        <v>5.2605078548397133E-2</v>
      </c>
    </row>
    <row r="747" spans="1:18" x14ac:dyDescent="0.2">
      <c r="A747">
        <v>1</v>
      </c>
      <c r="B747">
        <v>0</v>
      </c>
      <c r="C747">
        <v>1</v>
      </c>
      <c r="D747">
        <v>0</v>
      </c>
      <c r="E747">
        <v>1</v>
      </c>
      <c r="F747" s="30">
        <f t="shared" si="110"/>
        <v>-0.72141</v>
      </c>
      <c r="G747" s="30">
        <f t="shared" si="111"/>
        <v>0.48606641890781593</v>
      </c>
      <c r="H747" s="30">
        <f t="shared" si="112"/>
        <v>0.32708256691854348</v>
      </c>
      <c r="I747" s="30">
        <f t="shared" si="113"/>
        <v>0.32708256691854348</v>
      </c>
      <c r="J747" s="30">
        <f t="shared" si="114"/>
        <v>-1.1175426417353491</v>
      </c>
      <c r="K747" s="30">
        <f t="shared" si="115"/>
        <v>2.2350852834706982</v>
      </c>
      <c r="L747">
        <f t="shared" si="116"/>
        <v>0</v>
      </c>
      <c r="P747" s="30">
        <f t="shared" si="117"/>
        <v>1.7214100000000001</v>
      </c>
      <c r="Q747" s="30">
        <f t="shared" si="118"/>
        <v>0.67291743308145646</v>
      </c>
      <c r="R747" s="30">
        <f t="shared" si="119"/>
        <v>0.45281787174493643</v>
      </c>
    </row>
    <row r="748" spans="1:18" x14ac:dyDescent="0.2">
      <c r="A748">
        <v>0</v>
      </c>
      <c r="B748">
        <v>0</v>
      </c>
      <c r="C748">
        <v>0</v>
      </c>
      <c r="D748">
        <v>0</v>
      </c>
      <c r="E748">
        <v>1</v>
      </c>
      <c r="F748" s="30">
        <f t="shared" si="110"/>
        <v>-0.97964000000000007</v>
      </c>
      <c r="G748" s="30">
        <f t="shared" si="111"/>
        <v>0.37544623517006392</v>
      </c>
      <c r="H748" s="30">
        <f t="shared" si="112"/>
        <v>0.27296322136767687</v>
      </c>
      <c r="I748" s="30">
        <f t="shared" si="113"/>
        <v>0.72703677863232308</v>
      </c>
      <c r="J748" s="30">
        <f t="shared" si="114"/>
        <v>-0.31877821313768717</v>
      </c>
      <c r="K748" s="30">
        <f t="shared" si="115"/>
        <v>0.63755642627537434</v>
      </c>
      <c r="L748">
        <f t="shared" si="116"/>
        <v>0</v>
      </c>
      <c r="P748" s="30">
        <f t="shared" si="117"/>
        <v>1.9796400000000001</v>
      </c>
      <c r="Q748" s="30">
        <f t="shared" si="118"/>
        <v>-0.27296322136767687</v>
      </c>
      <c r="R748" s="30">
        <f t="shared" si="119"/>
        <v>7.4508920219419364E-2</v>
      </c>
    </row>
    <row r="749" spans="1:18" x14ac:dyDescent="0.2">
      <c r="A749">
        <v>1</v>
      </c>
      <c r="B749">
        <v>2</v>
      </c>
      <c r="C749">
        <v>1</v>
      </c>
      <c r="D749">
        <v>1</v>
      </c>
      <c r="E749">
        <v>0</v>
      </c>
      <c r="F749" s="30">
        <f t="shared" si="110"/>
        <v>0.5220800000000001</v>
      </c>
      <c r="G749" s="30">
        <f t="shared" si="111"/>
        <v>1.6855299082965209</v>
      </c>
      <c r="H749" s="30">
        <f t="shared" si="112"/>
        <v>0.62763401110869854</v>
      </c>
      <c r="I749" s="30">
        <f t="shared" si="113"/>
        <v>0.62763401110869854</v>
      </c>
      <c r="J749" s="30">
        <f t="shared" si="114"/>
        <v>-0.46579806725780198</v>
      </c>
      <c r="K749" s="30">
        <f t="shared" si="115"/>
        <v>0.93159613451560397</v>
      </c>
      <c r="L749">
        <f t="shared" si="116"/>
        <v>1</v>
      </c>
      <c r="P749" s="30">
        <f t="shared" si="117"/>
        <v>0.4779199999999999</v>
      </c>
      <c r="Q749" s="30">
        <f t="shared" si="118"/>
        <v>0.37236598889130146</v>
      </c>
      <c r="R749" s="30">
        <f t="shared" si="119"/>
        <v>0.13865642968299685</v>
      </c>
    </row>
    <row r="750" spans="1:18" x14ac:dyDescent="0.2">
      <c r="A750">
        <v>1</v>
      </c>
      <c r="B750">
        <v>0</v>
      </c>
      <c r="C750">
        <v>0</v>
      </c>
      <c r="D750">
        <v>1</v>
      </c>
      <c r="E750">
        <v>1</v>
      </c>
      <c r="F750" s="30">
        <f t="shared" si="110"/>
        <v>-1.21194</v>
      </c>
      <c r="G750" s="30">
        <f t="shared" si="111"/>
        <v>0.29761933749273428</v>
      </c>
      <c r="H750" s="30">
        <f t="shared" si="112"/>
        <v>0.22935797031800995</v>
      </c>
      <c r="I750" s="30">
        <f t="shared" si="113"/>
        <v>0.22935797031800995</v>
      </c>
      <c r="J750" s="30">
        <f t="shared" si="114"/>
        <v>-1.4724713067747013</v>
      </c>
      <c r="K750" s="30">
        <f t="shared" si="115"/>
        <v>2.9449426135494026</v>
      </c>
      <c r="L750">
        <f t="shared" si="116"/>
        <v>0</v>
      </c>
      <c r="P750" s="30">
        <f t="shared" si="117"/>
        <v>2.2119400000000002</v>
      </c>
      <c r="Q750" s="30">
        <f t="shared" si="118"/>
        <v>0.77064202968199003</v>
      </c>
      <c r="R750" s="30">
        <f t="shared" si="119"/>
        <v>0.59388913791237719</v>
      </c>
    </row>
    <row r="751" spans="1:18" x14ac:dyDescent="0.2">
      <c r="A751">
        <v>0</v>
      </c>
      <c r="B751">
        <v>1</v>
      </c>
      <c r="C751">
        <v>1</v>
      </c>
      <c r="D751">
        <v>0</v>
      </c>
      <c r="E751">
        <v>1</v>
      </c>
      <c r="F751" s="30">
        <f t="shared" si="110"/>
        <v>-0.15407999999999999</v>
      </c>
      <c r="G751" s="30">
        <f t="shared" si="111"/>
        <v>0.85720344199297382</v>
      </c>
      <c r="H751" s="30">
        <f t="shared" si="112"/>
        <v>0.46155602698706216</v>
      </c>
      <c r="I751" s="30">
        <f t="shared" si="113"/>
        <v>0.53844397301293778</v>
      </c>
      <c r="J751" s="30">
        <f t="shared" si="114"/>
        <v>-0.6190718304857189</v>
      </c>
      <c r="K751" s="30">
        <f t="shared" si="115"/>
        <v>1.2381436609714378</v>
      </c>
      <c r="L751">
        <f t="shared" si="116"/>
        <v>0</v>
      </c>
      <c r="P751" s="30">
        <f t="shared" si="117"/>
        <v>1.15408</v>
      </c>
      <c r="Q751" s="30">
        <f t="shared" si="118"/>
        <v>-0.46155602698706216</v>
      </c>
      <c r="R751" s="30">
        <f t="shared" si="119"/>
        <v>0.21303396604808167</v>
      </c>
    </row>
    <row r="752" spans="1:18" x14ac:dyDescent="0.2">
      <c r="A752">
        <v>1</v>
      </c>
      <c r="B752">
        <v>3</v>
      </c>
      <c r="C752">
        <v>0</v>
      </c>
      <c r="D752">
        <v>3</v>
      </c>
      <c r="E752">
        <v>1</v>
      </c>
      <c r="F752" s="30">
        <f t="shared" si="110"/>
        <v>2.5449999999999695E-2</v>
      </c>
      <c r="G752" s="30">
        <f t="shared" si="111"/>
        <v>1.0257766161573942</v>
      </c>
      <c r="H752" s="30">
        <f t="shared" si="112"/>
        <v>0.50636215660497874</v>
      </c>
      <c r="I752" s="30">
        <f t="shared" si="113"/>
        <v>0.50636215660497874</v>
      </c>
      <c r="J752" s="30">
        <f t="shared" si="114"/>
        <v>-0.68050314118754729</v>
      </c>
      <c r="K752" s="30">
        <f t="shared" si="115"/>
        <v>1.3610062823750946</v>
      </c>
      <c r="L752">
        <f t="shared" si="116"/>
        <v>1</v>
      </c>
      <c r="P752" s="30">
        <f t="shared" si="117"/>
        <v>0.97455000000000025</v>
      </c>
      <c r="Q752" s="30">
        <f t="shared" si="118"/>
        <v>0.49363784339502126</v>
      </c>
      <c r="R752" s="30">
        <f t="shared" si="119"/>
        <v>0.24367832043168752</v>
      </c>
    </row>
    <row r="753" spans="1:18" x14ac:dyDescent="0.2">
      <c r="A753">
        <v>1</v>
      </c>
      <c r="B753">
        <v>3</v>
      </c>
      <c r="C753">
        <v>0</v>
      </c>
      <c r="D753">
        <v>1</v>
      </c>
      <c r="E753">
        <v>2</v>
      </c>
      <c r="F753" s="30">
        <f t="shared" si="110"/>
        <v>0.14891999999999983</v>
      </c>
      <c r="G753" s="30">
        <f t="shared" si="111"/>
        <v>1.1605801390840031</v>
      </c>
      <c r="H753" s="30">
        <f t="shared" si="112"/>
        <v>0.53716134758881984</v>
      </c>
      <c r="I753" s="30">
        <f t="shared" si="113"/>
        <v>0.53716134758881984</v>
      </c>
      <c r="J753" s="30">
        <f t="shared" si="114"/>
        <v>-0.62145676854340204</v>
      </c>
      <c r="K753" s="30">
        <f t="shared" si="115"/>
        <v>1.2429135370868041</v>
      </c>
      <c r="L753">
        <f t="shared" si="116"/>
        <v>1</v>
      </c>
      <c r="P753" s="30">
        <f t="shared" si="117"/>
        <v>0.85108000000000017</v>
      </c>
      <c r="Q753" s="30">
        <f t="shared" si="118"/>
        <v>0.46283865241118016</v>
      </c>
      <c r="R753" s="30">
        <f t="shared" si="119"/>
        <v>0.21421961816579724</v>
      </c>
    </row>
    <row r="754" spans="1:18" x14ac:dyDescent="0.2">
      <c r="A754">
        <v>0</v>
      </c>
      <c r="B754">
        <v>0</v>
      </c>
      <c r="C754">
        <v>0</v>
      </c>
      <c r="D754">
        <v>1</v>
      </c>
      <c r="E754">
        <v>0</v>
      </c>
      <c r="F754" s="30">
        <f t="shared" si="110"/>
        <v>-0.87081000000000008</v>
      </c>
      <c r="G754" s="30">
        <f t="shared" si="111"/>
        <v>0.41861233589270358</v>
      </c>
      <c r="H754" s="30">
        <f t="shared" si="112"/>
        <v>0.2950857858072124</v>
      </c>
      <c r="I754" s="30">
        <f t="shared" si="113"/>
        <v>0.70491421419278755</v>
      </c>
      <c r="J754" s="30">
        <f t="shared" si="114"/>
        <v>-0.34967916556976913</v>
      </c>
      <c r="K754" s="30">
        <f t="shared" si="115"/>
        <v>0.69935833113953827</v>
      </c>
      <c r="L754">
        <f t="shared" si="116"/>
        <v>0</v>
      </c>
      <c r="P754" s="30">
        <f t="shared" si="117"/>
        <v>1.8708100000000001</v>
      </c>
      <c r="Q754" s="30">
        <f t="shared" si="118"/>
        <v>-0.2950857858072124</v>
      </c>
      <c r="R754" s="30">
        <f t="shared" si="119"/>
        <v>8.7075620985460039E-2</v>
      </c>
    </row>
    <row r="755" spans="1:18" x14ac:dyDescent="0.2">
      <c r="A755">
        <v>1</v>
      </c>
      <c r="B755">
        <v>3</v>
      </c>
      <c r="C755">
        <v>2</v>
      </c>
      <c r="D755">
        <v>0</v>
      </c>
      <c r="E755">
        <v>2</v>
      </c>
      <c r="F755" s="30">
        <f t="shared" si="110"/>
        <v>0.8976799999999997</v>
      </c>
      <c r="G755" s="30">
        <f t="shared" si="111"/>
        <v>2.4539034461070122</v>
      </c>
      <c r="H755" s="30">
        <f t="shared" si="112"/>
        <v>0.71047250868372502</v>
      </c>
      <c r="I755" s="30">
        <f t="shared" si="113"/>
        <v>0.71047250868372502</v>
      </c>
      <c r="J755" s="30">
        <f t="shared" si="114"/>
        <v>-0.34182502510880758</v>
      </c>
      <c r="K755" s="30">
        <f t="shared" si="115"/>
        <v>0.68365005021761516</v>
      </c>
      <c r="L755">
        <f t="shared" si="116"/>
        <v>1</v>
      </c>
      <c r="P755" s="30">
        <f t="shared" si="117"/>
        <v>0.1023200000000003</v>
      </c>
      <c r="Q755" s="30">
        <f t="shared" si="118"/>
        <v>0.28952749131627498</v>
      </c>
      <c r="R755" s="30">
        <f t="shared" si="119"/>
        <v>8.3826168227895681E-2</v>
      </c>
    </row>
    <row r="756" spans="1:18" x14ac:dyDescent="0.2">
      <c r="A756">
        <v>0</v>
      </c>
      <c r="B756">
        <v>0</v>
      </c>
      <c r="C756">
        <v>0</v>
      </c>
      <c r="D756">
        <v>1</v>
      </c>
      <c r="E756">
        <v>1</v>
      </c>
      <c r="F756" s="30">
        <f t="shared" si="110"/>
        <v>-1.21194</v>
      </c>
      <c r="G756" s="30">
        <f t="shared" si="111"/>
        <v>0.29761933749273428</v>
      </c>
      <c r="H756" s="30">
        <f t="shared" si="112"/>
        <v>0.22935797031800995</v>
      </c>
      <c r="I756" s="30">
        <f t="shared" si="113"/>
        <v>0.77064202968199003</v>
      </c>
      <c r="J756" s="30">
        <f t="shared" si="114"/>
        <v>-0.26053130677470132</v>
      </c>
      <c r="K756" s="30">
        <f t="shared" si="115"/>
        <v>0.52106261354940264</v>
      </c>
      <c r="L756">
        <f t="shared" si="116"/>
        <v>0</v>
      </c>
      <c r="P756" s="30">
        <f t="shared" si="117"/>
        <v>2.2119400000000002</v>
      </c>
      <c r="Q756" s="30">
        <f t="shared" si="118"/>
        <v>-0.22935797031800995</v>
      </c>
      <c r="R756" s="30">
        <f t="shared" si="119"/>
        <v>5.2605078548397133E-2</v>
      </c>
    </row>
    <row r="757" spans="1:18" x14ac:dyDescent="0.2">
      <c r="A757">
        <v>0</v>
      </c>
      <c r="B757">
        <v>0</v>
      </c>
      <c r="C757">
        <v>0</v>
      </c>
      <c r="D757">
        <v>0</v>
      </c>
      <c r="E757">
        <v>0</v>
      </c>
      <c r="F757" s="30">
        <f t="shared" si="110"/>
        <v>-0.63851000000000002</v>
      </c>
      <c r="G757" s="30">
        <f t="shared" si="111"/>
        <v>0.52807867536664577</v>
      </c>
      <c r="H757" s="30">
        <f t="shared" si="112"/>
        <v>0.34558343354928311</v>
      </c>
      <c r="I757" s="30">
        <f t="shared" si="113"/>
        <v>0.65441656645071689</v>
      </c>
      <c r="J757" s="30">
        <f t="shared" si="114"/>
        <v>-0.42401117853310677</v>
      </c>
      <c r="K757" s="30">
        <f t="shared" si="115"/>
        <v>0.84802235706621354</v>
      </c>
      <c r="L757">
        <f t="shared" si="116"/>
        <v>0</v>
      </c>
      <c r="P757" s="30">
        <f t="shared" si="117"/>
        <v>1.6385100000000001</v>
      </c>
      <c r="Q757" s="30">
        <f t="shared" si="118"/>
        <v>-0.34558343354928311</v>
      </c>
      <c r="R757" s="30">
        <f t="shared" si="119"/>
        <v>0.11942790954371178</v>
      </c>
    </row>
    <row r="758" spans="1:18" x14ac:dyDescent="0.2">
      <c r="A758">
        <v>0</v>
      </c>
      <c r="B758">
        <v>0</v>
      </c>
      <c r="C758">
        <v>1</v>
      </c>
      <c r="D758">
        <v>1</v>
      </c>
      <c r="E758">
        <v>2</v>
      </c>
      <c r="F758" s="30">
        <f t="shared" si="110"/>
        <v>-1.29484</v>
      </c>
      <c r="G758" s="30">
        <f t="shared" si="111"/>
        <v>0.27394169149581826</v>
      </c>
      <c r="H758" s="30">
        <f t="shared" si="112"/>
        <v>0.2150347173065397</v>
      </c>
      <c r="I758" s="30">
        <f t="shared" si="113"/>
        <v>0.78496528269346033</v>
      </c>
      <c r="J758" s="30">
        <f t="shared" si="114"/>
        <v>-0.24211578804592457</v>
      </c>
      <c r="K758" s="30">
        <f t="shared" si="115"/>
        <v>0.48423157609184914</v>
      </c>
      <c r="L758">
        <f t="shared" si="116"/>
        <v>0</v>
      </c>
      <c r="P758" s="30">
        <f t="shared" si="117"/>
        <v>2.2948399999999998</v>
      </c>
      <c r="Q758" s="30">
        <f t="shared" si="118"/>
        <v>-0.2150347173065397</v>
      </c>
      <c r="R758" s="30">
        <f t="shared" si="119"/>
        <v>4.6239929647103446E-2</v>
      </c>
    </row>
    <row r="759" spans="1:18" x14ac:dyDescent="0.2">
      <c r="A759">
        <v>0</v>
      </c>
      <c r="B759">
        <v>1</v>
      </c>
      <c r="C759">
        <v>0</v>
      </c>
      <c r="D759">
        <v>1</v>
      </c>
      <c r="E759">
        <v>0</v>
      </c>
      <c r="F759" s="30">
        <f t="shared" si="110"/>
        <v>-0.30348000000000003</v>
      </c>
      <c r="G759" s="30">
        <f t="shared" si="111"/>
        <v>0.73824465387722837</v>
      </c>
      <c r="H759" s="30">
        <f t="shared" si="112"/>
        <v>0.42470698945084767</v>
      </c>
      <c r="I759" s="30">
        <f t="shared" si="113"/>
        <v>0.57529301054915227</v>
      </c>
      <c r="J759" s="30">
        <f t="shared" si="114"/>
        <v>-0.55287578441465579</v>
      </c>
      <c r="K759" s="30">
        <f t="shared" si="115"/>
        <v>1.1057515688293116</v>
      </c>
      <c r="L759">
        <f t="shared" si="116"/>
        <v>0</v>
      </c>
      <c r="P759" s="30">
        <f t="shared" si="117"/>
        <v>1.30348</v>
      </c>
      <c r="Q759" s="30">
        <f t="shared" si="118"/>
        <v>-0.42470698945084767</v>
      </c>
      <c r="R759" s="30">
        <f t="shared" si="119"/>
        <v>0.18037602688840243</v>
      </c>
    </row>
    <row r="760" spans="1:18" x14ac:dyDescent="0.2">
      <c r="A760">
        <v>0</v>
      </c>
      <c r="B760">
        <v>1</v>
      </c>
      <c r="C760">
        <v>1</v>
      </c>
      <c r="D760">
        <v>3</v>
      </c>
      <c r="E760">
        <v>1</v>
      </c>
      <c r="F760" s="30">
        <f t="shared" si="110"/>
        <v>-0.85098000000000007</v>
      </c>
      <c r="G760" s="30">
        <f t="shared" si="111"/>
        <v>0.42699627049303707</v>
      </c>
      <c r="H760" s="30">
        <f t="shared" si="112"/>
        <v>0.29922732057702361</v>
      </c>
      <c r="I760" s="30">
        <f t="shared" si="113"/>
        <v>0.70077267942297639</v>
      </c>
      <c r="J760" s="30">
        <f t="shared" si="114"/>
        <v>-0.35557172496152734</v>
      </c>
      <c r="K760" s="30">
        <f t="shared" si="115"/>
        <v>0.71114344992305467</v>
      </c>
      <c r="L760">
        <f t="shared" si="116"/>
        <v>0</v>
      </c>
      <c r="P760" s="30">
        <f t="shared" si="117"/>
        <v>1.8509800000000001</v>
      </c>
      <c r="Q760" s="30">
        <f t="shared" si="118"/>
        <v>-0.29922732057702361</v>
      </c>
      <c r="R760" s="30">
        <f t="shared" si="119"/>
        <v>8.9536989379704862E-2</v>
      </c>
    </row>
    <row r="761" spans="1:18" x14ac:dyDescent="0.2">
      <c r="A761">
        <v>1</v>
      </c>
      <c r="B761">
        <v>3</v>
      </c>
      <c r="C761">
        <v>0</v>
      </c>
      <c r="D761">
        <v>1</v>
      </c>
      <c r="E761">
        <v>2</v>
      </c>
      <c r="F761" s="30">
        <f t="shared" si="110"/>
        <v>0.14891999999999983</v>
      </c>
      <c r="G761" s="30">
        <f t="shared" si="111"/>
        <v>1.1605801390840031</v>
      </c>
      <c r="H761" s="30">
        <f t="shared" si="112"/>
        <v>0.53716134758881984</v>
      </c>
      <c r="I761" s="30">
        <f t="shared" si="113"/>
        <v>0.53716134758881984</v>
      </c>
      <c r="J761" s="30">
        <f t="shared" si="114"/>
        <v>-0.62145676854340204</v>
      </c>
      <c r="K761" s="30">
        <f t="shared" si="115"/>
        <v>1.2429135370868041</v>
      </c>
      <c r="L761">
        <f t="shared" si="116"/>
        <v>1</v>
      </c>
      <c r="P761" s="30">
        <f t="shared" si="117"/>
        <v>0.85108000000000017</v>
      </c>
      <c r="Q761" s="30">
        <f t="shared" si="118"/>
        <v>0.46283865241118016</v>
      </c>
      <c r="R761" s="30">
        <f t="shared" si="119"/>
        <v>0.21421961816579724</v>
      </c>
    </row>
    <row r="762" spans="1:18" x14ac:dyDescent="0.2">
      <c r="A762">
        <v>1</v>
      </c>
      <c r="B762">
        <v>2</v>
      </c>
      <c r="C762">
        <v>0</v>
      </c>
      <c r="D762">
        <v>2</v>
      </c>
      <c r="E762">
        <v>4</v>
      </c>
      <c r="F762" s="30">
        <f t="shared" si="110"/>
        <v>-1.33297</v>
      </c>
      <c r="G762" s="30">
        <f t="shared" si="111"/>
        <v>0.26369292914355841</v>
      </c>
      <c r="H762" s="30">
        <f t="shared" si="112"/>
        <v>0.20866851674343925</v>
      </c>
      <c r="I762" s="30">
        <f t="shared" si="113"/>
        <v>0.20866851674343925</v>
      </c>
      <c r="J762" s="30">
        <f t="shared" si="114"/>
        <v>-1.5670083304068363</v>
      </c>
      <c r="K762" s="30">
        <f t="shared" si="115"/>
        <v>3.1340166608136726</v>
      </c>
      <c r="L762">
        <f t="shared" si="116"/>
        <v>0</v>
      </c>
      <c r="P762" s="30">
        <f t="shared" si="117"/>
        <v>2.33297</v>
      </c>
      <c r="Q762" s="30">
        <f t="shared" si="118"/>
        <v>0.79133148325656077</v>
      </c>
      <c r="R762" s="30">
        <f t="shared" si="119"/>
        <v>0.62620551639302857</v>
      </c>
    </row>
    <row r="763" spans="1:18" x14ac:dyDescent="0.2">
      <c r="A763">
        <v>0</v>
      </c>
      <c r="B763">
        <v>0</v>
      </c>
      <c r="C763">
        <v>0</v>
      </c>
      <c r="D763">
        <v>1</v>
      </c>
      <c r="E763">
        <v>0</v>
      </c>
      <c r="F763" s="30">
        <f t="shared" si="110"/>
        <v>-0.87081000000000008</v>
      </c>
      <c r="G763" s="30">
        <f t="shared" si="111"/>
        <v>0.41861233589270358</v>
      </c>
      <c r="H763" s="30">
        <f t="shared" si="112"/>
        <v>0.2950857858072124</v>
      </c>
      <c r="I763" s="30">
        <f t="shared" si="113"/>
        <v>0.70491421419278755</v>
      </c>
      <c r="J763" s="30">
        <f t="shared" si="114"/>
        <v>-0.34967916556976913</v>
      </c>
      <c r="K763" s="30">
        <f t="shared" si="115"/>
        <v>0.69935833113953827</v>
      </c>
      <c r="L763">
        <f t="shared" si="116"/>
        <v>0</v>
      </c>
      <c r="P763" s="30">
        <f t="shared" si="117"/>
        <v>1.8708100000000001</v>
      </c>
      <c r="Q763" s="30">
        <f t="shared" si="118"/>
        <v>-0.2950857858072124</v>
      </c>
      <c r="R763" s="30">
        <f t="shared" si="119"/>
        <v>8.7075620985460039E-2</v>
      </c>
    </row>
    <row r="764" spans="1:18" x14ac:dyDescent="0.2">
      <c r="A764">
        <v>0</v>
      </c>
      <c r="B764">
        <v>0</v>
      </c>
      <c r="C764">
        <v>0</v>
      </c>
      <c r="D764">
        <v>1</v>
      </c>
      <c r="E764">
        <v>1</v>
      </c>
      <c r="F764" s="30">
        <f t="shared" si="110"/>
        <v>-1.21194</v>
      </c>
      <c r="G764" s="30">
        <f t="shared" si="111"/>
        <v>0.29761933749273428</v>
      </c>
      <c r="H764" s="30">
        <f t="shared" si="112"/>
        <v>0.22935797031800995</v>
      </c>
      <c r="I764" s="30">
        <f t="shared" si="113"/>
        <v>0.77064202968199003</v>
      </c>
      <c r="J764" s="30">
        <f t="shared" si="114"/>
        <v>-0.26053130677470132</v>
      </c>
      <c r="K764" s="30">
        <f t="shared" si="115"/>
        <v>0.52106261354940264</v>
      </c>
      <c r="L764">
        <f t="shared" si="116"/>
        <v>0</v>
      </c>
      <c r="P764" s="30">
        <f t="shared" si="117"/>
        <v>2.2119400000000002</v>
      </c>
      <c r="Q764" s="30">
        <f t="shared" si="118"/>
        <v>-0.22935797031800995</v>
      </c>
      <c r="R764" s="30">
        <f t="shared" si="119"/>
        <v>5.2605078548397133E-2</v>
      </c>
    </row>
    <row r="765" spans="1:18" x14ac:dyDescent="0.2">
      <c r="A765">
        <v>0</v>
      </c>
      <c r="B765">
        <v>1</v>
      </c>
      <c r="C765">
        <v>1</v>
      </c>
      <c r="D765">
        <v>1</v>
      </c>
      <c r="E765">
        <v>2</v>
      </c>
      <c r="F765" s="30">
        <f t="shared" si="110"/>
        <v>-0.72750999999999999</v>
      </c>
      <c r="G765" s="30">
        <f t="shared" si="111"/>
        <v>0.48311043865823589</v>
      </c>
      <c r="H765" s="30">
        <f t="shared" si="112"/>
        <v>0.32574137843389733</v>
      </c>
      <c r="I765" s="30">
        <f t="shared" si="113"/>
        <v>0.67425862156610261</v>
      </c>
      <c r="J765" s="30">
        <f t="shared" si="114"/>
        <v>-0.39414153014586234</v>
      </c>
      <c r="K765" s="30">
        <f t="shared" si="115"/>
        <v>0.78828306029172468</v>
      </c>
      <c r="L765">
        <f t="shared" si="116"/>
        <v>0</v>
      </c>
      <c r="P765" s="30">
        <f t="shared" si="117"/>
        <v>1.7275100000000001</v>
      </c>
      <c r="Q765" s="30">
        <f t="shared" si="118"/>
        <v>-0.32574137843389733</v>
      </c>
      <c r="R765" s="30">
        <f t="shared" si="119"/>
        <v>0.10610744562401551</v>
      </c>
    </row>
    <row r="766" spans="1:18" x14ac:dyDescent="0.2">
      <c r="A766">
        <v>0</v>
      </c>
      <c r="B766">
        <v>0</v>
      </c>
      <c r="C766">
        <v>0</v>
      </c>
      <c r="D766">
        <v>1</v>
      </c>
      <c r="E766">
        <v>1</v>
      </c>
      <c r="F766" s="30">
        <f t="shared" si="110"/>
        <v>-1.21194</v>
      </c>
      <c r="G766" s="30">
        <f t="shared" si="111"/>
        <v>0.29761933749273428</v>
      </c>
      <c r="H766" s="30">
        <f t="shared" si="112"/>
        <v>0.22935797031800995</v>
      </c>
      <c r="I766" s="30">
        <f t="shared" si="113"/>
        <v>0.77064202968199003</v>
      </c>
      <c r="J766" s="30">
        <f t="shared" si="114"/>
        <v>-0.26053130677470132</v>
      </c>
      <c r="K766" s="30">
        <f t="shared" si="115"/>
        <v>0.52106261354940264</v>
      </c>
      <c r="L766">
        <f t="shared" si="116"/>
        <v>0</v>
      </c>
      <c r="P766" s="30">
        <f t="shared" si="117"/>
        <v>2.2119400000000002</v>
      </c>
      <c r="Q766" s="30">
        <f t="shared" si="118"/>
        <v>-0.22935797031800995</v>
      </c>
      <c r="R766" s="30">
        <f t="shared" si="119"/>
        <v>5.2605078548397133E-2</v>
      </c>
    </row>
    <row r="767" spans="1:18" x14ac:dyDescent="0.2">
      <c r="A767">
        <v>1</v>
      </c>
      <c r="B767">
        <v>3</v>
      </c>
      <c r="C767">
        <v>1</v>
      </c>
      <c r="D767">
        <v>1</v>
      </c>
      <c r="E767">
        <v>1</v>
      </c>
      <c r="F767" s="30">
        <f t="shared" si="110"/>
        <v>0.74827999999999983</v>
      </c>
      <c r="G767" s="30">
        <f t="shared" si="111"/>
        <v>2.1133619062559226</v>
      </c>
      <c r="H767" s="30">
        <f t="shared" si="112"/>
        <v>0.67880380434069632</v>
      </c>
      <c r="I767" s="30">
        <f t="shared" si="113"/>
        <v>0.67880380434069632</v>
      </c>
      <c r="J767" s="30">
        <f t="shared" si="114"/>
        <v>-0.38742314112879001</v>
      </c>
      <c r="K767" s="30">
        <f t="shared" si="115"/>
        <v>0.77484628225758001</v>
      </c>
      <c r="L767">
        <f t="shared" si="116"/>
        <v>1</v>
      </c>
      <c r="P767" s="30">
        <f t="shared" si="117"/>
        <v>0.25172000000000017</v>
      </c>
      <c r="Q767" s="30">
        <f t="shared" si="118"/>
        <v>0.32119619565930368</v>
      </c>
      <c r="R767" s="30">
        <f t="shared" si="119"/>
        <v>0.1031669961060097</v>
      </c>
    </row>
    <row r="768" spans="1:18" x14ac:dyDescent="0.2">
      <c r="A768">
        <v>1</v>
      </c>
      <c r="B768">
        <v>0</v>
      </c>
      <c r="C768">
        <v>0</v>
      </c>
      <c r="D768">
        <v>1</v>
      </c>
      <c r="E768">
        <v>1</v>
      </c>
      <c r="F768" s="30">
        <f t="shared" si="110"/>
        <v>-1.21194</v>
      </c>
      <c r="G768" s="30">
        <f t="shared" si="111"/>
        <v>0.29761933749273428</v>
      </c>
      <c r="H768" s="30">
        <f t="shared" si="112"/>
        <v>0.22935797031800995</v>
      </c>
      <c r="I768" s="30">
        <f t="shared" si="113"/>
        <v>0.22935797031800995</v>
      </c>
      <c r="J768" s="30">
        <f t="shared" si="114"/>
        <v>-1.4724713067747013</v>
      </c>
      <c r="K768" s="30">
        <f t="shared" si="115"/>
        <v>2.9449426135494026</v>
      </c>
      <c r="L768">
        <f t="shared" si="116"/>
        <v>0</v>
      </c>
      <c r="P768" s="30">
        <f t="shared" si="117"/>
        <v>2.2119400000000002</v>
      </c>
      <c r="Q768" s="30">
        <f t="shared" si="118"/>
        <v>0.77064202968199003</v>
      </c>
      <c r="R768" s="30">
        <f t="shared" si="119"/>
        <v>0.59388913791237719</v>
      </c>
    </row>
    <row r="769" spans="1:18" x14ac:dyDescent="0.2">
      <c r="A769">
        <v>0</v>
      </c>
      <c r="B769">
        <v>0</v>
      </c>
      <c r="C769">
        <v>0</v>
      </c>
      <c r="D769">
        <v>0</v>
      </c>
      <c r="E769">
        <v>1</v>
      </c>
      <c r="F769" s="30">
        <f t="shared" si="110"/>
        <v>-0.97964000000000007</v>
      </c>
      <c r="G769" s="30">
        <f t="shared" si="111"/>
        <v>0.37544623517006392</v>
      </c>
      <c r="H769" s="30">
        <f t="shared" si="112"/>
        <v>0.27296322136767687</v>
      </c>
      <c r="I769" s="30">
        <f t="shared" si="113"/>
        <v>0.72703677863232308</v>
      </c>
      <c r="J769" s="30">
        <f t="shared" si="114"/>
        <v>-0.31877821313768717</v>
      </c>
      <c r="K769" s="30">
        <f t="shared" si="115"/>
        <v>0.63755642627537434</v>
      </c>
      <c r="L769">
        <f t="shared" si="116"/>
        <v>0</v>
      </c>
      <c r="P769" s="30">
        <f t="shared" si="117"/>
        <v>1.9796400000000001</v>
      </c>
      <c r="Q769" s="30">
        <f t="shared" si="118"/>
        <v>-0.27296322136767687</v>
      </c>
      <c r="R769" s="30">
        <f t="shared" si="119"/>
        <v>7.4508920219419364E-2</v>
      </c>
    </row>
    <row r="770" spans="1:18" x14ac:dyDescent="0.2">
      <c r="A770">
        <v>1</v>
      </c>
      <c r="B770">
        <v>4</v>
      </c>
      <c r="C770">
        <v>0</v>
      </c>
      <c r="D770">
        <v>2</v>
      </c>
      <c r="E770">
        <v>1</v>
      </c>
      <c r="F770" s="30">
        <f t="shared" si="110"/>
        <v>0.82508000000000004</v>
      </c>
      <c r="G770" s="30">
        <f t="shared" si="111"/>
        <v>2.2820633230927432</v>
      </c>
      <c r="H770" s="30">
        <f t="shared" si="112"/>
        <v>0.6953136178196333</v>
      </c>
      <c r="I770" s="30">
        <f t="shared" si="113"/>
        <v>0.6953136178196333</v>
      </c>
      <c r="J770" s="30">
        <f t="shared" si="114"/>
        <v>-0.36339228653806105</v>
      </c>
      <c r="K770" s="30">
        <f t="shared" si="115"/>
        <v>0.7267845730761221</v>
      </c>
      <c r="L770">
        <f t="shared" si="116"/>
        <v>1</v>
      </c>
      <c r="P770" s="30">
        <f t="shared" si="117"/>
        <v>0.17491999999999996</v>
      </c>
      <c r="Q770" s="30">
        <f t="shared" si="118"/>
        <v>0.3046863821803667</v>
      </c>
      <c r="R770" s="30">
        <f t="shared" si="119"/>
        <v>9.2833791486160472E-2</v>
      </c>
    </row>
    <row r="771" spans="1:18" x14ac:dyDescent="0.2">
      <c r="A771">
        <v>0</v>
      </c>
      <c r="B771">
        <v>0</v>
      </c>
      <c r="C771">
        <v>4</v>
      </c>
      <c r="D771">
        <v>1</v>
      </c>
      <c r="E771">
        <v>0</v>
      </c>
      <c r="F771" s="30">
        <f t="shared" si="110"/>
        <v>0.16211000000000003</v>
      </c>
      <c r="G771" s="30">
        <f t="shared" si="111"/>
        <v>1.1759895930617603</v>
      </c>
      <c r="H771" s="30">
        <f t="shared" si="112"/>
        <v>0.5404389785739121</v>
      </c>
      <c r="I771" s="30">
        <f t="shared" si="113"/>
        <v>0.4595610214260879</v>
      </c>
      <c r="J771" s="30">
        <f t="shared" si="114"/>
        <v>-0.7774835463819656</v>
      </c>
      <c r="K771" s="30">
        <f t="shared" si="115"/>
        <v>1.5549670927639312</v>
      </c>
      <c r="L771">
        <f t="shared" si="116"/>
        <v>1</v>
      </c>
      <c r="P771" s="30">
        <f t="shared" si="117"/>
        <v>0.83789000000000002</v>
      </c>
      <c r="Q771" s="30">
        <f t="shared" si="118"/>
        <v>-0.5404389785739121</v>
      </c>
      <c r="R771" s="30">
        <f t="shared" si="119"/>
        <v>0.29207428956201342</v>
      </c>
    </row>
    <row r="772" spans="1:18" x14ac:dyDescent="0.2">
      <c r="A772">
        <v>0</v>
      </c>
      <c r="B772">
        <v>3</v>
      </c>
      <c r="C772">
        <v>5</v>
      </c>
      <c r="D772">
        <v>3</v>
      </c>
      <c r="E772">
        <v>2</v>
      </c>
      <c r="F772" s="30">
        <f t="shared" si="110"/>
        <v>0.97546999999999973</v>
      </c>
      <c r="G772" s="30">
        <f t="shared" si="111"/>
        <v>2.6524135524390671</v>
      </c>
      <c r="H772" s="30">
        <f t="shared" si="112"/>
        <v>0.72620844117386318</v>
      </c>
      <c r="I772" s="30">
        <f t="shared" si="113"/>
        <v>0.27379155882613682</v>
      </c>
      <c r="J772" s="30">
        <f t="shared" si="114"/>
        <v>-1.29538819631035</v>
      </c>
      <c r="K772" s="30">
        <f t="shared" si="115"/>
        <v>2.5907763926206999</v>
      </c>
      <c r="L772">
        <f t="shared" si="116"/>
        <v>1</v>
      </c>
      <c r="P772" s="30">
        <f t="shared" si="117"/>
        <v>2.4530000000000274E-2</v>
      </c>
      <c r="Q772" s="30">
        <f t="shared" si="118"/>
        <v>-0.72620844117386318</v>
      </c>
      <c r="R772" s="30">
        <f t="shared" si="119"/>
        <v>0.52737870003217235</v>
      </c>
    </row>
    <row r="773" spans="1:18" x14ac:dyDescent="0.2">
      <c r="A773">
        <v>1</v>
      </c>
      <c r="B773">
        <v>0</v>
      </c>
      <c r="C773">
        <v>0</v>
      </c>
      <c r="D773">
        <v>3</v>
      </c>
      <c r="E773">
        <v>0</v>
      </c>
      <c r="F773" s="30">
        <f t="shared" si="110"/>
        <v>-1.33541</v>
      </c>
      <c r="G773" s="30">
        <f t="shared" si="111"/>
        <v>0.26305030271951385</v>
      </c>
      <c r="H773" s="30">
        <f t="shared" si="112"/>
        <v>0.20826589578667759</v>
      </c>
      <c r="I773" s="30">
        <f t="shared" si="113"/>
        <v>0.20826589578667759</v>
      </c>
      <c r="J773" s="30">
        <f t="shared" si="114"/>
        <v>-1.5689396705400189</v>
      </c>
      <c r="K773" s="30">
        <f t="shared" si="115"/>
        <v>3.1378793410800379</v>
      </c>
      <c r="L773">
        <f t="shared" si="116"/>
        <v>0</v>
      </c>
      <c r="P773" s="30">
        <f t="shared" si="117"/>
        <v>2.33541</v>
      </c>
      <c r="Q773" s="30">
        <f t="shared" si="118"/>
        <v>0.79173410421332235</v>
      </c>
      <c r="R773" s="30">
        <f t="shared" si="119"/>
        <v>0.62684289177447194</v>
      </c>
    </row>
    <row r="774" spans="1:18" x14ac:dyDescent="0.2">
      <c r="A774">
        <v>0</v>
      </c>
      <c r="B774">
        <v>1</v>
      </c>
      <c r="C774">
        <v>0</v>
      </c>
      <c r="D774">
        <v>1</v>
      </c>
      <c r="E774">
        <v>0</v>
      </c>
      <c r="F774" s="30">
        <f t="shared" si="110"/>
        <v>-0.30348000000000003</v>
      </c>
      <c r="G774" s="30">
        <f t="shared" si="111"/>
        <v>0.73824465387722837</v>
      </c>
      <c r="H774" s="30">
        <f t="shared" si="112"/>
        <v>0.42470698945084767</v>
      </c>
      <c r="I774" s="30">
        <f t="shared" si="113"/>
        <v>0.57529301054915227</v>
      </c>
      <c r="J774" s="30">
        <f t="shared" si="114"/>
        <v>-0.55287578441465579</v>
      </c>
      <c r="K774" s="30">
        <f t="shared" si="115"/>
        <v>1.1057515688293116</v>
      </c>
      <c r="L774">
        <f t="shared" si="116"/>
        <v>0</v>
      </c>
      <c r="P774" s="30">
        <f t="shared" si="117"/>
        <v>1.30348</v>
      </c>
      <c r="Q774" s="30">
        <f t="shared" si="118"/>
        <v>-0.42470698945084767</v>
      </c>
      <c r="R774" s="30">
        <f t="shared" si="119"/>
        <v>0.18037602688840243</v>
      </c>
    </row>
    <row r="775" spans="1:18" x14ac:dyDescent="0.2">
      <c r="A775">
        <v>0</v>
      </c>
      <c r="B775">
        <v>1</v>
      </c>
      <c r="C775">
        <v>0</v>
      </c>
      <c r="D775">
        <v>1</v>
      </c>
      <c r="E775">
        <v>0</v>
      </c>
      <c r="F775" s="30">
        <f t="shared" si="110"/>
        <v>-0.30348000000000003</v>
      </c>
      <c r="G775" s="30">
        <f t="shared" si="111"/>
        <v>0.73824465387722837</v>
      </c>
      <c r="H775" s="30">
        <f t="shared" si="112"/>
        <v>0.42470698945084767</v>
      </c>
      <c r="I775" s="30">
        <f t="shared" si="113"/>
        <v>0.57529301054915227</v>
      </c>
      <c r="J775" s="30">
        <f t="shared" si="114"/>
        <v>-0.55287578441465579</v>
      </c>
      <c r="K775" s="30">
        <f t="shared" si="115"/>
        <v>1.1057515688293116</v>
      </c>
      <c r="L775">
        <f t="shared" si="116"/>
        <v>0</v>
      </c>
      <c r="P775" s="30">
        <f t="shared" si="117"/>
        <v>1.30348</v>
      </c>
      <c r="Q775" s="30">
        <f t="shared" si="118"/>
        <v>-0.42470698945084767</v>
      </c>
      <c r="R775" s="30">
        <f t="shared" si="119"/>
        <v>0.18037602688840243</v>
      </c>
    </row>
    <row r="776" spans="1:18" x14ac:dyDescent="0.2">
      <c r="A776">
        <v>0</v>
      </c>
      <c r="B776">
        <v>0</v>
      </c>
      <c r="C776">
        <v>4</v>
      </c>
      <c r="D776">
        <v>3</v>
      </c>
      <c r="E776">
        <v>1</v>
      </c>
      <c r="F776" s="30">
        <f t="shared" si="110"/>
        <v>-0.64362000000000008</v>
      </c>
      <c r="G776" s="30">
        <f t="shared" si="111"/>
        <v>0.52538707622826031</v>
      </c>
      <c r="H776" s="30">
        <f t="shared" si="112"/>
        <v>0.34442869250430236</v>
      </c>
      <c r="I776" s="30">
        <f t="shared" si="113"/>
        <v>0.6555713074956977</v>
      </c>
      <c r="J776" s="30">
        <f t="shared" si="114"/>
        <v>-0.42224819832995492</v>
      </c>
      <c r="K776" s="30">
        <f t="shared" si="115"/>
        <v>0.84449639665990983</v>
      </c>
      <c r="L776">
        <f t="shared" si="116"/>
        <v>0</v>
      </c>
      <c r="P776" s="30">
        <f t="shared" si="117"/>
        <v>1.6436200000000001</v>
      </c>
      <c r="Q776" s="30">
        <f t="shared" si="118"/>
        <v>-0.34442869250430236</v>
      </c>
      <c r="R776" s="30">
        <f t="shared" si="119"/>
        <v>0.11863112422022326</v>
      </c>
    </row>
    <row r="777" spans="1:18" x14ac:dyDescent="0.2">
      <c r="A777">
        <v>0</v>
      </c>
      <c r="B777">
        <v>0</v>
      </c>
      <c r="C777">
        <v>0</v>
      </c>
      <c r="D777">
        <v>1</v>
      </c>
      <c r="E777">
        <v>0</v>
      </c>
      <c r="F777" s="30">
        <f t="shared" si="110"/>
        <v>-0.87081000000000008</v>
      </c>
      <c r="G777" s="30">
        <f t="shared" si="111"/>
        <v>0.41861233589270358</v>
      </c>
      <c r="H777" s="30">
        <f t="shared" si="112"/>
        <v>0.2950857858072124</v>
      </c>
      <c r="I777" s="30">
        <f t="shared" si="113"/>
        <v>0.70491421419278755</v>
      </c>
      <c r="J777" s="30">
        <f t="shared" si="114"/>
        <v>-0.34967916556976913</v>
      </c>
      <c r="K777" s="30">
        <f t="shared" si="115"/>
        <v>0.69935833113953827</v>
      </c>
      <c r="L777">
        <f t="shared" si="116"/>
        <v>0</v>
      </c>
      <c r="P777" s="30">
        <f t="shared" si="117"/>
        <v>1.8708100000000001</v>
      </c>
      <c r="Q777" s="30">
        <f t="shared" si="118"/>
        <v>-0.2950857858072124</v>
      </c>
      <c r="R777" s="30">
        <f t="shared" si="119"/>
        <v>8.7075620985460039E-2</v>
      </c>
    </row>
    <row r="778" spans="1:18" x14ac:dyDescent="0.2">
      <c r="A778">
        <v>0</v>
      </c>
      <c r="B778">
        <v>1</v>
      </c>
      <c r="C778">
        <v>0</v>
      </c>
      <c r="D778">
        <v>1</v>
      </c>
      <c r="E778">
        <v>1</v>
      </c>
      <c r="F778" s="30">
        <f t="shared" si="110"/>
        <v>-0.64461000000000002</v>
      </c>
      <c r="G778" s="30">
        <f t="shared" si="111"/>
        <v>0.52486720040378831</v>
      </c>
      <c r="H778" s="30">
        <f t="shared" si="112"/>
        <v>0.34420518735323463</v>
      </c>
      <c r="I778" s="30">
        <f t="shared" si="113"/>
        <v>0.65579481264676542</v>
      </c>
      <c r="J778" s="30">
        <f t="shared" si="114"/>
        <v>-0.42190732456510943</v>
      </c>
      <c r="K778" s="30">
        <f t="shared" si="115"/>
        <v>0.84381464913021886</v>
      </c>
      <c r="L778">
        <f t="shared" si="116"/>
        <v>0</v>
      </c>
      <c r="P778" s="30">
        <f t="shared" si="117"/>
        <v>1.6446100000000001</v>
      </c>
      <c r="Q778" s="30">
        <f t="shared" si="118"/>
        <v>-0.34420518735323463</v>
      </c>
      <c r="R778" s="30">
        <f t="shared" si="119"/>
        <v>0.11847721100087535</v>
      </c>
    </row>
    <row r="779" spans="1:18" x14ac:dyDescent="0.2">
      <c r="A779">
        <v>0</v>
      </c>
      <c r="B779">
        <v>0</v>
      </c>
      <c r="C779">
        <v>2</v>
      </c>
      <c r="D779">
        <v>3</v>
      </c>
      <c r="E779">
        <v>2</v>
      </c>
      <c r="F779" s="30">
        <f t="shared" ref="F779:F842" si="120">$A$3+Reinstate*B779+Claim*C779+EMail*D779+Call*E779</f>
        <v>-1.5012099999999999</v>
      </c>
      <c r="G779" s="30">
        <f t="shared" si="111"/>
        <v>0.22286033593122245</v>
      </c>
      <c r="H779" s="30">
        <f t="shared" si="112"/>
        <v>0.1822451259419676</v>
      </c>
      <c r="I779" s="30">
        <f t="shared" si="113"/>
        <v>0.81775487405803238</v>
      </c>
      <c r="J779" s="30">
        <f t="shared" si="114"/>
        <v>-0.20119265225363833</v>
      </c>
      <c r="K779" s="30">
        <f t="shared" si="115"/>
        <v>0.40238530450727666</v>
      </c>
      <c r="L779">
        <f t="shared" si="116"/>
        <v>0</v>
      </c>
      <c r="P779" s="30">
        <f t="shared" si="117"/>
        <v>2.5012099999999999</v>
      </c>
      <c r="Q779" s="30">
        <f t="shared" si="118"/>
        <v>-0.1822451259419676</v>
      </c>
      <c r="R779" s="30">
        <f t="shared" si="119"/>
        <v>3.3213285929603632E-2</v>
      </c>
    </row>
    <row r="780" spans="1:18" x14ac:dyDescent="0.2">
      <c r="A780">
        <v>0</v>
      </c>
      <c r="B780">
        <v>3</v>
      </c>
      <c r="C780">
        <v>0</v>
      </c>
      <c r="D780">
        <v>3</v>
      </c>
      <c r="E780">
        <v>2</v>
      </c>
      <c r="F780" s="30">
        <f t="shared" si="120"/>
        <v>-0.31568000000000029</v>
      </c>
      <c r="G780" s="30">
        <f t="shared" ref="G780:G843" si="121">EXP(F780)</f>
        <v>0.72929278652350304</v>
      </c>
      <c r="H780" s="30">
        <f t="shared" ref="H780:H843" si="122">G780/(1+G780)</f>
        <v>0.42172892422089053</v>
      </c>
      <c r="I780" s="30">
        <f t="shared" ref="I780:I843" si="123">IF(A780=1,H780,1-H780)</f>
        <v>0.57827107577910941</v>
      </c>
      <c r="J780" s="30">
        <f t="shared" ref="J780:J843" si="124">LN(I780)</f>
        <v>-0.5477125310136256</v>
      </c>
      <c r="K780" s="30">
        <f t="shared" ref="K780:K843" si="125">(-2)*J780</f>
        <v>1.0954250620272512</v>
      </c>
      <c r="L780">
        <f t="shared" ref="L780:L843" si="126">IF(H780&gt;=0.5,1,)</f>
        <v>0</v>
      </c>
      <c r="P780" s="30">
        <f t="shared" ref="P780:P843" si="127">1-F780</f>
        <v>1.3156800000000004</v>
      </c>
      <c r="Q780" s="30">
        <f t="shared" ref="Q780:Q843" si="128">A780-H780</f>
        <v>-0.42172892422089053</v>
      </c>
      <c r="R780" s="30">
        <f t="shared" ref="R780:R843" si="129">Q780^2</f>
        <v>0.17785528552450963</v>
      </c>
    </row>
    <row r="781" spans="1:18" x14ac:dyDescent="0.2">
      <c r="A781">
        <v>0</v>
      </c>
      <c r="B781">
        <v>0</v>
      </c>
      <c r="C781">
        <v>3</v>
      </c>
      <c r="D781">
        <v>3</v>
      </c>
      <c r="E781">
        <v>1</v>
      </c>
      <c r="F781" s="30">
        <f t="shared" si="120"/>
        <v>-0.90185000000000004</v>
      </c>
      <c r="G781" s="30">
        <f t="shared" si="121"/>
        <v>0.40581820118356648</v>
      </c>
      <c r="H781" s="30">
        <f t="shared" si="122"/>
        <v>0.28867047022289638</v>
      </c>
      <c r="I781" s="30">
        <f t="shared" si="123"/>
        <v>0.71132952977710362</v>
      </c>
      <c r="J781" s="30">
        <f t="shared" si="124"/>
        <v>-0.34061948288282928</v>
      </c>
      <c r="K781" s="30">
        <f t="shared" si="125"/>
        <v>0.68123896576565857</v>
      </c>
      <c r="L781">
        <f t="shared" si="126"/>
        <v>0</v>
      </c>
      <c r="P781" s="30">
        <f t="shared" si="127"/>
        <v>1.90185</v>
      </c>
      <c r="Q781" s="30">
        <f t="shared" si="128"/>
        <v>-0.28867047022289638</v>
      </c>
      <c r="R781" s="30">
        <f t="shared" si="129"/>
        <v>8.3330640378708104E-2</v>
      </c>
    </row>
    <row r="782" spans="1:18" x14ac:dyDescent="0.2">
      <c r="A782">
        <v>0</v>
      </c>
      <c r="B782">
        <v>0</v>
      </c>
      <c r="C782">
        <v>0</v>
      </c>
      <c r="D782">
        <v>1</v>
      </c>
      <c r="E782">
        <v>2</v>
      </c>
      <c r="F782" s="30">
        <f t="shared" si="120"/>
        <v>-1.55307</v>
      </c>
      <c r="G782" s="30">
        <f t="shared" si="121"/>
        <v>0.21159737173229817</v>
      </c>
      <c r="H782" s="30">
        <f t="shared" si="122"/>
        <v>0.17464330698387362</v>
      </c>
      <c r="I782" s="30">
        <f t="shared" si="123"/>
        <v>0.82535669301612635</v>
      </c>
      <c r="J782" s="30">
        <f t="shared" si="124"/>
        <v>-0.19193963091495933</v>
      </c>
      <c r="K782" s="30">
        <f t="shared" si="125"/>
        <v>0.38387926182991866</v>
      </c>
      <c r="L782">
        <f t="shared" si="126"/>
        <v>0</v>
      </c>
      <c r="P782" s="30">
        <f t="shared" si="127"/>
        <v>2.55307</v>
      </c>
      <c r="Q782" s="30">
        <f t="shared" si="128"/>
        <v>-0.17464330698387362</v>
      </c>
      <c r="R782" s="30">
        <f t="shared" si="129"/>
        <v>3.0500284674263519E-2</v>
      </c>
    </row>
    <row r="783" spans="1:18" x14ac:dyDescent="0.2">
      <c r="A783">
        <v>1</v>
      </c>
      <c r="B783">
        <v>2</v>
      </c>
      <c r="C783">
        <v>2</v>
      </c>
      <c r="D783">
        <v>1</v>
      </c>
      <c r="E783">
        <v>0</v>
      </c>
      <c r="F783" s="30">
        <f t="shared" si="120"/>
        <v>0.78031000000000006</v>
      </c>
      <c r="G783" s="30">
        <f t="shared" si="121"/>
        <v>2.1821486267310801</v>
      </c>
      <c r="H783" s="30">
        <f t="shared" si="122"/>
        <v>0.68574692218971933</v>
      </c>
      <c r="I783" s="30">
        <f t="shared" si="123"/>
        <v>0.68574692218971933</v>
      </c>
      <c r="J783" s="30">
        <f t="shared" si="124"/>
        <v>-0.37724663741406012</v>
      </c>
      <c r="K783" s="30">
        <f t="shared" si="125"/>
        <v>0.75449327482812023</v>
      </c>
      <c r="L783">
        <f t="shared" si="126"/>
        <v>1</v>
      </c>
      <c r="P783" s="30">
        <f t="shared" si="127"/>
        <v>0.21968999999999994</v>
      </c>
      <c r="Q783" s="30">
        <f t="shared" si="128"/>
        <v>0.31425307781028067</v>
      </c>
      <c r="R783" s="30">
        <f t="shared" si="129"/>
        <v>9.8754996913234319E-2</v>
      </c>
    </row>
    <row r="784" spans="1:18" x14ac:dyDescent="0.2">
      <c r="A784">
        <v>1</v>
      </c>
      <c r="B784">
        <v>1</v>
      </c>
      <c r="C784">
        <v>0</v>
      </c>
      <c r="D784">
        <v>1</v>
      </c>
      <c r="E784">
        <v>1</v>
      </c>
      <c r="F784" s="30">
        <f t="shared" si="120"/>
        <v>-0.64461000000000002</v>
      </c>
      <c r="G784" s="30">
        <f t="shared" si="121"/>
        <v>0.52486720040378831</v>
      </c>
      <c r="H784" s="30">
        <f t="shared" si="122"/>
        <v>0.34420518735323463</v>
      </c>
      <c r="I784" s="30">
        <f t="shared" si="123"/>
        <v>0.34420518735323463</v>
      </c>
      <c r="J784" s="30">
        <f t="shared" si="124"/>
        <v>-1.0665173245651094</v>
      </c>
      <c r="K784" s="30">
        <f t="shared" si="125"/>
        <v>2.1330346491302188</v>
      </c>
      <c r="L784">
        <f t="shared" si="126"/>
        <v>0</v>
      </c>
      <c r="P784" s="30">
        <f t="shared" si="127"/>
        <v>1.6446100000000001</v>
      </c>
      <c r="Q784" s="30">
        <f t="shared" si="128"/>
        <v>0.65579481264676542</v>
      </c>
      <c r="R784" s="30">
        <f t="shared" si="129"/>
        <v>0.43006683629440617</v>
      </c>
    </row>
    <row r="785" spans="1:18" x14ac:dyDescent="0.2">
      <c r="A785">
        <v>0</v>
      </c>
      <c r="B785">
        <v>0</v>
      </c>
      <c r="C785">
        <v>0</v>
      </c>
      <c r="D785">
        <v>1</v>
      </c>
      <c r="E785">
        <v>1</v>
      </c>
      <c r="F785" s="30">
        <f t="shared" si="120"/>
        <v>-1.21194</v>
      </c>
      <c r="G785" s="30">
        <f t="shared" si="121"/>
        <v>0.29761933749273428</v>
      </c>
      <c r="H785" s="30">
        <f t="shared" si="122"/>
        <v>0.22935797031800995</v>
      </c>
      <c r="I785" s="30">
        <f t="shared" si="123"/>
        <v>0.77064202968199003</v>
      </c>
      <c r="J785" s="30">
        <f t="shared" si="124"/>
        <v>-0.26053130677470132</v>
      </c>
      <c r="K785" s="30">
        <f t="shared" si="125"/>
        <v>0.52106261354940264</v>
      </c>
      <c r="L785">
        <f t="shared" si="126"/>
        <v>0</v>
      </c>
      <c r="P785" s="30">
        <f t="shared" si="127"/>
        <v>2.2119400000000002</v>
      </c>
      <c r="Q785" s="30">
        <f t="shared" si="128"/>
        <v>-0.22935797031800995</v>
      </c>
      <c r="R785" s="30">
        <f t="shared" si="129"/>
        <v>5.2605078548397133E-2</v>
      </c>
    </row>
    <row r="786" spans="1:18" x14ac:dyDescent="0.2">
      <c r="A786">
        <v>0</v>
      </c>
      <c r="B786">
        <v>0</v>
      </c>
      <c r="C786">
        <v>0</v>
      </c>
      <c r="D786">
        <v>1</v>
      </c>
      <c r="E786">
        <v>1</v>
      </c>
      <c r="F786" s="30">
        <f t="shared" si="120"/>
        <v>-1.21194</v>
      </c>
      <c r="G786" s="30">
        <f t="shared" si="121"/>
        <v>0.29761933749273428</v>
      </c>
      <c r="H786" s="30">
        <f t="shared" si="122"/>
        <v>0.22935797031800995</v>
      </c>
      <c r="I786" s="30">
        <f t="shared" si="123"/>
        <v>0.77064202968199003</v>
      </c>
      <c r="J786" s="30">
        <f t="shared" si="124"/>
        <v>-0.26053130677470132</v>
      </c>
      <c r="K786" s="30">
        <f t="shared" si="125"/>
        <v>0.52106261354940264</v>
      </c>
      <c r="L786">
        <f t="shared" si="126"/>
        <v>0</v>
      </c>
      <c r="P786" s="30">
        <f t="shared" si="127"/>
        <v>2.2119400000000002</v>
      </c>
      <c r="Q786" s="30">
        <f t="shared" si="128"/>
        <v>-0.22935797031800995</v>
      </c>
      <c r="R786" s="30">
        <f t="shared" si="129"/>
        <v>5.2605078548397133E-2</v>
      </c>
    </row>
    <row r="787" spans="1:18" x14ac:dyDescent="0.2">
      <c r="A787">
        <v>0</v>
      </c>
      <c r="B787">
        <v>0</v>
      </c>
      <c r="C787">
        <v>0</v>
      </c>
      <c r="D787">
        <v>1</v>
      </c>
      <c r="E787">
        <v>1</v>
      </c>
      <c r="F787" s="30">
        <f t="shared" si="120"/>
        <v>-1.21194</v>
      </c>
      <c r="G787" s="30">
        <f t="shared" si="121"/>
        <v>0.29761933749273428</v>
      </c>
      <c r="H787" s="30">
        <f t="shared" si="122"/>
        <v>0.22935797031800995</v>
      </c>
      <c r="I787" s="30">
        <f t="shared" si="123"/>
        <v>0.77064202968199003</v>
      </c>
      <c r="J787" s="30">
        <f t="shared" si="124"/>
        <v>-0.26053130677470132</v>
      </c>
      <c r="K787" s="30">
        <f t="shared" si="125"/>
        <v>0.52106261354940264</v>
      </c>
      <c r="L787">
        <f t="shared" si="126"/>
        <v>0</v>
      </c>
      <c r="P787" s="30">
        <f t="shared" si="127"/>
        <v>2.2119400000000002</v>
      </c>
      <c r="Q787" s="30">
        <f t="shared" si="128"/>
        <v>-0.22935797031800995</v>
      </c>
      <c r="R787" s="30">
        <f t="shared" si="129"/>
        <v>5.2605078548397133E-2</v>
      </c>
    </row>
    <row r="788" spans="1:18" x14ac:dyDescent="0.2">
      <c r="A788">
        <v>0</v>
      </c>
      <c r="B788">
        <v>0</v>
      </c>
      <c r="C788">
        <v>0</v>
      </c>
      <c r="D788">
        <v>1</v>
      </c>
      <c r="E788">
        <v>0</v>
      </c>
      <c r="F788" s="30">
        <f t="shared" si="120"/>
        <v>-0.87081000000000008</v>
      </c>
      <c r="G788" s="30">
        <f t="shared" si="121"/>
        <v>0.41861233589270358</v>
      </c>
      <c r="H788" s="30">
        <f t="shared" si="122"/>
        <v>0.2950857858072124</v>
      </c>
      <c r="I788" s="30">
        <f t="shared" si="123"/>
        <v>0.70491421419278755</v>
      </c>
      <c r="J788" s="30">
        <f t="shared" si="124"/>
        <v>-0.34967916556976913</v>
      </c>
      <c r="K788" s="30">
        <f t="shared" si="125"/>
        <v>0.69935833113953827</v>
      </c>
      <c r="L788">
        <f t="shared" si="126"/>
        <v>0</v>
      </c>
      <c r="P788" s="30">
        <f t="shared" si="127"/>
        <v>1.8708100000000001</v>
      </c>
      <c r="Q788" s="30">
        <f t="shared" si="128"/>
        <v>-0.2950857858072124</v>
      </c>
      <c r="R788" s="30">
        <f t="shared" si="129"/>
        <v>8.7075620985460039E-2</v>
      </c>
    </row>
    <row r="789" spans="1:18" x14ac:dyDescent="0.2">
      <c r="A789">
        <v>0</v>
      </c>
      <c r="B789">
        <v>0</v>
      </c>
      <c r="C789">
        <v>5</v>
      </c>
      <c r="D789">
        <v>1</v>
      </c>
      <c r="E789">
        <v>4</v>
      </c>
      <c r="F789" s="30">
        <f t="shared" si="120"/>
        <v>-0.94418000000000002</v>
      </c>
      <c r="G789" s="30">
        <f t="shared" si="121"/>
        <v>0.38899841885968905</v>
      </c>
      <c r="H789" s="30">
        <f t="shared" si="122"/>
        <v>0.2800567758594289</v>
      </c>
      <c r="I789" s="30">
        <f t="shared" si="123"/>
        <v>0.7199432241405711</v>
      </c>
      <c r="J789" s="30">
        <f t="shared" si="124"/>
        <v>-0.32858292544160134</v>
      </c>
      <c r="K789" s="30">
        <f t="shared" si="125"/>
        <v>0.65716585088320267</v>
      </c>
      <c r="L789">
        <f t="shared" si="126"/>
        <v>0</v>
      </c>
      <c r="P789" s="30">
        <f t="shared" si="127"/>
        <v>1.94418</v>
      </c>
      <c r="Q789" s="30">
        <f t="shared" si="128"/>
        <v>-0.2800567758594289</v>
      </c>
      <c r="R789" s="30">
        <f t="shared" si="129"/>
        <v>7.84317977047784E-2</v>
      </c>
    </row>
    <row r="790" spans="1:18" x14ac:dyDescent="0.2">
      <c r="A790">
        <v>0</v>
      </c>
      <c r="B790">
        <v>0</v>
      </c>
      <c r="C790">
        <v>0</v>
      </c>
      <c r="D790">
        <v>0</v>
      </c>
      <c r="E790">
        <v>1</v>
      </c>
      <c r="F790" s="30">
        <f t="shared" si="120"/>
        <v>-0.97964000000000007</v>
      </c>
      <c r="G790" s="30">
        <f t="shared" si="121"/>
        <v>0.37544623517006392</v>
      </c>
      <c r="H790" s="30">
        <f t="shared" si="122"/>
        <v>0.27296322136767687</v>
      </c>
      <c r="I790" s="30">
        <f t="shared" si="123"/>
        <v>0.72703677863232308</v>
      </c>
      <c r="J790" s="30">
        <f t="shared" si="124"/>
        <v>-0.31877821313768717</v>
      </c>
      <c r="K790" s="30">
        <f t="shared" si="125"/>
        <v>0.63755642627537434</v>
      </c>
      <c r="L790">
        <f t="shared" si="126"/>
        <v>0</v>
      </c>
      <c r="P790" s="30">
        <f t="shared" si="127"/>
        <v>1.9796400000000001</v>
      </c>
      <c r="Q790" s="30">
        <f t="shared" si="128"/>
        <v>-0.27296322136767687</v>
      </c>
      <c r="R790" s="30">
        <f t="shared" si="129"/>
        <v>7.4508920219419364E-2</v>
      </c>
    </row>
    <row r="791" spans="1:18" x14ac:dyDescent="0.2">
      <c r="A791">
        <v>1</v>
      </c>
      <c r="B791">
        <v>0</v>
      </c>
      <c r="C791">
        <v>0</v>
      </c>
      <c r="D791">
        <v>1</v>
      </c>
      <c r="E791">
        <v>0</v>
      </c>
      <c r="F791" s="30">
        <f t="shared" si="120"/>
        <v>-0.87081000000000008</v>
      </c>
      <c r="G791" s="30">
        <f t="shared" si="121"/>
        <v>0.41861233589270358</v>
      </c>
      <c r="H791" s="30">
        <f t="shared" si="122"/>
        <v>0.2950857858072124</v>
      </c>
      <c r="I791" s="30">
        <f t="shared" si="123"/>
        <v>0.2950857858072124</v>
      </c>
      <c r="J791" s="30">
        <f t="shared" si="124"/>
        <v>-1.2204891655697692</v>
      </c>
      <c r="K791" s="30">
        <f t="shared" si="125"/>
        <v>2.4409783311395383</v>
      </c>
      <c r="L791">
        <f t="shared" si="126"/>
        <v>0</v>
      </c>
      <c r="P791" s="30">
        <f t="shared" si="127"/>
        <v>1.8708100000000001</v>
      </c>
      <c r="Q791" s="30">
        <f t="shared" si="128"/>
        <v>0.70491421419278755</v>
      </c>
      <c r="R791" s="30">
        <f t="shared" si="129"/>
        <v>0.49690404937103516</v>
      </c>
    </row>
    <row r="792" spans="1:18" x14ac:dyDescent="0.2">
      <c r="A792">
        <v>0</v>
      </c>
      <c r="B792">
        <v>1</v>
      </c>
      <c r="C792">
        <v>4</v>
      </c>
      <c r="D792">
        <v>1</v>
      </c>
      <c r="E792">
        <v>3</v>
      </c>
      <c r="F792" s="30">
        <f t="shared" si="120"/>
        <v>-0.29394999999999993</v>
      </c>
      <c r="G792" s="30">
        <f t="shared" si="121"/>
        <v>0.74531375619947193</v>
      </c>
      <c r="H792" s="30">
        <f t="shared" si="122"/>
        <v>0.42703711785463638</v>
      </c>
      <c r="I792" s="30">
        <f t="shared" si="123"/>
        <v>0.57296288214536362</v>
      </c>
      <c r="J792" s="30">
        <f t="shared" si="124"/>
        <v>-0.55693434247141227</v>
      </c>
      <c r="K792" s="30">
        <f t="shared" si="125"/>
        <v>1.1138686849428245</v>
      </c>
      <c r="L792">
        <f t="shared" si="126"/>
        <v>0</v>
      </c>
      <c r="P792" s="30">
        <f t="shared" si="127"/>
        <v>1.2939499999999999</v>
      </c>
      <c r="Q792" s="30">
        <f t="shared" si="128"/>
        <v>-0.42703711785463638</v>
      </c>
      <c r="R792" s="30">
        <f t="shared" si="129"/>
        <v>0.1823607000255946</v>
      </c>
    </row>
    <row r="793" spans="1:18" x14ac:dyDescent="0.2">
      <c r="A793">
        <v>0</v>
      </c>
      <c r="B793">
        <v>0</v>
      </c>
      <c r="C793">
        <v>0</v>
      </c>
      <c r="D793">
        <v>5</v>
      </c>
      <c r="E793">
        <v>0</v>
      </c>
      <c r="F793" s="30">
        <f t="shared" si="120"/>
        <v>-1.8000099999999999</v>
      </c>
      <c r="G793" s="30">
        <f t="shared" si="121"/>
        <v>0.16529723524096926</v>
      </c>
      <c r="H793" s="30">
        <f t="shared" si="122"/>
        <v>0.14184984761144467</v>
      </c>
      <c r="I793" s="30">
        <f t="shared" si="123"/>
        <v>0.8581501523885553</v>
      </c>
      <c r="J793" s="30">
        <f t="shared" si="124"/>
        <v>-0.15297619202151166</v>
      </c>
      <c r="K793" s="30">
        <f t="shared" si="125"/>
        <v>0.30595238404302333</v>
      </c>
      <c r="L793">
        <f t="shared" si="126"/>
        <v>0</v>
      </c>
      <c r="P793" s="30">
        <f t="shared" si="127"/>
        <v>2.8000099999999999</v>
      </c>
      <c r="Q793" s="30">
        <f t="shared" si="128"/>
        <v>-0.14184984761144467</v>
      </c>
      <c r="R793" s="30">
        <f t="shared" si="129"/>
        <v>2.0121379267390077E-2</v>
      </c>
    </row>
    <row r="794" spans="1:18" x14ac:dyDescent="0.2">
      <c r="A794">
        <v>1</v>
      </c>
      <c r="B794">
        <v>0</v>
      </c>
      <c r="C794">
        <v>2</v>
      </c>
      <c r="D794">
        <v>4</v>
      </c>
      <c r="E794">
        <v>1</v>
      </c>
      <c r="F794" s="30">
        <f t="shared" si="120"/>
        <v>-1.39238</v>
      </c>
      <c r="G794" s="30">
        <f t="shared" si="121"/>
        <v>0.24848321027841344</v>
      </c>
      <c r="H794" s="30">
        <f t="shared" si="122"/>
        <v>0.19902807521376389</v>
      </c>
      <c r="I794" s="30">
        <f t="shared" si="123"/>
        <v>0.19902807521376389</v>
      </c>
      <c r="J794" s="30">
        <f t="shared" si="124"/>
        <v>-1.6143093827324997</v>
      </c>
      <c r="K794" s="30">
        <f t="shared" si="125"/>
        <v>3.2286187654649994</v>
      </c>
      <c r="L794">
        <f t="shared" si="126"/>
        <v>0</v>
      </c>
      <c r="P794" s="30">
        <f t="shared" si="127"/>
        <v>2.3923800000000002</v>
      </c>
      <c r="Q794" s="30">
        <f t="shared" si="128"/>
        <v>0.80097192478623613</v>
      </c>
      <c r="R794" s="30">
        <f t="shared" si="129"/>
        <v>0.64155602429576797</v>
      </c>
    </row>
    <row r="795" spans="1:18" x14ac:dyDescent="0.2">
      <c r="A795">
        <v>0</v>
      </c>
      <c r="B795">
        <v>0</v>
      </c>
      <c r="C795">
        <v>0</v>
      </c>
      <c r="D795">
        <v>1</v>
      </c>
      <c r="E795">
        <v>0</v>
      </c>
      <c r="F795" s="30">
        <f t="shared" si="120"/>
        <v>-0.87081000000000008</v>
      </c>
      <c r="G795" s="30">
        <f t="shared" si="121"/>
        <v>0.41861233589270358</v>
      </c>
      <c r="H795" s="30">
        <f t="shared" si="122"/>
        <v>0.2950857858072124</v>
      </c>
      <c r="I795" s="30">
        <f t="shared" si="123"/>
        <v>0.70491421419278755</v>
      </c>
      <c r="J795" s="30">
        <f t="shared" si="124"/>
        <v>-0.34967916556976913</v>
      </c>
      <c r="K795" s="30">
        <f t="shared" si="125"/>
        <v>0.69935833113953827</v>
      </c>
      <c r="L795">
        <f t="shared" si="126"/>
        <v>0</v>
      </c>
      <c r="P795" s="30">
        <f t="shared" si="127"/>
        <v>1.8708100000000001</v>
      </c>
      <c r="Q795" s="30">
        <f t="shared" si="128"/>
        <v>-0.2950857858072124</v>
      </c>
      <c r="R795" s="30">
        <f t="shared" si="129"/>
        <v>8.7075620985460039E-2</v>
      </c>
    </row>
    <row r="796" spans="1:18" x14ac:dyDescent="0.2">
      <c r="A796">
        <v>0</v>
      </c>
      <c r="B796">
        <v>0</v>
      </c>
      <c r="C796">
        <v>0</v>
      </c>
      <c r="D796">
        <v>3</v>
      </c>
      <c r="E796">
        <v>1</v>
      </c>
      <c r="F796" s="30">
        <f t="shared" si="120"/>
        <v>-1.6765399999999999</v>
      </c>
      <c r="G796" s="30">
        <f t="shared" si="121"/>
        <v>0.18701994688162146</v>
      </c>
      <c r="H796" s="30">
        <f t="shared" si="122"/>
        <v>0.15755417368759053</v>
      </c>
      <c r="I796" s="30">
        <f t="shared" si="123"/>
        <v>0.8424458263124095</v>
      </c>
      <c r="J796" s="30">
        <f t="shared" si="124"/>
        <v>-0.1714459199358925</v>
      </c>
      <c r="K796" s="30">
        <f t="shared" si="125"/>
        <v>0.34289183987178501</v>
      </c>
      <c r="L796">
        <f t="shared" si="126"/>
        <v>0</v>
      </c>
      <c r="P796" s="30">
        <f t="shared" si="127"/>
        <v>2.6765400000000001</v>
      </c>
      <c r="Q796" s="30">
        <f t="shared" si="128"/>
        <v>-0.15755417368759053</v>
      </c>
      <c r="R796" s="30">
        <f t="shared" si="129"/>
        <v>2.4823317646379444E-2</v>
      </c>
    </row>
    <row r="797" spans="1:18" x14ac:dyDescent="0.2">
      <c r="A797">
        <v>1</v>
      </c>
      <c r="B797">
        <v>3</v>
      </c>
      <c r="C797">
        <v>2</v>
      </c>
      <c r="D797">
        <v>1</v>
      </c>
      <c r="E797">
        <v>3</v>
      </c>
      <c r="F797" s="30">
        <f t="shared" si="120"/>
        <v>0.32424999999999971</v>
      </c>
      <c r="G797" s="30">
        <f t="shared" si="121"/>
        <v>1.3829930121575882</v>
      </c>
      <c r="H797" s="30">
        <f t="shared" si="122"/>
        <v>0.58035965909333953</v>
      </c>
      <c r="I797" s="30">
        <f t="shared" si="123"/>
        <v>0.58035965909333953</v>
      </c>
      <c r="J797" s="30">
        <f t="shared" si="124"/>
        <v>-0.54410726574033297</v>
      </c>
      <c r="K797" s="30">
        <f t="shared" si="125"/>
        <v>1.0882145314806659</v>
      </c>
      <c r="L797">
        <f t="shared" si="126"/>
        <v>1</v>
      </c>
      <c r="P797" s="30">
        <f t="shared" si="127"/>
        <v>0.67575000000000029</v>
      </c>
      <c r="Q797" s="30">
        <f t="shared" si="128"/>
        <v>0.41964034090666047</v>
      </c>
      <c r="R797" s="30">
        <f t="shared" si="129"/>
        <v>0.17609801571625822</v>
      </c>
    </row>
    <row r="798" spans="1:18" x14ac:dyDescent="0.2">
      <c r="A798">
        <v>1</v>
      </c>
      <c r="B798">
        <v>1</v>
      </c>
      <c r="C798">
        <v>0</v>
      </c>
      <c r="D798">
        <v>0</v>
      </c>
      <c r="E798">
        <v>0</v>
      </c>
      <c r="F798" s="30">
        <f t="shared" si="120"/>
        <v>-7.1180000000000021E-2</v>
      </c>
      <c r="G798" s="30">
        <f t="shared" si="121"/>
        <v>0.93129424407578643</v>
      </c>
      <c r="H798" s="30">
        <f t="shared" si="122"/>
        <v>0.48221250952956352</v>
      </c>
      <c r="I798" s="30">
        <f t="shared" si="123"/>
        <v>0.48221250952956352</v>
      </c>
      <c r="J798" s="30">
        <f t="shared" si="124"/>
        <v>-0.7293703709553041</v>
      </c>
      <c r="K798" s="30">
        <f t="shared" si="125"/>
        <v>1.4587407419106082</v>
      </c>
      <c r="L798">
        <f t="shared" si="126"/>
        <v>0</v>
      </c>
      <c r="P798" s="30">
        <f t="shared" si="127"/>
        <v>1.07118</v>
      </c>
      <c r="Q798" s="30">
        <f t="shared" si="128"/>
        <v>0.51778749047043648</v>
      </c>
      <c r="R798" s="30">
        <f t="shared" si="129"/>
        <v>0.26810388528767237</v>
      </c>
    </row>
    <row r="799" spans="1:18" x14ac:dyDescent="0.2">
      <c r="A799">
        <v>0</v>
      </c>
      <c r="B799">
        <v>2</v>
      </c>
      <c r="C799">
        <v>0</v>
      </c>
      <c r="D799">
        <v>1</v>
      </c>
      <c r="E799">
        <v>1</v>
      </c>
      <c r="F799" s="30">
        <f t="shared" si="120"/>
        <v>-7.7280000000000015E-2</v>
      </c>
      <c r="G799" s="30">
        <f t="shared" si="121"/>
        <v>0.92563064073898049</v>
      </c>
      <c r="H799" s="30">
        <f t="shared" si="122"/>
        <v>0.48068960950048045</v>
      </c>
      <c r="I799" s="30">
        <f t="shared" si="123"/>
        <v>0.51931039049951955</v>
      </c>
      <c r="J799" s="30">
        <f t="shared" si="124"/>
        <v>-0.65525351966744838</v>
      </c>
      <c r="K799" s="30">
        <f t="shared" si="125"/>
        <v>1.3105070393348968</v>
      </c>
      <c r="L799">
        <f t="shared" si="126"/>
        <v>0</v>
      </c>
      <c r="P799" s="30">
        <f t="shared" si="127"/>
        <v>1.07728</v>
      </c>
      <c r="Q799" s="30">
        <f t="shared" si="128"/>
        <v>-0.48068960950048045</v>
      </c>
      <c r="R799" s="30">
        <f t="shared" si="129"/>
        <v>0.23106250068172438</v>
      </c>
    </row>
    <row r="800" spans="1:18" x14ac:dyDescent="0.2">
      <c r="A800">
        <v>1</v>
      </c>
      <c r="B800">
        <v>0</v>
      </c>
      <c r="C800">
        <v>0</v>
      </c>
      <c r="D800">
        <v>0</v>
      </c>
      <c r="E800">
        <v>0</v>
      </c>
      <c r="F800" s="30">
        <f t="shared" si="120"/>
        <v>-0.63851000000000002</v>
      </c>
      <c r="G800" s="30">
        <f t="shared" si="121"/>
        <v>0.52807867536664577</v>
      </c>
      <c r="H800" s="30">
        <f t="shared" si="122"/>
        <v>0.34558343354928311</v>
      </c>
      <c r="I800" s="30">
        <f t="shared" si="123"/>
        <v>0.34558343354928311</v>
      </c>
      <c r="J800" s="30">
        <f t="shared" si="124"/>
        <v>-1.0625211785331066</v>
      </c>
      <c r="K800" s="30">
        <f t="shared" si="125"/>
        <v>2.1250423570662131</v>
      </c>
      <c r="L800">
        <f t="shared" si="126"/>
        <v>0</v>
      </c>
      <c r="P800" s="30">
        <f t="shared" si="127"/>
        <v>1.6385100000000001</v>
      </c>
      <c r="Q800" s="30">
        <f t="shared" si="128"/>
        <v>0.65441656645071689</v>
      </c>
      <c r="R800" s="30">
        <f t="shared" si="129"/>
        <v>0.42826104244514557</v>
      </c>
    </row>
    <row r="801" spans="1:18" x14ac:dyDescent="0.2">
      <c r="A801">
        <v>0</v>
      </c>
      <c r="B801">
        <v>1</v>
      </c>
      <c r="C801">
        <v>0</v>
      </c>
      <c r="D801">
        <v>1</v>
      </c>
      <c r="E801">
        <v>1</v>
      </c>
      <c r="F801" s="30">
        <f t="shared" si="120"/>
        <v>-0.64461000000000002</v>
      </c>
      <c r="G801" s="30">
        <f t="shared" si="121"/>
        <v>0.52486720040378831</v>
      </c>
      <c r="H801" s="30">
        <f t="shared" si="122"/>
        <v>0.34420518735323463</v>
      </c>
      <c r="I801" s="30">
        <f t="shared" si="123"/>
        <v>0.65579481264676542</v>
      </c>
      <c r="J801" s="30">
        <f t="shared" si="124"/>
        <v>-0.42190732456510943</v>
      </c>
      <c r="K801" s="30">
        <f t="shared" si="125"/>
        <v>0.84381464913021886</v>
      </c>
      <c r="L801">
        <f t="shared" si="126"/>
        <v>0</v>
      </c>
      <c r="P801" s="30">
        <f t="shared" si="127"/>
        <v>1.6446100000000001</v>
      </c>
      <c r="Q801" s="30">
        <f t="shared" si="128"/>
        <v>-0.34420518735323463</v>
      </c>
      <c r="R801" s="30">
        <f t="shared" si="129"/>
        <v>0.11847721100087535</v>
      </c>
    </row>
    <row r="802" spans="1:18" x14ac:dyDescent="0.2">
      <c r="A802">
        <v>0</v>
      </c>
      <c r="B802">
        <v>1</v>
      </c>
      <c r="C802">
        <v>0</v>
      </c>
      <c r="D802">
        <v>1</v>
      </c>
      <c r="E802">
        <v>0</v>
      </c>
      <c r="F802" s="30">
        <f t="shared" si="120"/>
        <v>-0.30348000000000003</v>
      </c>
      <c r="G802" s="30">
        <f t="shared" si="121"/>
        <v>0.73824465387722837</v>
      </c>
      <c r="H802" s="30">
        <f t="shared" si="122"/>
        <v>0.42470698945084767</v>
      </c>
      <c r="I802" s="30">
        <f t="shared" si="123"/>
        <v>0.57529301054915227</v>
      </c>
      <c r="J802" s="30">
        <f t="shared" si="124"/>
        <v>-0.55287578441465579</v>
      </c>
      <c r="K802" s="30">
        <f t="shared" si="125"/>
        <v>1.1057515688293116</v>
      </c>
      <c r="L802">
        <f t="shared" si="126"/>
        <v>0</v>
      </c>
      <c r="P802" s="30">
        <f t="shared" si="127"/>
        <v>1.30348</v>
      </c>
      <c r="Q802" s="30">
        <f t="shared" si="128"/>
        <v>-0.42470698945084767</v>
      </c>
      <c r="R802" s="30">
        <f t="shared" si="129"/>
        <v>0.18037602688840243</v>
      </c>
    </row>
    <row r="803" spans="1:18" x14ac:dyDescent="0.2">
      <c r="A803">
        <v>0</v>
      </c>
      <c r="B803">
        <v>0</v>
      </c>
      <c r="C803">
        <v>2</v>
      </c>
      <c r="D803">
        <v>1</v>
      </c>
      <c r="E803">
        <v>0</v>
      </c>
      <c r="F803" s="30">
        <f t="shared" si="120"/>
        <v>-0.35435</v>
      </c>
      <c r="G803" s="30">
        <f t="shared" si="121"/>
        <v>0.7016293541016464</v>
      </c>
      <c r="H803" s="30">
        <f t="shared" si="122"/>
        <v>0.41232795638510994</v>
      </c>
      <c r="I803" s="30">
        <f t="shared" si="123"/>
        <v>0.58767204361489012</v>
      </c>
      <c r="J803" s="30">
        <f t="shared" si="124"/>
        <v>-0.53158623563758645</v>
      </c>
      <c r="K803" s="30">
        <f t="shared" si="125"/>
        <v>1.0631724712751729</v>
      </c>
      <c r="L803">
        <f t="shared" si="126"/>
        <v>0</v>
      </c>
      <c r="P803" s="30">
        <f t="shared" si="127"/>
        <v>1.3543499999999999</v>
      </c>
      <c r="Q803" s="30">
        <f t="shared" si="128"/>
        <v>-0.41232795638510994</v>
      </c>
      <c r="R803" s="30">
        <f t="shared" si="129"/>
        <v>0.17001434361672113</v>
      </c>
    </row>
    <row r="804" spans="1:18" x14ac:dyDescent="0.2">
      <c r="A804">
        <v>1</v>
      </c>
      <c r="B804">
        <v>0</v>
      </c>
      <c r="C804">
        <v>0</v>
      </c>
      <c r="D804">
        <v>3</v>
      </c>
      <c r="E804">
        <v>1</v>
      </c>
      <c r="F804" s="30">
        <f t="shared" si="120"/>
        <v>-1.6765399999999999</v>
      </c>
      <c r="G804" s="30">
        <f t="shared" si="121"/>
        <v>0.18701994688162146</v>
      </c>
      <c r="H804" s="30">
        <f t="shared" si="122"/>
        <v>0.15755417368759053</v>
      </c>
      <c r="I804" s="30">
        <f t="shared" si="123"/>
        <v>0.15755417368759053</v>
      </c>
      <c r="J804" s="30">
        <f t="shared" si="124"/>
        <v>-1.8479859199358923</v>
      </c>
      <c r="K804" s="30">
        <f t="shared" si="125"/>
        <v>3.6959718398717847</v>
      </c>
      <c r="L804">
        <f t="shared" si="126"/>
        <v>0</v>
      </c>
      <c r="P804" s="30">
        <f t="shared" si="127"/>
        <v>2.6765400000000001</v>
      </c>
      <c r="Q804" s="30">
        <f t="shared" si="128"/>
        <v>0.8424458263124095</v>
      </c>
      <c r="R804" s="30">
        <f t="shared" si="129"/>
        <v>0.70971497027119845</v>
      </c>
    </row>
    <row r="805" spans="1:18" x14ac:dyDescent="0.2">
      <c r="A805">
        <v>0</v>
      </c>
      <c r="B805">
        <v>1</v>
      </c>
      <c r="C805">
        <v>1</v>
      </c>
      <c r="D805">
        <v>1</v>
      </c>
      <c r="E805">
        <v>1</v>
      </c>
      <c r="F805" s="30">
        <f t="shared" si="120"/>
        <v>-0.38638</v>
      </c>
      <c r="G805" s="30">
        <f t="shared" si="121"/>
        <v>0.67951226195377834</v>
      </c>
      <c r="H805" s="30">
        <f t="shared" si="122"/>
        <v>0.40458904489527275</v>
      </c>
      <c r="I805" s="30">
        <f t="shared" si="123"/>
        <v>0.5954109551047273</v>
      </c>
      <c r="J805" s="30">
        <f t="shared" si="124"/>
        <v>-0.51850343099847263</v>
      </c>
      <c r="K805" s="30">
        <f t="shared" si="125"/>
        <v>1.0370068619969453</v>
      </c>
      <c r="L805">
        <f t="shared" si="126"/>
        <v>0</v>
      </c>
      <c r="P805" s="30">
        <f t="shared" si="127"/>
        <v>1.3863799999999999</v>
      </c>
      <c r="Q805" s="30">
        <f t="shared" si="128"/>
        <v>-0.40458904489527275</v>
      </c>
      <c r="R805" s="30">
        <f t="shared" si="129"/>
        <v>0.16369229524926904</v>
      </c>
    </row>
    <row r="806" spans="1:18" x14ac:dyDescent="0.2">
      <c r="A806">
        <v>1</v>
      </c>
      <c r="B806">
        <v>2</v>
      </c>
      <c r="C806">
        <v>0</v>
      </c>
      <c r="D806">
        <v>1</v>
      </c>
      <c r="E806">
        <v>3</v>
      </c>
      <c r="F806" s="30">
        <f t="shared" si="120"/>
        <v>-0.7595400000000001</v>
      </c>
      <c r="G806" s="30">
        <f t="shared" si="121"/>
        <v>0.46788160305302939</v>
      </c>
      <c r="H806" s="30">
        <f t="shared" si="122"/>
        <v>0.31874614552010733</v>
      </c>
      <c r="I806" s="30">
        <f t="shared" si="123"/>
        <v>0.31874614552010733</v>
      </c>
      <c r="J806" s="30">
        <f t="shared" si="124"/>
        <v>-1.1433602750685536</v>
      </c>
      <c r="K806" s="30">
        <f t="shared" si="125"/>
        <v>2.2867205501371073</v>
      </c>
      <c r="L806">
        <f t="shared" si="126"/>
        <v>0</v>
      </c>
      <c r="P806" s="30">
        <f t="shared" si="127"/>
        <v>1.7595400000000001</v>
      </c>
      <c r="Q806" s="30">
        <f t="shared" si="128"/>
        <v>0.68125385447989273</v>
      </c>
      <c r="R806" s="30">
        <f t="shared" si="129"/>
        <v>0.46410681424371086</v>
      </c>
    </row>
    <row r="807" spans="1:18" x14ac:dyDescent="0.2">
      <c r="A807">
        <v>0</v>
      </c>
      <c r="B807">
        <v>0</v>
      </c>
      <c r="C807">
        <v>0</v>
      </c>
      <c r="D807">
        <v>1</v>
      </c>
      <c r="E807">
        <v>0</v>
      </c>
      <c r="F807" s="30">
        <f t="shared" si="120"/>
        <v>-0.87081000000000008</v>
      </c>
      <c r="G807" s="30">
        <f t="shared" si="121"/>
        <v>0.41861233589270358</v>
      </c>
      <c r="H807" s="30">
        <f t="shared" si="122"/>
        <v>0.2950857858072124</v>
      </c>
      <c r="I807" s="30">
        <f t="shared" si="123"/>
        <v>0.70491421419278755</v>
      </c>
      <c r="J807" s="30">
        <f t="shared" si="124"/>
        <v>-0.34967916556976913</v>
      </c>
      <c r="K807" s="30">
        <f t="shared" si="125"/>
        <v>0.69935833113953827</v>
      </c>
      <c r="L807">
        <f t="shared" si="126"/>
        <v>0</v>
      </c>
      <c r="P807" s="30">
        <f t="shared" si="127"/>
        <v>1.8708100000000001</v>
      </c>
      <c r="Q807" s="30">
        <f t="shared" si="128"/>
        <v>-0.2950857858072124</v>
      </c>
      <c r="R807" s="30">
        <f t="shared" si="129"/>
        <v>8.7075620985460039E-2</v>
      </c>
    </row>
    <row r="808" spans="1:18" x14ac:dyDescent="0.2">
      <c r="A808">
        <v>0</v>
      </c>
      <c r="B808">
        <v>0</v>
      </c>
      <c r="C808">
        <v>0</v>
      </c>
      <c r="D808">
        <v>1</v>
      </c>
      <c r="E808">
        <v>0</v>
      </c>
      <c r="F808" s="30">
        <f t="shared" si="120"/>
        <v>-0.87081000000000008</v>
      </c>
      <c r="G808" s="30">
        <f t="shared" si="121"/>
        <v>0.41861233589270358</v>
      </c>
      <c r="H808" s="30">
        <f t="shared" si="122"/>
        <v>0.2950857858072124</v>
      </c>
      <c r="I808" s="30">
        <f t="shared" si="123"/>
        <v>0.70491421419278755</v>
      </c>
      <c r="J808" s="30">
        <f t="shared" si="124"/>
        <v>-0.34967916556976913</v>
      </c>
      <c r="K808" s="30">
        <f t="shared" si="125"/>
        <v>0.69935833113953827</v>
      </c>
      <c r="L808">
        <f t="shared" si="126"/>
        <v>0</v>
      </c>
      <c r="P808" s="30">
        <f t="shared" si="127"/>
        <v>1.8708100000000001</v>
      </c>
      <c r="Q808" s="30">
        <f t="shared" si="128"/>
        <v>-0.2950857858072124</v>
      </c>
      <c r="R808" s="30">
        <f t="shared" si="129"/>
        <v>8.7075620985460039E-2</v>
      </c>
    </row>
    <row r="809" spans="1:18" x14ac:dyDescent="0.2">
      <c r="A809">
        <v>0</v>
      </c>
      <c r="B809">
        <v>3</v>
      </c>
      <c r="C809">
        <v>0</v>
      </c>
      <c r="D809">
        <v>1</v>
      </c>
      <c r="E809">
        <v>2</v>
      </c>
      <c r="F809" s="30">
        <f t="shared" si="120"/>
        <v>0.14891999999999983</v>
      </c>
      <c r="G809" s="30">
        <f t="shared" si="121"/>
        <v>1.1605801390840031</v>
      </c>
      <c r="H809" s="30">
        <f t="shared" si="122"/>
        <v>0.53716134758881984</v>
      </c>
      <c r="I809" s="30">
        <f t="shared" si="123"/>
        <v>0.46283865241118016</v>
      </c>
      <c r="J809" s="30">
        <f t="shared" si="124"/>
        <v>-0.77037676854340154</v>
      </c>
      <c r="K809" s="30">
        <f t="shared" si="125"/>
        <v>1.5407535370868031</v>
      </c>
      <c r="L809">
        <f t="shared" si="126"/>
        <v>1</v>
      </c>
      <c r="P809" s="30">
        <f t="shared" si="127"/>
        <v>0.85108000000000017</v>
      </c>
      <c r="Q809" s="30">
        <f t="shared" si="128"/>
        <v>-0.53716134758881984</v>
      </c>
      <c r="R809" s="30">
        <f t="shared" si="129"/>
        <v>0.28854231334343694</v>
      </c>
    </row>
    <row r="810" spans="1:18" x14ac:dyDescent="0.2">
      <c r="A810">
        <v>1</v>
      </c>
      <c r="B810">
        <v>0</v>
      </c>
      <c r="C810">
        <v>0</v>
      </c>
      <c r="D810">
        <v>1</v>
      </c>
      <c r="E810">
        <v>1</v>
      </c>
      <c r="F810" s="30">
        <f t="shared" si="120"/>
        <v>-1.21194</v>
      </c>
      <c r="G810" s="30">
        <f t="shared" si="121"/>
        <v>0.29761933749273428</v>
      </c>
      <c r="H810" s="30">
        <f t="shared" si="122"/>
        <v>0.22935797031800995</v>
      </c>
      <c r="I810" s="30">
        <f t="shared" si="123"/>
        <v>0.22935797031800995</v>
      </c>
      <c r="J810" s="30">
        <f t="shared" si="124"/>
        <v>-1.4724713067747013</v>
      </c>
      <c r="K810" s="30">
        <f t="shared" si="125"/>
        <v>2.9449426135494026</v>
      </c>
      <c r="L810">
        <f t="shared" si="126"/>
        <v>0</v>
      </c>
      <c r="P810" s="30">
        <f t="shared" si="127"/>
        <v>2.2119400000000002</v>
      </c>
      <c r="Q810" s="30">
        <f t="shared" si="128"/>
        <v>0.77064202968199003</v>
      </c>
      <c r="R810" s="30">
        <f t="shared" si="129"/>
        <v>0.59388913791237719</v>
      </c>
    </row>
    <row r="811" spans="1:18" x14ac:dyDescent="0.2">
      <c r="A811">
        <v>0</v>
      </c>
      <c r="B811">
        <v>0</v>
      </c>
      <c r="C811">
        <v>0</v>
      </c>
      <c r="D811">
        <v>1</v>
      </c>
      <c r="E811">
        <v>0</v>
      </c>
      <c r="F811" s="30">
        <f t="shared" si="120"/>
        <v>-0.87081000000000008</v>
      </c>
      <c r="G811" s="30">
        <f t="shared" si="121"/>
        <v>0.41861233589270358</v>
      </c>
      <c r="H811" s="30">
        <f t="shared" si="122"/>
        <v>0.2950857858072124</v>
      </c>
      <c r="I811" s="30">
        <f t="shared" si="123"/>
        <v>0.70491421419278755</v>
      </c>
      <c r="J811" s="30">
        <f t="shared" si="124"/>
        <v>-0.34967916556976913</v>
      </c>
      <c r="K811" s="30">
        <f t="shared" si="125"/>
        <v>0.69935833113953827</v>
      </c>
      <c r="L811">
        <f t="shared" si="126"/>
        <v>0</v>
      </c>
      <c r="P811" s="30">
        <f t="shared" si="127"/>
        <v>1.8708100000000001</v>
      </c>
      <c r="Q811" s="30">
        <f t="shared" si="128"/>
        <v>-0.2950857858072124</v>
      </c>
      <c r="R811" s="30">
        <f t="shared" si="129"/>
        <v>8.7075620985460039E-2</v>
      </c>
    </row>
    <row r="812" spans="1:18" x14ac:dyDescent="0.2">
      <c r="A812">
        <v>0</v>
      </c>
      <c r="B812">
        <v>0</v>
      </c>
      <c r="C812">
        <v>0</v>
      </c>
      <c r="D812">
        <v>1</v>
      </c>
      <c r="E812">
        <v>1</v>
      </c>
      <c r="F812" s="30">
        <f t="shared" si="120"/>
        <v>-1.21194</v>
      </c>
      <c r="G812" s="30">
        <f t="shared" si="121"/>
        <v>0.29761933749273428</v>
      </c>
      <c r="H812" s="30">
        <f t="shared" si="122"/>
        <v>0.22935797031800995</v>
      </c>
      <c r="I812" s="30">
        <f t="shared" si="123"/>
        <v>0.77064202968199003</v>
      </c>
      <c r="J812" s="30">
        <f t="shared" si="124"/>
        <v>-0.26053130677470132</v>
      </c>
      <c r="K812" s="30">
        <f t="shared" si="125"/>
        <v>0.52106261354940264</v>
      </c>
      <c r="L812">
        <f t="shared" si="126"/>
        <v>0</v>
      </c>
      <c r="P812" s="30">
        <f t="shared" si="127"/>
        <v>2.2119400000000002</v>
      </c>
      <c r="Q812" s="30">
        <f t="shared" si="128"/>
        <v>-0.22935797031800995</v>
      </c>
      <c r="R812" s="30">
        <f t="shared" si="129"/>
        <v>5.2605078548397133E-2</v>
      </c>
    </row>
    <row r="813" spans="1:18" x14ac:dyDescent="0.2">
      <c r="A813">
        <v>0</v>
      </c>
      <c r="B813">
        <v>0</v>
      </c>
      <c r="C813">
        <v>0</v>
      </c>
      <c r="D813">
        <v>0</v>
      </c>
      <c r="E813">
        <v>1</v>
      </c>
      <c r="F813" s="30">
        <f t="shared" si="120"/>
        <v>-0.97964000000000007</v>
      </c>
      <c r="G813" s="30">
        <f t="shared" si="121"/>
        <v>0.37544623517006392</v>
      </c>
      <c r="H813" s="30">
        <f t="shared" si="122"/>
        <v>0.27296322136767687</v>
      </c>
      <c r="I813" s="30">
        <f t="shared" si="123"/>
        <v>0.72703677863232308</v>
      </c>
      <c r="J813" s="30">
        <f t="shared" si="124"/>
        <v>-0.31877821313768717</v>
      </c>
      <c r="K813" s="30">
        <f t="shared" si="125"/>
        <v>0.63755642627537434</v>
      </c>
      <c r="L813">
        <f t="shared" si="126"/>
        <v>0</v>
      </c>
      <c r="P813" s="30">
        <f t="shared" si="127"/>
        <v>1.9796400000000001</v>
      </c>
      <c r="Q813" s="30">
        <f t="shared" si="128"/>
        <v>-0.27296322136767687</v>
      </c>
      <c r="R813" s="30">
        <f t="shared" si="129"/>
        <v>7.4508920219419364E-2</v>
      </c>
    </row>
    <row r="814" spans="1:18" x14ac:dyDescent="0.2">
      <c r="A814">
        <v>1</v>
      </c>
      <c r="B814">
        <v>0</v>
      </c>
      <c r="C814">
        <v>0</v>
      </c>
      <c r="D814">
        <v>1</v>
      </c>
      <c r="E814">
        <v>0</v>
      </c>
      <c r="F814" s="30">
        <f t="shared" si="120"/>
        <v>-0.87081000000000008</v>
      </c>
      <c r="G814" s="30">
        <f t="shared" si="121"/>
        <v>0.41861233589270358</v>
      </c>
      <c r="H814" s="30">
        <f t="shared" si="122"/>
        <v>0.2950857858072124</v>
      </c>
      <c r="I814" s="30">
        <f t="shared" si="123"/>
        <v>0.2950857858072124</v>
      </c>
      <c r="J814" s="30">
        <f t="shared" si="124"/>
        <v>-1.2204891655697692</v>
      </c>
      <c r="K814" s="30">
        <f t="shared" si="125"/>
        <v>2.4409783311395383</v>
      </c>
      <c r="L814">
        <f t="shared" si="126"/>
        <v>0</v>
      </c>
      <c r="P814" s="30">
        <f t="shared" si="127"/>
        <v>1.8708100000000001</v>
      </c>
      <c r="Q814" s="30">
        <f t="shared" si="128"/>
        <v>0.70491421419278755</v>
      </c>
      <c r="R814" s="30">
        <f t="shared" si="129"/>
        <v>0.49690404937103516</v>
      </c>
    </row>
    <row r="815" spans="1:18" x14ac:dyDescent="0.2">
      <c r="A815">
        <v>0</v>
      </c>
      <c r="B815">
        <v>0</v>
      </c>
      <c r="C815">
        <v>0</v>
      </c>
      <c r="D815">
        <v>1</v>
      </c>
      <c r="E815">
        <v>1</v>
      </c>
      <c r="F815" s="30">
        <f t="shared" si="120"/>
        <v>-1.21194</v>
      </c>
      <c r="G815" s="30">
        <f t="shared" si="121"/>
        <v>0.29761933749273428</v>
      </c>
      <c r="H815" s="30">
        <f t="shared" si="122"/>
        <v>0.22935797031800995</v>
      </c>
      <c r="I815" s="30">
        <f t="shared" si="123"/>
        <v>0.77064202968199003</v>
      </c>
      <c r="J815" s="30">
        <f t="shared" si="124"/>
        <v>-0.26053130677470132</v>
      </c>
      <c r="K815" s="30">
        <f t="shared" si="125"/>
        <v>0.52106261354940264</v>
      </c>
      <c r="L815">
        <f t="shared" si="126"/>
        <v>0</v>
      </c>
      <c r="P815" s="30">
        <f t="shared" si="127"/>
        <v>2.2119400000000002</v>
      </c>
      <c r="Q815" s="30">
        <f t="shared" si="128"/>
        <v>-0.22935797031800995</v>
      </c>
      <c r="R815" s="30">
        <f t="shared" si="129"/>
        <v>5.2605078548397133E-2</v>
      </c>
    </row>
    <row r="816" spans="1:18" x14ac:dyDescent="0.2">
      <c r="A816">
        <v>0</v>
      </c>
      <c r="B816">
        <v>0</v>
      </c>
      <c r="C816">
        <v>0</v>
      </c>
      <c r="D816">
        <v>0</v>
      </c>
      <c r="E816">
        <v>2</v>
      </c>
      <c r="F816" s="30">
        <f t="shared" si="120"/>
        <v>-1.32077</v>
      </c>
      <c r="G816" s="30">
        <f t="shared" si="121"/>
        <v>0.26692968695527486</v>
      </c>
      <c r="H816" s="30">
        <f t="shared" si="122"/>
        <v>0.2106902140692343</v>
      </c>
      <c r="I816" s="30">
        <f t="shared" si="123"/>
        <v>0.78930978593076573</v>
      </c>
      <c r="J816" s="30">
        <f t="shared" si="124"/>
        <v>-0.23659640410472182</v>
      </c>
      <c r="K816" s="30">
        <f t="shared" si="125"/>
        <v>0.47319280820944365</v>
      </c>
      <c r="L816">
        <f t="shared" si="126"/>
        <v>0</v>
      </c>
      <c r="P816" s="30">
        <f t="shared" si="127"/>
        <v>2.32077</v>
      </c>
      <c r="Q816" s="30">
        <f t="shared" si="128"/>
        <v>-0.2106902140692343</v>
      </c>
      <c r="R816" s="30">
        <f t="shared" si="129"/>
        <v>4.4390366304539776E-2</v>
      </c>
    </row>
    <row r="817" spans="1:18" x14ac:dyDescent="0.2">
      <c r="A817">
        <v>0</v>
      </c>
      <c r="B817">
        <v>3</v>
      </c>
      <c r="C817">
        <v>0</v>
      </c>
      <c r="D817">
        <v>1</v>
      </c>
      <c r="E817">
        <v>3</v>
      </c>
      <c r="F817" s="30">
        <f t="shared" si="120"/>
        <v>-0.19221000000000021</v>
      </c>
      <c r="G817" s="30">
        <f t="shared" si="121"/>
        <v>0.82513357224604156</v>
      </c>
      <c r="H817" s="30">
        <f t="shared" si="122"/>
        <v>0.45209489584404372</v>
      </c>
      <c r="I817" s="30">
        <f t="shared" si="123"/>
        <v>0.54790510415595628</v>
      </c>
      <c r="J817" s="30">
        <f t="shared" si="124"/>
        <v>-0.60165317462798118</v>
      </c>
      <c r="K817" s="30">
        <f t="shared" si="125"/>
        <v>1.2033063492559624</v>
      </c>
      <c r="L817">
        <f t="shared" si="126"/>
        <v>0</v>
      </c>
      <c r="P817" s="30">
        <f t="shared" si="127"/>
        <v>1.1922100000000002</v>
      </c>
      <c r="Q817" s="30">
        <f t="shared" si="128"/>
        <v>-0.45209489584404372</v>
      </c>
      <c r="R817" s="30">
        <f t="shared" si="129"/>
        <v>0.20438979484823674</v>
      </c>
    </row>
    <row r="818" spans="1:18" x14ac:dyDescent="0.2">
      <c r="A818">
        <v>0</v>
      </c>
      <c r="B818">
        <v>1</v>
      </c>
      <c r="C818">
        <v>5</v>
      </c>
      <c r="D818">
        <v>1</v>
      </c>
      <c r="E818">
        <v>5</v>
      </c>
      <c r="F818" s="30">
        <f t="shared" si="120"/>
        <v>-0.71797999999999984</v>
      </c>
      <c r="G818" s="30">
        <f t="shared" si="121"/>
        <v>0.48773648925796975</v>
      </c>
      <c r="H818" s="30">
        <f t="shared" si="122"/>
        <v>0.3278379556995577</v>
      </c>
      <c r="I818" s="30">
        <f t="shared" si="123"/>
        <v>0.67216204430044235</v>
      </c>
      <c r="J818" s="30">
        <f t="shared" si="124"/>
        <v>-0.39725583017607702</v>
      </c>
      <c r="K818" s="30">
        <f t="shared" si="125"/>
        <v>0.79451166035215404</v>
      </c>
      <c r="L818">
        <f t="shared" si="126"/>
        <v>0</v>
      </c>
      <c r="P818" s="30">
        <f t="shared" si="127"/>
        <v>1.7179799999999998</v>
      </c>
      <c r="Q818" s="30">
        <f t="shared" si="128"/>
        <v>-0.3278379556995577</v>
      </c>
      <c r="R818" s="30">
        <f t="shared" si="129"/>
        <v>0.10747772519726516</v>
      </c>
    </row>
    <row r="819" spans="1:18" x14ac:dyDescent="0.2">
      <c r="A819">
        <v>0</v>
      </c>
      <c r="B819">
        <v>0</v>
      </c>
      <c r="C819">
        <v>0</v>
      </c>
      <c r="D819">
        <v>0</v>
      </c>
      <c r="E819">
        <v>1</v>
      </c>
      <c r="F819" s="30">
        <f t="shared" si="120"/>
        <v>-0.97964000000000007</v>
      </c>
      <c r="G819" s="30">
        <f t="shared" si="121"/>
        <v>0.37544623517006392</v>
      </c>
      <c r="H819" s="30">
        <f t="shared" si="122"/>
        <v>0.27296322136767687</v>
      </c>
      <c r="I819" s="30">
        <f t="shared" si="123"/>
        <v>0.72703677863232308</v>
      </c>
      <c r="J819" s="30">
        <f t="shared" si="124"/>
        <v>-0.31877821313768717</v>
      </c>
      <c r="K819" s="30">
        <f t="shared" si="125"/>
        <v>0.63755642627537434</v>
      </c>
      <c r="L819">
        <f t="shared" si="126"/>
        <v>0</v>
      </c>
      <c r="P819" s="30">
        <f t="shared" si="127"/>
        <v>1.9796400000000001</v>
      </c>
      <c r="Q819" s="30">
        <f t="shared" si="128"/>
        <v>-0.27296322136767687</v>
      </c>
      <c r="R819" s="30">
        <f t="shared" si="129"/>
        <v>7.4508920219419364E-2</v>
      </c>
    </row>
    <row r="820" spans="1:18" x14ac:dyDescent="0.2">
      <c r="A820">
        <v>0</v>
      </c>
      <c r="B820">
        <v>1</v>
      </c>
      <c r="C820">
        <v>0</v>
      </c>
      <c r="D820">
        <v>3</v>
      </c>
      <c r="E820">
        <v>0</v>
      </c>
      <c r="F820" s="30">
        <f t="shared" si="120"/>
        <v>-0.7680800000000001</v>
      </c>
      <c r="G820" s="30">
        <f t="shared" si="121"/>
        <v>0.46390290737452783</v>
      </c>
      <c r="H820" s="30">
        <f t="shared" si="122"/>
        <v>0.3168945870915208</v>
      </c>
      <c r="I820" s="30">
        <f t="shared" si="123"/>
        <v>0.68310541290847926</v>
      </c>
      <c r="J820" s="30">
        <f t="shared" si="124"/>
        <v>-0.38110609324047845</v>
      </c>
      <c r="K820" s="30">
        <f t="shared" si="125"/>
        <v>0.7622121864809569</v>
      </c>
      <c r="L820">
        <f t="shared" si="126"/>
        <v>0</v>
      </c>
      <c r="P820" s="30">
        <f t="shared" si="127"/>
        <v>1.7680800000000001</v>
      </c>
      <c r="Q820" s="30">
        <f t="shared" si="128"/>
        <v>-0.3168945870915208</v>
      </c>
      <c r="R820" s="30">
        <f t="shared" si="129"/>
        <v>0.10042217932790545</v>
      </c>
    </row>
    <row r="821" spans="1:18" x14ac:dyDescent="0.2">
      <c r="A821">
        <v>1</v>
      </c>
      <c r="B821">
        <v>3</v>
      </c>
      <c r="C821">
        <v>1</v>
      </c>
      <c r="D821">
        <v>1</v>
      </c>
      <c r="E821">
        <v>0</v>
      </c>
      <c r="F821" s="30">
        <f t="shared" si="120"/>
        <v>1.0894099999999998</v>
      </c>
      <c r="G821" s="30">
        <f t="shared" si="121"/>
        <v>2.9725197684308609</v>
      </c>
      <c r="H821" s="30">
        <f t="shared" si="122"/>
        <v>0.74827060447958493</v>
      </c>
      <c r="I821" s="30">
        <f t="shared" si="123"/>
        <v>0.74827060447958493</v>
      </c>
      <c r="J821" s="30">
        <f t="shared" si="124"/>
        <v>-0.28999059573626695</v>
      </c>
      <c r="K821" s="30">
        <f t="shared" si="125"/>
        <v>0.57998119147253391</v>
      </c>
      <c r="L821">
        <f t="shared" si="126"/>
        <v>1</v>
      </c>
      <c r="P821" s="30">
        <f t="shared" si="127"/>
        <v>-8.9409999999999767E-2</v>
      </c>
      <c r="Q821" s="30">
        <f t="shared" si="128"/>
        <v>0.25172939552041507</v>
      </c>
      <c r="R821" s="30">
        <f t="shared" si="129"/>
        <v>6.3367688569073571E-2</v>
      </c>
    </row>
    <row r="822" spans="1:18" x14ac:dyDescent="0.2">
      <c r="A822">
        <v>0</v>
      </c>
      <c r="B822">
        <v>0</v>
      </c>
      <c r="C822">
        <v>3</v>
      </c>
      <c r="D822">
        <v>1</v>
      </c>
      <c r="E822">
        <v>5</v>
      </c>
      <c r="F822" s="30">
        <f t="shared" si="120"/>
        <v>-1.8017699999999999</v>
      </c>
      <c r="G822" s="30">
        <f t="shared" si="121"/>
        <v>0.16500656796917523</v>
      </c>
      <c r="H822" s="30">
        <f t="shared" si="122"/>
        <v>0.14163574052360289</v>
      </c>
      <c r="I822" s="30">
        <f t="shared" si="123"/>
        <v>0.85836425947639716</v>
      </c>
      <c r="J822" s="30">
        <f t="shared" si="124"/>
        <v>-0.15272672474355314</v>
      </c>
      <c r="K822" s="30">
        <f t="shared" si="125"/>
        <v>0.30545344948710629</v>
      </c>
      <c r="L822">
        <f t="shared" si="126"/>
        <v>0</v>
      </c>
      <c r="P822" s="30">
        <f t="shared" si="127"/>
        <v>2.8017699999999999</v>
      </c>
      <c r="Q822" s="30">
        <f t="shared" si="128"/>
        <v>-0.14163574052360289</v>
      </c>
      <c r="R822" s="30">
        <f t="shared" si="129"/>
        <v>2.0060682993669365E-2</v>
      </c>
    </row>
    <row r="823" spans="1:18" x14ac:dyDescent="0.2">
      <c r="A823">
        <v>1</v>
      </c>
      <c r="B823">
        <v>4</v>
      </c>
      <c r="C823">
        <v>0</v>
      </c>
      <c r="D823">
        <v>1</v>
      </c>
      <c r="E823">
        <v>1</v>
      </c>
      <c r="F823" s="30">
        <f t="shared" si="120"/>
        <v>1.05738</v>
      </c>
      <c r="G823" s="30">
        <f t="shared" si="121"/>
        <v>2.8788185952324832</v>
      </c>
      <c r="H823" s="30">
        <f t="shared" si="122"/>
        <v>0.74218954162251471</v>
      </c>
      <c r="I823" s="30">
        <f t="shared" si="123"/>
        <v>0.74218954162251471</v>
      </c>
      <c r="J823" s="30">
        <f t="shared" si="124"/>
        <v>-0.29815062150515581</v>
      </c>
      <c r="K823" s="30">
        <f t="shared" si="125"/>
        <v>0.59630124301031162</v>
      </c>
      <c r="L823">
        <f t="shared" si="126"/>
        <v>1</v>
      </c>
      <c r="P823" s="30">
        <f t="shared" si="127"/>
        <v>-5.7379999999999987E-2</v>
      </c>
      <c r="Q823" s="30">
        <f t="shared" si="128"/>
        <v>0.25781045837748529</v>
      </c>
      <c r="R823" s="30">
        <f t="shared" si="129"/>
        <v>6.6466232448809073E-2</v>
      </c>
    </row>
    <row r="824" spans="1:18" x14ac:dyDescent="0.2">
      <c r="A824">
        <v>0</v>
      </c>
      <c r="B824">
        <v>0</v>
      </c>
      <c r="C824">
        <v>1</v>
      </c>
      <c r="D824">
        <v>3</v>
      </c>
      <c r="E824">
        <v>3</v>
      </c>
      <c r="F824" s="30">
        <f t="shared" si="120"/>
        <v>-2.1005700000000003</v>
      </c>
      <c r="G824" s="30">
        <f t="shared" si="121"/>
        <v>0.1223866479781453</v>
      </c>
      <c r="H824" s="30">
        <f t="shared" si="122"/>
        <v>0.10904143255678535</v>
      </c>
      <c r="I824" s="30">
        <f t="shared" si="123"/>
        <v>0.89095856744321467</v>
      </c>
      <c r="J824" s="30">
        <f t="shared" si="124"/>
        <v>-0.11545735377860801</v>
      </c>
      <c r="K824" s="30">
        <f t="shared" si="125"/>
        <v>0.23091470755721602</v>
      </c>
      <c r="L824">
        <f t="shared" si="126"/>
        <v>0</v>
      </c>
      <c r="P824" s="30">
        <f t="shared" si="127"/>
        <v>3.1005700000000003</v>
      </c>
      <c r="Q824" s="30">
        <f t="shared" si="128"/>
        <v>-0.10904143255678535</v>
      </c>
      <c r="R824" s="30">
        <f t="shared" si="129"/>
        <v>1.1890034014035968E-2</v>
      </c>
    </row>
    <row r="825" spans="1:18" x14ac:dyDescent="0.2">
      <c r="A825">
        <v>0</v>
      </c>
      <c r="B825">
        <v>1</v>
      </c>
      <c r="C825">
        <v>0</v>
      </c>
      <c r="D825">
        <v>0</v>
      </c>
      <c r="E825">
        <v>2</v>
      </c>
      <c r="F825" s="30">
        <f t="shared" si="120"/>
        <v>-0.75344</v>
      </c>
      <c r="G825" s="30">
        <f t="shared" si="121"/>
        <v>0.47074440349594227</v>
      </c>
      <c r="H825" s="30">
        <f t="shared" si="122"/>
        <v>0.32007220450881085</v>
      </c>
      <c r="I825" s="30">
        <f t="shared" si="123"/>
        <v>0.67992779549118909</v>
      </c>
      <c r="J825" s="30">
        <f t="shared" si="124"/>
        <v>-0.38576866955100175</v>
      </c>
      <c r="K825" s="30">
        <f t="shared" si="125"/>
        <v>0.77153733910200351</v>
      </c>
      <c r="L825">
        <f t="shared" si="126"/>
        <v>0</v>
      </c>
      <c r="P825" s="30">
        <f t="shared" si="127"/>
        <v>1.7534399999999999</v>
      </c>
      <c r="Q825" s="30">
        <f t="shared" si="128"/>
        <v>-0.32007220450881085</v>
      </c>
      <c r="R825" s="30">
        <f t="shared" si="129"/>
        <v>0.10244621609913004</v>
      </c>
    </row>
    <row r="826" spans="1:18" x14ac:dyDescent="0.2">
      <c r="A826">
        <v>0</v>
      </c>
      <c r="B826">
        <v>0</v>
      </c>
      <c r="C826">
        <v>2</v>
      </c>
      <c r="D826">
        <v>1</v>
      </c>
      <c r="E826">
        <v>2</v>
      </c>
      <c r="F826" s="30">
        <f t="shared" si="120"/>
        <v>-1.03661</v>
      </c>
      <c r="G826" s="30">
        <f t="shared" si="121"/>
        <v>0.35465492659583614</v>
      </c>
      <c r="H826" s="30">
        <f t="shared" si="122"/>
        <v>0.26180462613239963</v>
      </c>
      <c r="I826" s="30">
        <f t="shared" si="123"/>
        <v>0.73819537386760037</v>
      </c>
      <c r="J826" s="30">
        <f t="shared" si="124"/>
        <v>-0.30354675517964869</v>
      </c>
      <c r="K826" s="30">
        <f t="shared" si="125"/>
        <v>0.60709351035929737</v>
      </c>
      <c r="L826">
        <f t="shared" si="126"/>
        <v>0</v>
      </c>
      <c r="P826" s="30">
        <f t="shared" si="127"/>
        <v>2.03661</v>
      </c>
      <c r="Q826" s="30">
        <f t="shared" si="128"/>
        <v>-0.26180462613239963</v>
      </c>
      <c r="R826" s="30">
        <f t="shared" si="129"/>
        <v>6.8541662264325551E-2</v>
      </c>
    </row>
    <row r="827" spans="1:18" x14ac:dyDescent="0.2">
      <c r="A827">
        <v>1</v>
      </c>
      <c r="B827">
        <v>1</v>
      </c>
      <c r="C827">
        <v>2</v>
      </c>
      <c r="D827">
        <v>1</v>
      </c>
      <c r="E827">
        <v>1</v>
      </c>
      <c r="F827" s="30">
        <f t="shared" si="120"/>
        <v>-0.12814999999999999</v>
      </c>
      <c r="G827" s="30">
        <f t="shared" si="121"/>
        <v>0.87972141103562773</v>
      </c>
      <c r="H827" s="30">
        <f t="shared" si="122"/>
        <v>0.46800627256298977</v>
      </c>
      <c r="I827" s="30">
        <f t="shared" si="123"/>
        <v>0.46800627256298977</v>
      </c>
      <c r="J827" s="30">
        <f t="shared" si="124"/>
        <v>-0.75927358024193725</v>
      </c>
      <c r="K827" s="30">
        <f t="shared" si="125"/>
        <v>1.5185471604838745</v>
      </c>
      <c r="L827">
        <f t="shared" si="126"/>
        <v>0</v>
      </c>
      <c r="P827" s="30">
        <f t="shared" si="127"/>
        <v>1.12815</v>
      </c>
      <c r="Q827" s="30">
        <f t="shared" si="128"/>
        <v>0.53199372743701023</v>
      </c>
      <c r="R827" s="30">
        <f t="shared" si="129"/>
        <v>0.28301732603232393</v>
      </c>
    </row>
    <row r="828" spans="1:18" x14ac:dyDescent="0.2">
      <c r="A828">
        <v>1</v>
      </c>
      <c r="B828">
        <v>4</v>
      </c>
      <c r="C828">
        <v>0</v>
      </c>
      <c r="D828">
        <v>1</v>
      </c>
      <c r="E828">
        <v>1</v>
      </c>
      <c r="F828" s="30">
        <f t="shared" si="120"/>
        <v>1.05738</v>
      </c>
      <c r="G828" s="30">
        <f t="shared" si="121"/>
        <v>2.8788185952324832</v>
      </c>
      <c r="H828" s="30">
        <f t="shared" si="122"/>
        <v>0.74218954162251471</v>
      </c>
      <c r="I828" s="30">
        <f t="shared" si="123"/>
        <v>0.74218954162251471</v>
      </c>
      <c r="J828" s="30">
        <f t="shared" si="124"/>
        <v>-0.29815062150515581</v>
      </c>
      <c r="K828" s="30">
        <f t="shared" si="125"/>
        <v>0.59630124301031162</v>
      </c>
      <c r="L828">
        <f t="shared" si="126"/>
        <v>1</v>
      </c>
      <c r="P828" s="30">
        <f t="shared" si="127"/>
        <v>-5.7379999999999987E-2</v>
      </c>
      <c r="Q828" s="30">
        <f t="shared" si="128"/>
        <v>0.25781045837748529</v>
      </c>
      <c r="R828" s="30">
        <f t="shared" si="129"/>
        <v>6.6466232448809073E-2</v>
      </c>
    </row>
    <row r="829" spans="1:18" x14ac:dyDescent="0.2">
      <c r="A829">
        <v>1</v>
      </c>
      <c r="B829">
        <v>1</v>
      </c>
      <c r="C829">
        <v>0</v>
      </c>
      <c r="D829">
        <v>1</v>
      </c>
      <c r="E829">
        <v>3</v>
      </c>
      <c r="F829" s="30">
        <f t="shared" si="120"/>
        <v>-1.32687</v>
      </c>
      <c r="G829" s="30">
        <f t="shared" si="121"/>
        <v>0.2653063720090596</v>
      </c>
      <c r="H829" s="30">
        <f t="shared" si="122"/>
        <v>0.20967757523247502</v>
      </c>
      <c r="I829" s="30">
        <f t="shared" si="123"/>
        <v>0.20967757523247502</v>
      </c>
      <c r="J829" s="30">
        <f t="shared" si="124"/>
        <v>-1.5621842841674118</v>
      </c>
      <c r="K829" s="30">
        <f t="shared" si="125"/>
        <v>3.1243685683348237</v>
      </c>
      <c r="L829">
        <f t="shared" si="126"/>
        <v>0</v>
      </c>
      <c r="P829" s="30">
        <f t="shared" si="127"/>
        <v>2.32687</v>
      </c>
      <c r="Q829" s="30">
        <f t="shared" si="128"/>
        <v>0.79032242476752501</v>
      </c>
      <c r="R829" s="30">
        <f t="shared" si="129"/>
        <v>0.62460953509042028</v>
      </c>
    </row>
    <row r="830" spans="1:18" x14ac:dyDescent="0.2">
      <c r="A830">
        <v>1</v>
      </c>
      <c r="B830">
        <v>0</v>
      </c>
      <c r="C830">
        <v>1</v>
      </c>
      <c r="D830">
        <v>2</v>
      </c>
      <c r="E830">
        <v>0</v>
      </c>
      <c r="F830" s="30">
        <f t="shared" si="120"/>
        <v>-0.84488000000000008</v>
      </c>
      <c r="G830" s="30">
        <f t="shared" si="121"/>
        <v>0.42960890818666109</v>
      </c>
      <c r="H830" s="30">
        <f t="shared" si="122"/>
        <v>0.30050799608655487</v>
      </c>
      <c r="I830" s="30">
        <f t="shared" si="123"/>
        <v>0.30050799608655487</v>
      </c>
      <c r="J830" s="30">
        <f t="shared" si="124"/>
        <v>-1.2022809160878341</v>
      </c>
      <c r="K830" s="30">
        <f t="shared" si="125"/>
        <v>2.4045618321756681</v>
      </c>
      <c r="L830">
        <f t="shared" si="126"/>
        <v>0</v>
      </c>
      <c r="P830" s="30">
        <f t="shared" si="127"/>
        <v>1.8448800000000001</v>
      </c>
      <c r="Q830" s="30">
        <f t="shared" si="128"/>
        <v>0.69949200391344513</v>
      </c>
      <c r="R830" s="30">
        <f t="shared" si="129"/>
        <v>0.48928906353884716</v>
      </c>
    </row>
    <row r="831" spans="1:18" x14ac:dyDescent="0.2">
      <c r="A831">
        <v>0</v>
      </c>
      <c r="B831">
        <v>2</v>
      </c>
      <c r="C831">
        <v>0</v>
      </c>
      <c r="D831">
        <v>2</v>
      </c>
      <c r="E831">
        <v>1</v>
      </c>
      <c r="F831" s="30">
        <f t="shared" si="120"/>
        <v>-0.30958000000000002</v>
      </c>
      <c r="G831" s="30">
        <f t="shared" si="121"/>
        <v>0.73375506864498252</v>
      </c>
      <c r="H831" s="30">
        <f t="shared" si="122"/>
        <v>0.42321725941280119</v>
      </c>
      <c r="I831" s="30">
        <f t="shared" si="123"/>
        <v>0.57678274058719881</v>
      </c>
      <c r="J831" s="30">
        <f t="shared" si="124"/>
        <v>-0.55028961615812177</v>
      </c>
      <c r="K831" s="30">
        <f t="shared" si="125"/>
        <v>1.1005792323162435</v>
      </c>
      <c r="L831">
        <f t="shared" si="126"/>
        <v>0</v>
      </c>
      <c r="P831" s="30">
        <f t="shared" si="127"/>
        <v>1.30958</v>
      </c>
      <c r="Q831" s="30">
        <f t="shared" si="128"/>
        <v>-0.42321725941280119</v>
      </c>
      <c r="R831" s="30">
        <f t="shared" si="129"/>
        <v>0.17911284866488225</v>
      </c>
    </row>
    <row r="832" spans="1:18" x14ac:dyDescent="0.2">
      <c r="A832">
        <v>0</v>
      </c>
      <c r="B832">
        <v>0</v>
      </c>
      <c r="C832">
        <v>0</v>
      </c>
      <c r="D832">
        <v>1</v>
      </c>
      <c r="E832">
        <v>1</v>
      </c>
      <c r="F832" s="30">
        <f t="shared" si="120"/>
        <v>-1.21194</v>
      </c>
      <c r="G832" s="30">
        <f t="shared" si="121"/>
        <v>0.29761933749273428</v>
      </c>
      <c r="H832" s="30">
        <f t="shared" si="122"/>
        <v>0.22935797031800995</v>
      </c>
      <c r="I832" s="30">
        <f t="shared" si="123"/>
        <v>0.77064202968199003</v>
      </c>
      <c r="J832" s="30">
        <f t="shared" si="124"/>
        <v>-0.26053130677470132</v>
      </c>
      <c r="K832" s="30">
        <f t="shared" si="125"/>
        <v>0.52106261354940264</v>
      </c>
      <c r="L832">
        <f t="shared" si="126"/>
        <v>0</v>
      </c>
      <c r="P832" s="30">
        <f t="shared" si="127"/>
        <v>2.2119400000000002</v>
      </c>
      <c r="Q832" s="30">
        <f t="shared" si="128"/>
        <v>-0.22935797031800995</v>
      </c>
      <c r="R832" s="30">
        <f t="shared" si="129"/>
        <v>5.2605078548397133E-2</v>
      </c>
    </row>
    <row r="833" spans="1:18" x14ac:dyDescent="0.2">
      <c r="A833">
        <v>0</v>
      </c>
      <c r="B833">
        <v>4</v>
      </c>
      <c r="C833">
        <v>0</v>
      </c>
      <c r="D833">
        <v>3</v>
      </c>
      <c r="E833">
        <v>2</v>
      </c>
      <c r="F833" s="30">
        <f t="shared" si="120"/>
        <v>0.25164999999999982</v>
      </c>
      <c r="G833" s="30">
        <f t="shared" si="121"/>
        <v>1.286145807466605</v>
      </c>
      <c r="H833" s="30">
        <f t="shared" si="122"/>
        <v>0.56258258036999353</v>
      </c>
      <c r="I833" s="30">
        <f t="shared" si="123"/>
        <v>0.43741741963000647</v>
      </c>
      <c r="J833" s="30">
        <f t="shared" si="124"/>
        <v>-0.82686734613237356</v>
      </c>
      <c r="K833" s="30">
        <f t="shared" si="125"/>
        <v>1.6537346922647471</v>
      </c>
      <c r="L833">
        <f t="shared" si="126"/>
        <v>1</v>
      </c>
      <c r="P833" s="30">
        <f t="shared" si="127"/>
        <v>0.74835000000000018</v>
      </c>
      <c r="Q833" s="30">
        <f t="shared" si="128"/>
        <v>-0.56258258036999353</v>
      </c>
      <c r="R833" s="30">
        <f t="shared" si="129"/>
        <v>0.31649915973576026</v>
      </c>
    </row>
    <row r="834" spans="1:18" x14ac:dyDescent="0.2">
      <c r="A834">
        <v>0</v>
      </c>
      <c r="B834">
        <v>0</v>
      </c>
      <c r="C834">
        <v>0</v>
      </c>
      <c r="D834">
        <v>1</v>
      </c>
      <c r="E834">
        <v>1</v>
      </c>
      <c r="F834" s="30">
        <f t="shared" si="120"/>
        <v>-1.21194</v>
      </c>
      <c r="G834" s="30">
        <f t="shared" si="121"/>
        <v>0.29761933749273428</v>
      </c>
      <c r="H834" s="30">
        <f t="shared" si="122"/>
        <v>0.22935797031800995</v>
      </c>
      <c r="I834" s="30">
        <f t="shared" si="123"/>
        <v>0.77064202968199003</v>
      </c>
      <c r="J834" s="30">
        <f t="shared" si="124"/>
        <v>-0.26053130677470132</v>
      </c>
      <c r="K834" s="30">
        <f t="shared" si="125"/>
        <v>0.52106261354940264</v>
      </c>
      <c r="L834">
        <f t="shared" si="126"/>
        <v>0</v>
      </c>
      <c r="P834" s="30">
        <f t="shared" si="127"/>
        <v>2.2119400000000002</v>
      </c>
      <c r="Q834" s="30">
        <f t="shared" si="128"/>
        <v>-0.22935797031800995</v>
      </c>
      <c r="R834" s="30">
        <f t="shared" si="129"/>
        <v>5.2605078548397133E-2</v>
      </c>
    </row>
    <row r="835" spans="1:18" x14ac:dyDescent="0.2">
      <c r="A835">
        <v>1</v>
      </c>
      <c r="B835">
        <v>0</v>
      </c>
      <c r="C835">
        <v>0</v>
      </c>
      <c r="D835">
        <v>1</v>
      </c>
      <c r="E835">
        <v>1</v>
      </c>
      <c r="F835" s="30">
        <f t="shared" si="120"/>
        <v>-1.21194</v>
      </c>
      <c r="G835" s="30">
        <f t="shared" si="121"/>
        <v>0.29761933749273428</v>
      </c>
      <c r="H835" s="30">
        <f t="shared" si="122"/>
        <v>0.22935797031800995</v>
      </c>
      <c r="I835" s="30">
        <f t="shared" si="123"/>
        <v>0.22935797031800995</v>
      </c>
      <c r="J835" s="30">
        <f t="shared" si="124"/>
        <v>-1.4724713067747013</v>
      </c>
      <c r="K835" s="30">
        <f t="shared" si="125"/>
        <v>2.9449426135494026</v>
      </c>
      <c r="L835">
        <f t="shared" si="126"/>
        <v>0</v>
      </c>
      <c r="P835" s="30">
        <f t="shared" si="127"/>
        <v>2.2119400000000002</v>
      </c>
      <c r="Q835" s="30">
        <f t="shared" si="128"/>
        <v>0.77064202968199003</v>
      </c>
      <c r="R835" s="30">
        <f t="shared" si="129"/>
        <v>0.59388913791237719</v>
      </c>
    </row>
    <row r="836" spans="1:18" x14ac:dyDescent="0.2">
      <c r="A836">
        <v>0</v>
      </c>
      <c r="B836">
        <v>0</v>
      </c>
      <c r="C836">
        <v>0</v>
      </c>
      <c r="D836">
        <v>0</v>
      </c>
      <c r="E836">
        <v>0</v>
      </c>
      <c r="F836" s="30">
        <f t="shared" si="120"/>
        <v>-0.63851000000000002</v>
      </c>
      <c r="G836" s="30">
        <f t="shared" si="121"/>
        <v>0.52807867536664577</v>
      </c>
      <c r="H836" s="30">
        <f t="shared" si="122"/>
        <v>0.34558343354928311</v>
      </c>
      <c r="I836" s="30">
        <f t="shared" si="123"/>
        <v>0.65441656645071689</v>
      </c>
      <c r="J836" s="30">
        <f t="shared" si="124"/>
        <v>-0.42401117853310677</v>
      </c>
      <c r="K836" s="30">
        <f t="shared" si="125"/>
        <v>0.84802235706621354</v>
      </c>
      <c r="L836">
        <f t="shared" si="126"/>
        <v>0</v>
      </c>
      <c r="P836" s="30">
        <f t="shared" si="127"/>
        <v>1.6385100000000001</v>
      </c>
      <c r="Q836" s="30">
        <f t="shared" si="128"/>
        <v>-0.34558343354928311</v>
      </c>
      <c r="R836" s="30">
        <f t="shared" si="129"/>
        <v>0.11942790954371178</v>
      </c>
    </row>
    <row r="837" spans="1:18" x14ac:dyDescent="0.2">
      <c r="A837">
        <v>1</v>
      </c>
      <c r="B837">
        <v>0</v>
      </c>
      <c r="C837">
        <v>0</v>
      </c>
      <c r="D837">
        <v>5</v>
      </c>
      <c r="E837">
        <v>0</v>
      </c>
      <c r="F837" s="30">
        <f t="shared" si="120"/>
        <v>-1.8000099999999999</v>
      </c>
      <c r="G837" s="30">
        <f t="shared" si="121"/>
        <v>0.16529723524096926</v>
      </c>
      <c r="H837" s="30">
        <f t="shared" si="122"/>
        <v>0.14184984761144467</v>
      </c>
      <c r="I837" s="30">
        <f t="shared" si="123"/>
        <v>0.14184984761144467</v>
      </c>
      <c r="J837" s="30">
        <f t="shared" si="124"/>
        <v>-1.9529861920215112</v>
      </c>
      <c r="K837" s="30">
        <f t="shared" si="125"/>
        <v>3.9059723840430225</v>
      </c>
      <c r="L837">
        <f t="shared" si="126"/>
        <v>0</v>
      </c>
      <c r="P837" s="30">
        <f t="shared" si="127"/>
        <v>2.8000099999999999</v>
      </c>
      <c r="Q837" s="30">
        <f t="shared" si="128"/>
        <v>0.8581501523885553</v>
      </c>
      <c r="R837" s="30">
        <f t="shared" si="129"/>
        <v>0.7364216840445007</v>
      </c>
    </row>
    <row r="838" spans="1:18" x14ac:dyDescent="0.2">
      <c r="A838">
        <v>1</v>
      </c>
      <c r="B838">
        <v>0</v>
      </c>
      <c r="C838">
        <v>0</v>
      </c>
      <c r="D838">
        <v>1</v>
      </c>
      <c r="E838">
        <v>0</v>
      </c>
      <c r="F838" s="30">
        <f t="shared" si="120"/>
        <v>-0.87081000000000008</v>
      </c>
      <c r="G838" s="30">
        <f t="shared" si="121"/>
        <v>0.41861233589270358</v>
      </c>
      <c r="H838" s="30">
        <f t="shared" si="122"/>
        <v>0.2950857858072124</v>
      </c>
      <c r="I838" s="30">
        <f t="shared" si="123"/>
        <v>0.2950857858072124</v>
      </c>
      <c r="J838" s="30">
        <f t="shared" si="124"/>
        <v>-1.2204891655697692</v>
      </c>
      <c r="K838" s="30">
        <f t="shared" si="125"/>
        <v>2.4409783311395383</v>
      </c>
      <c r="L838">
        <f t="shared" si="126"/>
        <v>0</v>
      </c>
      <c r="P838" s="30">
        <f t="shared" si="127"/>
        <v>1.8708100000000001</v>
      </c>
      <c r="Q838" s="30">
        <f t="shared" si="128"/>
        <v>0.70491421419278755</v>
      </c>
      <c r="R838" s="30">
        <f t="shared" si="129"/>
        <v>0.49690404937103516</v>
      </c>
    </row>
    <row r="839" spans="1:18" x14ac:dyDescent="0.2">
      <c r="A839">
        <v>1</v>
      </c>
      <c r="B839">
        <v>3</v>
      </c>
      <c r="C839">
        <v>0</v>
      </c>
      <c r="D839">
        <v>1</v>
      </c>
      <c r="E839">
        <v>0</v>
      </c>
      <c r="F839" s="30">
        <f t="shared" si="120"/>
        <v>0.83117999999999981</v>
      </c>
      <c r="G839" s="30">
        <f t="shared" si="121"/>
        <v>2.296026453614386</v>
      </c>
      <c r="H839" s="30">
        <f t="shared" si="122"/>
        <v>0.69660437679333209</v>
      </c>
      <c r="I839" s="30">
        <f t="shared" si="123"/>
        <v>0.69660437679333209</v>
      </c>
      <c r="J839" s="30">
        <f t="shared" si="124"/>
        <v>-0.36153763799025596</v>
      </c>
      <c r="K839" s="30">
        <f t="shared" si="125"/>
        <v>0.72307527598051191</v>
      </c>
      <c r="L839">
        <f t="shared" si="126"/>
        <v>1</v>
      </c>
      <c r="P839" s="30">
        <f t="shared" si="127"/>
        <v>0.16882000000000019</v>
      </c>
      <c r="Q839" s="30">
        <f t="shared" si="128"/>
        <v>0.30339562320666791</v>
      </c>
      <c r="R839" s="30">
        <f t="shared" si="129"/>
        <v>9.2048904180962413E-2</v>
      </c>
    </row>
    <row r="840" spans="1:18" x14ac:dyDescent="0.2">
      <c r="A840">
        <v>1</v>
      </c>
      <c r="B840">
        <v>2</v>
      </c>
      <c r="C840">
        <v>1</v>
      </c>
      <c r="D840">
        <v>1</v>
      </c>
      <c r="E840">
        <v>0</v>
      </c>
      <c r="F840" s="30">
        <f t="shared" si="120"/>
        <v>0.5220800000000001</v>
      </c>
      <c r="G840" s="30">
        <f t="shared" si="121"/>
        <v>1.6855299082965209</v>
      </c>
      <c r="H840" s="30">
        <f t="shared" si="122"/>
        <v>0.62763401110869854</v>
      </c>
      <c r="I840" s="30">
        <f t="shared" si="123"/>
        <v>0.62763401110869854</v>
      </c>
      <c r="J840" s="30">
        <f t="shared" si="124"/>
        <v>-0.46579806725780198</v>
      </c>
      <c r="K840" s="30">
        <f t="shared" si="125"/>
        <v>0.93159613451560397</v>
      </c>
      <c r="L840">
        <f t="shared" si="126"/>
        <v>1</v>
      </c>
      <c r="P840" s="30">
        <f t="shared" si="127"/>
        <v>0.4779199999999999</v>
      </c>
      <c r="Q840" s="30">
        <f t="shared" si="128"/>
        <v>0.37236598889130146</v>
      </c>
      <c r="R840" s="30">
        <f t="shared" si="129"/>
        <v>0.13865642968299685</v>
      </c>
    </row>
    <row r="841" spans="1:18" x14ac:dyDescent="0.2">
      <c r="A841">
        <v>0</v>
      </c>
      <c r="B841">
        <v>0</v>
      </c>
      <c r="C841">
        <v>0</v>
      </c>
      <c r="D841">
        <v>1</v>
      </c>
      <c r="E841">
        <v>1</v>
      </c>
      <c r="F841" s="30">
        <f t="shared" si="120"/>
        <v>-1.21194</v>
      </c>
      <c r="G841" s="30">
        <f t="shared" si="121"/>
        <v>0.29761933749273428</v>
      </c>
      <c r="H841" s="30">
        <f t="shared" si="122"/>
        <v>0.22935797031800995</v>
      </c>
      <c r="I841" s="30">
        <f t="shared" si="123"/>
        <v>0.77064202968199003</v>
      </c>
      <c r="J841" s="30">
        <f t="shared" si="124"/>
        <v>-0.26053130677470132</v>
      </c>
      <c r="K841" s="30">
        <f t="shared" si="125"/>
        <v>0.52106261354940264</v>
      </c>
      <c r="L841">
        <f t="shared" si="126"/>
        <v>0</v>
      </c>
      <c r="P841" s="30">
        <f t="shared" si="127"/>
        <v>2.2119400000000002</v>
      </c>
      <c r="Q841" s="30">
        <f t="shared" si="128"/>
        <v>-0.22935797031800995</v>
      </c>
      <c r="R841" s="30">
        <f t="shared" si="129"/>
        <v>5.2605078548397133E-2</v>
      </c>
    </row>
    <row r="842" spans="1:18" x14ac:dyDescent="0.2">
      <c r="A842">
        <v>0</v>
      </c>
      <c r="B842">
        <v>0</v>
      </c>
      <c r="C842">
        <v>0</v>
      </c>
      <c r="D842">
        <v>1</v>
      </c>
      <c r="E842">
        <v>1</v>
      </c>
      <c r="F842" s="30">
        <f t="shared" si="120"/>
        <v>-1.21194</v>
      </c>
      <c r="G842" s="30">
        <f t="shared" si="121"/>
        <v>0.29761933749273428</v>
      </c>
      <c r="H842" s="30">
        <f t="shared" si="122"/>
        <v>0.22935797031800995</v>
      </c>
      <c r="I842" s="30">
        <f t="shared" si="123"/>
        <v>0.77064202968199003</v>
      </c>
      <c r="J842" s="30">
        <f t="shared" si="124"/>
        <v>-0.26053130677470132</v>
      </c>
      <c r="K842" s="30">
        <f t="shared" si="125"/>
        <v>0.52106261354940264</v>
      </c>
      <c r="L842">
        <f t="shared" si="126"/>
        <v>0</v>
      </c>
      <c r="P842" s="30">
        <f t="shared" si="127"/>
        <v>2.2119400000000002</v>
      </c>
      <c r="Q842" s="30">
        <f t="shared" si="128"/>
        <v>-0.22935797031800995</v>
      </c>
      <c r="R842" s="30">
        <f t="shared" si="129"/>
        <v>5.2605078548397133E-2</v>
      </c>
    </row>
    <row r="843" spans="1:18" x14ac:dyDescent="0.2">
      <c r="A843">
        <v>0</v>
      </c>
      <c r="B843">
        <v>0</v>
      </c>
      <c r="C843">
        <v>0</v>
      </c>
      <c r="D843">
        <v>1</v>
      </c>
      <c r="E843">
        <v>0</v>
      </c>
      <c r="F843" s="30">
        <f t="shared" ref="F843:F906" si="130">$A$3+Reinstate*B843+Claim*C843+EMail*D843+Call*E843</f>
        <v>-0.87081000000000008</v>
      </c>
      <c r="G843" s="30">
        <f t="shared" si="121"/>
        <v>0.41861233589270358</v>
      </c>
      <c r="H843" s="30">
        <f t="shared" si="122"/>
        <v>0.2950857858072124</v>
      </c>
      <c r="I843" s="30">
        <f t="shared" si="123"/>
        <v>0.70491421419278755</v>
      </c>
      <c r="J843" s="30">
        <f t="shared" si="124"/>
        <v>-0.34967916556976913</v>
      </c>
      <c r="K843" s="30">
        <f t="shared" si="125"/>
        <v>0.69935833113953827</v>
      </c>
      <c r="L843">
        <f t="shared" si="126"/>
        <v>0</v>
      </c>
      <c r="P843" s="30">
        <f t="shared" si="127"/>
        <v>1.8708100000000001</v>
      </c>
      <c r="Q843" s="30">
        <f t="shared" si="128"/>
        <v>-0.2950857858072124</v>
      </c>
      <c r="R843" s="30">
        <f t="shared" si="129"/>
        <v>8.7075620985460039E-2</v>
      </c>
    </row>
    <row r="844" spans="1:18" x14ac:dyDescent="0.2">
      <c r="A844">
        <v>0</v>
      </c>
      <c r="B844">
        <v>1</v>
      </c>
      <c r="C844">
        <v>0</v>
      </c>
      <c r="D844">
        <v>1</v>
      </c>
      <c r="E844">
        <v>1</v>
      </c>
      <c r="F844" s="30">
        <f t="shared" si="130"/>
        <v>-0.64461000000000002</v>
      </c>
      <c r="G844" s="30">
        <f t="shared" ref="G844:G907" si="131">EXP(F844)</f>
        <v>0.52486720040378831</v>
      </c>
      <c r="H844" s="30">
        <f t="shared" ref="H844:H907" si="132">G844/(1+G844)</f>
        <v>0.34420518735323463</v>
      </c>
      <c r="I844" s="30">
        <f t="shared" ref="I844:I907" si="133">IF(A844=1,H844,1-H844)</f>
        <v>0.65579481264676542</v>
      </c>
      <c r="J844" s="30">
        <f t="shared" ref="J844:J907" si="134">LN(I844)</f>
        <v>-0.42190732456510943</v>
      </c>
      <c r="K844" s="30">
        <f t="shared" ref="K844:K907" si="135">(-2)*J844</f>
        <v>0.84381464913021886</v>
      </c>
      <c r="L844">
        <f t="shared" ref="L844:L907" si="136">IF(H844&gt;=0.5,1,)</f>
        <v>0</v>
      </c>
      <c r="P844" s="30">
        <f t="shared" ref="P844:P907" si="137">1-F844</f>
        <v>1.6446100000000001</v>
      </c>
      <c r="Q844" s="30">
        <f t="shared" ref="Q844:Q907" si="138">A844-H844</f>
        <v>-0.34420518735323463</v>
      </c>
      <c r="R844" s="30">
        <f t="shared" ref="R844:R907" si="139">Q844^2</f>
        <v>0.11847721100087535</v>
      </c>
    </row>
    <row r="845" spans="1:18" x14ac:dyDescent="0.2">
      <c r="A845">
        <v>1</v>
      </c>
      <c r="B845">
        <v>0</v>
      </c>
      <c r="C845">
        <v>0</v>
      </c>
      <c r="D845">
        <v>1</v>
      </c>
      <c r="E845">
        <v>1</v>
      </c>
      <c r="F845" s="30">
        <f t="shared" si="130"/>
        <v>-1.21194</v>
      </c>
      <c r="G845" s="30">
        <f t="shared" si="131"/>
        <v>0.29761933749273428</v>
      </c>
      <c r="H845" s="30">
        <f t="shared" si="132"/>
        <v>0.22935797031800995</v>
      </c>
      <c r="I845" s="30">
        <f t="shared" si="133"/>
        <v>0.22935797031800995</v>
      </c>
      <c r="J845" s="30">
        <f t="shared" si="134"/>
        <v>-1.4724713067747013</v>
      </c>
      <c r="K845" s="30">
        <f t="shared" si="135"/>
        <v>2.9449426135494026</v>
      </c>
      <c r="L845">
        <f t="shared" si="136"/>
        <v>0</v>
      </c>
      <c r="P845" s="30">
        <f t="shared" si="137"/>
        <v>2.2119400000000002</v>
      </c>
      <c r="Q845" s="30">
        <f t="shared" si="138"/>
        <v>0.77064202968199003</v>
      </c>
      <c r="R845" s="30">
        <f t="shared" si="139"/>
        <v>0.59388913791237719</v>
      </c>
    </row>
    <row r="846" spans="1:18" x14ac:dyDescent="0.2">
      <c r="A846">
        <v>1</v>
      </c>
      <c r="B846">
        <v>0</v>
      </c>
      <c r="C846">
        <v>0</v>
      </c>
      <c r="D846">
        <v>1</v>
      </c>
      <c r="E846">
        <v>0</v>
      </c>
      <c r="F846" s="30">
        <f t="shared" si="130"/>
        <v>-0.87081000000000008</v>
      </c>
      <c r="G846" s="30">
        <f t="shared" si="131"/>
        <v>0.41861233589270358</v>
      </c>
      <c r="H846" s="30">
        <f t="shared" si="132"/>
        <v>0.2950857858072124</v>
      </c>
      <c r="I846" s="30">
        <f t="shared" si="133"/>
        <v>0.2950857858072124</v>
      </c>
      <c r="J846" s="30">
        <f t="shared" si="134"/>
        <v>-1.2204891655697692</v>
      </c>
      <c r="K846" s="30">
        <f t="shared" si="135"/>
        <v>2.4409783311395383</v>
      </c>
      <c r="L846">
        <f t="shared" si="136"/>
        <v>0</v>
      </c>
      <c r="P846" s="30">
        <f t="shared" si="137"/>
        <v>1.8708100000000001</v>
      </c>
      <c r="Q846" s="30">
        <f t="shared" si="138"/>
        <v>0.70491421419278755</v>
      </c>
      <c r="R846" s="30">
        <f t="shared" si="139"/>
        <v>0.49690404937103516</v>
      </c>
    </row>
    <row r="847" spans="1:18" x14ac:dyDescent="0.2">
      <c r="A847">
        <v>0</v>
      </c>
      <c r="B847">
        <v>0</v>
      </c>
      <c r="C847">
        <v>0</v>
      </c>
      <c r="D847">
        <v>1</v>
      </c>
      <c r="E847">
        <v>0</v>
      </c>
      <c r="F847" s="30">
        <f t="shared" si="130"/>
        <v>-0.87081000000000008</v>
      </c>
      <c r="G847" s="30">
        <f t="shared" si="131"/>
        <v>0.41861233589270358</v>
      </c>
      <c r="H847" s="30">
        <f t="shared" si="132"/>
        <v>0.2950857858072124</v>
      </c>
      <c r="I847" s="30">
        <f t="shared" si="133"/>
        <v>0.70491421419278755</v>
      </c>
      <c r="J847" s="30">
        <f t="shared" si="134"/>
        <v>-0.34967916556976913</v>
      </c>
      <c r="K847" s="30">
        <f t="shared" si="135"/>
        <v>0.69935833113953827</v>
      </c>
      <c r="L847">
        <f t="shared" si="136"/>
        <v>0</v>
      </c>
      <c r="P847" s="30">
        <f t="shared" si="137"/>
        <v>1.8708100000000001</v>
      </c>
      <c r="Q847" s="30">
        <f t="shared" si="138"/>
        <v>-0.2950857858072124</v>
      </c>
      <c r="R847" s="30">
        <f t="shared" si="139"/>
        <v>8.7075620985460039E-2</v>
      </c>
    </row>
    <row r="848" spans="1:18" x14ac:dyDescent="0.2">
      <c r="A848">
        <v>0</v>
      </c>
      <c r="B848">
        <v>0</v>
      </c>
      <c r="C848">
        <v>1</v>
      </c>
      <c r="D848">
        <v>1</v>
      </c>
      <c r="E848">
        <v>1</v>
      </c>
      <c r="F848" s="30">
        <f t="shared" si="130"/>
        <v>-0.95371000000000006</v>
      </c>
      <c r="G848" s="30">
        <f t="shared" si="131"/>
        <v>0.38530887254011981</v>
      </c>
      <c r="H848" s="30">
        <f t="shared" si="132"/>
        <v>0.27813932342295083</v>
      </c>
      <c r="I848" s="30">
        <f t="shared" si="133"/>
        <v>0.72186067657704922</v>
      </c>
      <c r="J848" s="30">
        <f t="shared" si="134"/>
        <v>-0.32592312744002044</v>
      </c>
      <c r="K848" s="30">
        <f t="shared" si="135"/>
        <v>0.65184625488004089</v>
      </c>
      <c r="L848">
        <f t="shared" si="136"/>
        <v>0</v>
      </c>
      <c r="P848" s="30">
        <f t="shared" si="137"/>
        <v>1.9537100000000001</v>
      </c>
      <c r="Q848" s="30">
        <f t="shared" si="138"/>
        <v>-0.27813932342295083</v>
      </c>
      <c r="R848" s="30">
        <f t="shared" si="139"/>
        <v>7.7361483234176853E-2</v>
      </c>
    </row>
    <row r="849" spans="1:18" x14ac:dyDescent="0.2">
      <c r="A849">
        <v>0</v>
      </c>
      <c r="B849">
        <v>1</v>
      </c>
      <c r="C849">
        <v>0</v>
      </c>
      <c r="D849">
        <v>0</v>
      </c>
      <c r="E849">
        <v>1</v>
      </c>
      <c r="F849" s="30">
        <f t="shared" si="130"/>
        <v>-0.41231000000000001</v>
      </c>
      <c r="G849" s="30">
        <f t="shared" si="131"/>
        <v>0.66211898734793928</v>
      </c>
      <c r="H849" s="30">
        <f t="shared" si="132"/>
        <v>0.39835835604309522</v>
      </c>
      <c r="I849" s="30">
        <f t="shared" si="133"/>
        <v>0.60164164395690478</v>
      </c>
      <c r="J849" s="30">
        <f t="shared" si="134"/>
        <v>-0.50809328673940557</v>
      </c>
      <c r="K849" s="30">
        <f t="shared" si="135"/>
        <v>1.0161865734788111</v>
      </c>
      <c r="L849">
        <f t="shared" si="136"/>
        <v>0</v>
      </c>
      <c r="P849" s="30">
        <f t="shared" si="137"/>
        <v>1.41231</v>
      </c>
      <c r="Q849" s="30">
        <f t="shared" si="138"/>
        <v>-0.39835835604309522</v>
      </c>
      <c r="R849" s="30">
        <f t="shared" si="139"/>
        <v>0.15868937982935741</v>
      </c>
    </row>
    <row r="850" spans="1:18" x14ac:dyDescent="0.2">
      <c r="A850">
        <v>0</v>
      </c>
      <c r="B850">
        <v>0</v>
      </c>
      <c r="C850">
        <v>1</v>
      </c>
      <c r="D850">
        <v>1</v>
      </c>
      <c r="E850">
        <v>1</v>
      </c>
      <c r="F850" s="30">
        <f t="shared" si="130"/>
        <v>-0.95371000000000006</v>
      </c>
      <c r="G850" s="30">
        <f t="shared" si="131"/>
        <v>0.38530887254011981</v>
      </c>
      <c r="H850" s="30">
        <f t="shared" si="132"/>
        <v>0.27813932342295083</v>
      </c>
      <c r="I850" s="30">
        <f t="shared" si="133"/>
        <v>0.72186067657704922</v>
      </c>
      <c r="J850" s="30">
        <f t="shared" si="134"/>
        <v>-0.32592312744002044</v>
      </c>
      <c r="K850" s="30">
        <f t="shared" si="135"/>
        <v>0.65184625488004089</v>
      </c>
      <c r="L850">
        <f t="shared" si="136"/>
        <v>0</v>
      </c>
      <c r="P850" s="30">
        <f t="shared" si="137"/>
        <v>1.9537100000000001</v>
      </c>
      <c r="Q850" s="30">
        <f t="shared" si="138"/>
        <v>-0.27813932342295083</v>
      </c>
      <c r="R850" s="30">
        <f t="shared" si="139"/>
        <v>7.7361483234176853E-2</v>
      </c>
    </row>
    <row r="851" spans="1:18" x14ac:dyDescent="0.2">
      <c r="A851">
        <v>0</v>
      </c>
      <c r="B851">
        <v>0</v>
      </c>
      <c r="C851">
        <v>0</v>
      </c>
      <c r="D851">
        <v>3</v>
      </c>
      <c r="E851">
        <v>0</v>
      </c>
      <c r="F851" s="30">
        <f t="shared" si="130"/>
        <v>-1.33541</v>
      </c>
      <c r="G851" s="30">
        <f t="shared" si="131"/>
        <v>0.26305030271951385</v>
      </c>
      <c r="H851" s="30">
        <f t="shared" si="132"/>
        <v>0.20826589578667759</v>
      </c>
      <c r="I851" s="30">
        <f t="shared" si="133"/>
        <v>0.79173410421332235</v>
      </c>
      <c r="J851" s="30">
        <f t="shared" si="134"/>
        <v>-0.23352967054001919</v>
      </c>
      <c r="K851" s="30">
        <f t="shared" si="135"/>
        <v>0.46705934108003838</v>
      </c>
      <c r="L851">
        <f t="shared" si="136"/>
        <v>0</v>
      </c>
      <c r="P851" s="30">
        <f t="shared" si="137"/>
        <v>2.33541</v>
      </c>
      <c r="Q851" s="30">
        <f t="shared" si="138"/>
        <v>-0.20826589578667759</v>
      </c>
      <c r="R851" s="30">
        <f t="shared" si="139"/>
        <v>4.337468334782725E-2</v>
      </c>
    </row>
    <row r="852" spans="1:18" x14ac:dyDescent="0.2">
      <c r="A852">
        <v>0</v>
      </c>
      <c r="B852">
        <v>3</v>
      </c>
      <c r="C852">
        <v>1</v>
      </c>
      <c r="D852">
        <v>5</v>
      </c>
      <c r="E852">
        <v>1</v>
      </c>
      <c r="F852" s="30">
        <f t="shared" si="130"/>
        <v>-0.18092000000000025</v>
      </c>
      <c r="G852" s="30">
        <f t="shared" si="131"/>
        <v>0.83450211619474934</v>
      </c>
      <c r="H852" s="30">
        <f t="shared" si="132"/>
        <v>0.4548929700477703</v>
      </c>
      <c r="I852" s="30">
        <f t="shared" si="133"/>
        <v>0.5451070299522297</v>
      </c>
      <c r="J852" s="30">
        <f t="shared" si="134"/>
        <v>-0.60677311836649961</v>
      </c>
      <c r="K852" s="30">
        <f t="shared" si="135"/>
        <v>1.2135462367329992</v>
      </c>
      <c r="L852">
        <f t="shared" si="136"/>
        <v>0</v>
      </c>
      <c r="P852" s="30">
        <f t="shared" si="137"/>
        <v>1.1809200000000002</v>
      </c>
      <c r="Q852" s="30">
        <f t="shared" si="138"/>
        <v>-0.4548929700477703</v>
      </c>
      <c r="R852" s="30">
        <f t="shared" si="139"/>
        <v>0.20692761419888164</v>
      </c>
    </row>
    <row r="853" spans="1:18" x14ac:dyDescent="0.2">
      <c r="A853">
        <v>1</v>
      </c>
      <c r="B853">
        <v>4</v>
      </c>
      <c r="C853">
        <v>0</v>
      </c>
      <c r="D853">
        <v>3</v>
      </c>
      <c r="E853">
        <v>2</v>
      </c>
      <c r="F853" s="30">
        <f t="shared" si="130"/>
        <v>0.25164999999999982</v>
      </c>
      <c r="G853" s="30">
        <f t="shared" si="131"/>
        <v>1.286145807466605</v>
      </c>
      <c r="H853" s="30">
        <f t="shared" si="132"/>
        <v>0.56258258036999353</v>
      </c>
      <c r="I853" s="30">
        <f t="shared" si="133"/>
        <v>0.56258258036999353</v>
      </c>
      <c r="J853" s="30">
        <f t="shared" si="134"/>
        <v>-0.57521734613237352</v>
      </c>
      <c r="K853" s="30">
        <f t="shared" si="135"/>
        <v>1.150434692264747</v>
      </c>
      <c r="L853">
        <f t="shared" si="136"/>
        <v>1</v>
      </c>
      <c r="P853" s="30">
        <f t="shared" si="137"/>
        <v>0.74835000000000018</v>
      </c>
      <c r="Q853" s="30">
        <f t="shared" si="138"/>
        <v>0.43741741963000647</v>
      </c>
      <c r="R853" s="30">
        <f t="shared" si="139"/>
        <v>0.19133399899577316</v>
      </c>
    </row>
    <row r="854" spans="1:18" x14ac:dyDescent="0.2">
      <c r="A854">
        <v>1</v>
      </c>
      <c r="B854">
        <v>0</v>
      </c>
      <c r="C854">
        <v>0</v>
      </c>
      <c r="D854">
        <v>1</v>
      </c>
      <c r="E854">
        <v>1</v>
      </c>
      <c r="F854" s="30">
        <f t="shared" si="130"/>
        <v>-1.21194</v>
      </c>
      <c r="G854" s="30">
        <f t="shared" si="131"/>
        <v>0.29761933749273428</v>
      </c>
      <c r="H854" s="30">
        <f t="shared" si="132"/>
        <v>0.22935797031800995</v>
      </c>
      <c r="I854" s="30">
        <f t="shared" si="133"/>
        <v>0.22935797031800995</v>
      </c>
      <c r="J854" s="30">
        <f t="shared" si="134"/>
        <v>-1.4724713067747013</v>
      </c>
      <c r="K854" s="30">
        <f t="shared" si="135"/>
        <v>2.9449426135494026</v>
      </c>
      <c r="L854">
        <f t="shared" si="136"/>
        <v>0</v>
      </c>
      <c r="P854" s="30">
        <f t="shared" si="137"/>
        <v>2.2119400000000002</v>
      </c>
      <c r="Q854" s="30">
        <f t="shared" si="138"/>
        <v>0.77064202968199003</v>
      </c>
      <c r="R854" s="30">
        <f t="shared" si="139"/>
        <v>0.59388913791237719</v>
      </c>
    </row>
    <row r="855" spans="1:18" x14ac:dyDescent="0.2">
      <c r="A855">
        <v>0</v>
      </c>
      <c r="B855">
        <v>0</v>
      </c>
      <c r="C855">
        <v>2</v>
      </c>
      <c r="D855">
        <v>2</v>
      </c>
      <c r="E855">
        <v>1</v>
      </c>
      <c r="F855" s="30">
        <f t="shared" si="130"/>
        <v>-0.92778000000000005</v>
      </c>
      <c r="G855" s="30">
        <f t="shared" si="131"/>
        <v>0.39543059258775048</v>
      </c>
      <c r="H855" s="30">
        <f t="shared" si="132"/>
        <v>0.28337532134396298</v>
      </c>
      <c r="I855" s="30">
        <f t="shared" si="133"/>
        <v>0.71662467865603707</v>
      </c>
      <c r="J855" s="30">
        <f t="shared" si="134"/>
        <v>-0.33320303616668634</v>
      </c>
      <c r="K855" s="30">
        <f t="shared" si="135"/>
        <v>0.66640607233337268</v>
      </c>
      <c r="L855">
        <f t="shared" si="136"/>
        <v>0</v>
      </c>
      <c r="P855" s="30">
        <f t="shared" si="137"/>
        <v>1.92778</v>
      </c>
      <c r="Q855" s="30">
        <f t="shared" si="138"/>
        <v>-0.28337532134396298</v>
      </c>
      <c r="R855" s="30">
        <f t="shared" si="139"/>
        <v>8.0301572746794281E-2</v>
      </c>
    </row>
    <row r="856" spans="1:18" x14ac:dyDescent="0.2">
      <c r="A856">
        <v>1</v>
      </c>
      <c r="B856">
        <v>0</v>
      </c>
      <c r="C856">
        <v>0</v>
      </c>
      <c r="D856">
        <v>1</v>
      </c>
      <c r="E856">
        <v>0</v>
      </c>
      <c r="F856" s="30">
        <f t="shared" si="130"/>
        <v>-0.87081000000000008</v>
      </c>
      <c r="G856" s="30">
        <f t="shared" si="131"/>
        <v>0.41861233589270358</v>
      </c>
      <c r="H856" s="30">
        <f t="shared" si="132"/>
        <v>0.2950857858072124</v>
      </c>
      <c r="I856" s="30">
        <f t="shared" si="133"/>
        <v>0.2950857858072124</v>
      </c>
      <c r="J856" s="30">
        <f t="shared" si="134"/>
        <v>-1.2204891655697692</v>
      </c>
      <c r="K856" s="30">
        <f t="shared" si="135"/>
        <v>2.4409783311395383</v>
      </c>
      <c r="L856">
        <f t="shared" si="136"/>
        <v>0</v>
      </c>
      <c r="P856" s="30">
        <f t="shared" si="137"/>
        <v>1.8708100000000001</v>
      </c>
      <c r="Q856" s="30">
        <f t="shared" si="138"/>
        <v>0.70491421419278755</v>
      </c>
      <c r="R856" s="30">
        <f t="shared" si="139"/>
        <v>0.49690404937103516</v>
      </c>
    </row>
    <row r="857" spans="1:18" x14ac:dyDescent="0.2">
      <c r="A857">
        <v>0</v>
      </c>
      <c r="B857">
        <v>0</v>
      </c>
      <c r="C857">
        <v>2</v>
      </c>
      <c r="D857">
        <v>1</v>
      </c>
      <c r="E857">
        <v>3</v>
      </c>
      <c r="F857" s="30">
        <f t="shared" si="130"/>
        <v>-1.37774</v>
      </c>
      <c r="G857" s="30">
        <f t="shared" si="131"/>
        <v>0.25214776355525653</v>
      </c>
      <c r="H857" s="30">
        <f t="shared" si="132"/>
        <v>0.20137221092766774</v>
      </c>
      <c r="I857" s="30">
        <f t="shared" si="133"/>
        <v>0.79862778907233223</v>
      </c>
      <c r="J857" s="30">
        <f t="shared" si="134"/>
        <v>-0.2248602877228483</v>
      </c>
      <c r="K857" s="30">
        <f t="shared" si="135"/>
        <v>0.4497205754456966</v>
      </c>
      <c r="L857">
        <f t="shared" si="136"/>
        <v>0</v>
      </c>
      <c r="P857" s="30">
        <f t="shared" si="137"/>
        <v>2.3777400000000002</v>
      </c>
      <c r="Q857" s="30">
        <f t="shared" si="138"/>
        <v>-0.20137221092766774</v>
      </c>
      <c r="R857" s="30">
        <f t="shared" si="139"/>
        <v>4.0550767333897106E-2</v>
      </c>
    </row>
    <row r="858" spans="1:18" x14ac:dyDescent="0.2">
      <c r="A858">
        <v>0</v>
      </c>
      <c r="B858">
        <v>2</v>
      </c>
      <c r="C858">
        <v>0</v>
      </c>
      <c r="D858">
        <v>1</v>
      </c>
      <c r="E858">
        <v>3</v>
      </c>
      <c r="F858" s="30">
        <f t="shared" si="130"/>
        <v>-0.7595400000000001</v>
      </c>
      <c r="G858" s="30">
        <f t="shared" si="131"/>
        <v>0.46788160305302939</v>
      </c>
      <c r="H858" s="30">
        <f t="shared" si="132"/>
        <v>0.31874614552010733</v>
      </c>
      <c r="I858" s="30">
        <f t="shared" si="133"/>
        <v>0.68125385447989273</v>
      </c>
      <c r="J858" s="30">
        <f t="shared" si="134"/>
        <v>-0.38382027506855326</v>
      </c>
      <c r="K858" s="30">
        <f t="shared" si="135"/>
        <v>0.76764055013710653</v>
      </c>
      <c r="L858">
        <f t="shared" si="136"/>
        <v>0</v>
      </c>
      <c r="P858" s="30">
        <f t="shared" si="137"/>
        <v>1.7595400000000001</v>
      </c>
      <c r="Q858" s="30">
        <f t="shared" si="138"/>
        <v>-0.31874614552010733</v>
      </c>
      <c r="R858" s="30">
        <f t="shared" si="139"/>
        <v>0.10159910528392543</v>
      </c>
    </row>
    <row r="859" spans="1:18" x14ac:dyDescent="0.2">
      <c r="A859">
        <v>0</v>
      </c>
      <c r="B859">
        <v>0</v>
      </c>
      <c r="C859">
        <v>1</v>
      </c>
      <c r="D859">
        <v>1</v>
      </c>
      <c r="E859">
        <v>0</v>
      </c>
      <c r="F859" s="30">
        <f t="shared" si="130"/>
        <v>-0.61258000000000001</v>
      </c>
      <c r="G859" s="30">
        <f t="shared" si="131"/>
        <v>0.54195083065844551</v>
      </c>
      <c r="H859" s="30">
        <f t="shared" si="132"/>
        <v>0.35147088991613379</v>
      </c>
      <c r="I859" s="30">
        <f t="shared" si="133"/>
        <v>0.64852911008386616</v>
      </c>
      <c r="J859" s="30">
        <f t="shared" si="134"/>
        <v>-0.4330483879002196</v>
      </c>
      <c r="K859" s="30">
        <f t="shared" si="135"/>
        <v>0.8660967758004392</v>
      </c>
      <c r="L859">
        <f t="shared" si="136"/>
        <v>0</v>
      </c>
      <c r="P859" s="30">
        <f t="shared" si="137"/>
        <v>1.6125799999999999</v>
      </c>
      <c r="Q859" s="30">
        <f t="shared" si="138"/>
        <v>-0.35147088991613379</v>
      </c>
      <c r="R859" s="30">
        <f t="shared" si="139"/>
        <v>0.12353178645843904</v>
      </c>
    </row>
    <row r="860" spans="1:18" x14ac:dyDescent="0.2">
      <c r="A860">
        <v>1</v>
      </c>
      <c r="B860">
        <v>0</v>
      </c>
      <c r="C860">
        <v>0</v>
      </c>
      <c r="D860">
        <v>1</v>
      </c>
      <c r="E860">
        <v>2</v>
      </c>
      <c r="F860" s="30">
        <f t="shared" si="130"/>
        <v>-1.55307</v>
      </c>
      <c r="G860" s="30">
        <f t="shared" si="131"/>
        <v>0.21159737173229817</v>
      </c>
      <c r="H860" s="30">
        <f t="shared" si="132"/>
        <v>0.17464330698387362</v>
      </c>
      <c r="I860" s="30">
        <f t="shared" si="133"/>
        <v>0.17464330698387362</v>
      </c>
      <c r="J860" s="30">
        <f t="shared" si="134"/>
        <v>-1.7450096309149592</v>
      </c>
      <c r="K860" s="30">
        <f t="shared" si="135"/>
        <v>3.4900192618299184</v>
      </c>
      <c r="L860">
        <f t="shared" si="136"/>
        <v>0</v>
      </c>
      <c r="P860" s="30">
        <f t="shared" si="137"/>
        <v>2.55307</v>
      </c>
      <c r="Q860" s="30">
        <f t="shared" si="138"/>
        <v>0.82535669301612635</v>
      </c>
      <c r="R860" s="30">
        <f t="shared" si="139"/>
        <v>0.68121367070651628</v>
      </c>
    </row>
    <row r="861" spans="1:18" x14ac:dyDescent="0.2">
      <c r="A861">
        <v>1</v>
      </c>
      <c r="B861">
        <v>0</v>
      </c>
      <c r="C861">
        <v>0</v>
      </c>
      <c r="D861">
        <v>1</v>
      </c>
      <c r="E861">
        <v>2</v>
      </c>
      <c r="F861" s="30">
        <f t="shared" si="130"/>
        <v>-1.55307</v>
      </c>
      <c r="G861" s="30">
        <f t="shared" si="131"/>
        <v>0.21159737173229817</v>
      </c>
      <c r="H861" s="30">
        <f t="shared" si="132"/>
        <v>0.17464330698387362</v>
      </c>
      <c r="I861" s="30">
        <f t="shared" si="133"/>
        <v>0.17464330698387362</v>
      </c>
      <c r="J861" s="30">
        <f t="shared" si="134"/>
        <v>-1.7450096309149592</v>
      </c>
      <c r="K861" s="30">
        <f t="shared" si="135"/>
        <v>3.4900192618299184</v>
      </c>
      <c r="L861">
        <f t="shared" si="136"/>
        <v>0</v>
      </c>
      <c r="P861" s="30">
        <f t="shared" si="137"/>
        <v>2.55307</v>
      </c>
      <c r="Q861" s="30">
        <f t="shared" si="138"/>
        <v>0.82535669301612635</v>
      </c>
      <c r="R861" s="30">
        <f t="shared" si="139"/>
        <v>0.68121367070651628</v>
      </c>
    </row>
    <row r="862" spans="1:18" x14ac:dyDescent="0.2">
      <c r="A862">
        <v>0</v>
      </c>
      <c r="B862">
        <v>0</v>
      </c>
      <c r="C862">
        <v>1</v>
      </c>
      <c r="D862">
        <v>3</v>
      </c>
      <c r="E862">
        <v>1</v>
      </c>
      <c r="F862" s="30">
        <f t="shared" si="130"/>
        <v>-1.41831</v>
      </c>
      <c r="G862" s="30">
        <f t="shared" si="131"/>
        <v>0.24212285895982769</v>
      </c>
      <c r="H862" s="30">
        <f t="shared" si="132"/>
        <v>0.19492665899618417</v>
      </c>
      <c r="I862" s="30">
        <f t="shared" si="133"/>
        <v>0.80507334100381578</v>
      </c>
      <c r="J862" s="30">
        <f t="shared" si="134"/>
        <v>-0.21682189887651127</v>
      </c>
      <c r="K862" s="30">
        <f t="shared" si="135"/>
        <v>0.43364379775302253</v>
      </c>
      <c r="L862">
        <f t="shared" si="136"/>
        <v>0</v>
      </c>
      <c r="P862" s="30">
        <f t="shared" si="137"/>
        <v>2.41831</v>
      </c>
      <c r="Q862" s="30">
        <f t="shared" si="138"/>
        <v>-0.19492665899618417</v>
      </c>
      <c r="R862" s="30">
        <f t="shared" si="139"/>
        <v>3.7996402387414668E-2</v>
      </c>
    </row>
    <row r="863" spans="1:18" x14ac:dyDescent="0.2">
      <c r="A863">
        <v>1</v>
      </c>
      <c r="B863">
        <v>3</v>
      </c>
      <c r="C863">
        <v>0</v>
      </c>
      <c r="D863">
        <v>0</v>
      </c>
      <c r="E863">
        <v>1</v>
      </c>
      <c r="F863" s="30">
        <f t="shared" si="130"/>
        <v>0.72234999999999983</v>
      </c>
      <c r="G863" s="30">
        <f t="shared" si="131"/>
        <v>2.0592668059389116</v>
      </c>
      <c r="H863" s="30">
        <f t="shared" si="132"/>
        <v>0.67312429303037113</v>
      </c>
      <c r="I863" s="30">
        <f t="shared" si="133"/>
        <v>0.67312429303037113</v>
      </c>
      <c r="J863" s="30">
        <f t="shared" si="134"/>
        <v>-0.39582528135189277</v>
      </c>
      <c r="K863" s="30">
        <f t="shared" si="135"/>
        <v>0.79165056270378553</v>
      </c>
      <c r="L863">
        <f t="shared" si="136"/>
        <v>1</v>
      </c>
      <c r="P863" s="30">
        <f t="shared" si="137"/>
        <v>0.27765000000000017</v>
      </c>
      <c r="Q863" s="30">
        <f t="shared" si="138"/>
        <v>0.32687570696962887</v>
      </c>
      <c r="R863" s="30">
        <f t="shared" si="139"/>
        <v>0.10684772780689468</v>
      </c>
    </row>
    <row r="864" spans="1:18" x14ac:dyDescent="0.2">
      <c r="A864">
        <v>0</v>
      </c>
      <c r="B864">
        <v>0</v>
      </c>
      <c r="C864">
        <v>0</v>
      </c>
      <c r="D864">
        <v>5</v>
      </c>
      <c r="E864">
        <v>1</v>
      </c>
      <c r="F864" s="30">
        <f t="shared" si="130"/>
        <v>-2.14114</v>
      </c>
      <c r="G864" s="30">
        <f t="shared" si="131"/>
        <v>0.11752079292380783</v>
      </c>
      <c r="H864" s="30">
        <f t="shared" si="132"/>
        <v>0.10516206380047227</v>
      </c>
      <c r="I864" s="30">
        <f t="shared" si="133"/>
        <v>0.89483793619952778</v>
      </c>
      <c r="J864" s="30">
        <f t="shared" si="134"/>
        <v>-0.11111265397571383</v>
      </c>
      <c r="K864" s="30">
        <f t="shared" si="135"/>
        <v>0.22222530795142767</v>
      </c>
      <c r="L864">
        <f t="shared" si="136"/>
        <v>0</v>
      </c>
      <c r="P864" s="30">
        <f t="shared" si="137"/>
        <v>3.14114</v>
      </c>
      <c r="Q864" s="30">
        <f t="shared" si="138"/>
        <v>-0.10516206380047227</v>
      </c>
      <c r="R864" s="30">
        <f t="shared" si="139"/>
        <v>1.10590596627746E-2</v>
      </c>
    </row>
    <row r="865" spans="1:18" x14ac:dyDescent="0.2">
      <c r="A865">
        <v>1</v>
      </c>
      <c r="B865">
        <v>0</v>
      </c>
      <c r="C865">
        <v>0</v>
      </c>
      <c r="D865">
        <v>5</v>
      </c>
      <c r="E865">
        <v>1</v>
      </c>
      <c r="F865" s="30">
        <f t="shared" si="130"/>
        <v>-2.14114</v>
      </c>
      <c r="G865" s="30">
        <f t="shared" si="131"/>
        <v>0.11752079292380783</v>
      </c>
      <c r="H865" s="30">
        <f t="shared" si="132"/>
        <v>0.10516206380047227</v>
      </c>
      <c r="I865" s="30">
        <f t="shared" si="133"/>
        <v>0.10516206380047227</v>
      </c>
      <c r="J865" s="30">
        <f t="shared" si="134"/>
        <v>-2.2522526539757139</v>
      </c>
      <c r="K865" s="30">
        <f t="shared" si="135"/>
        <v>4.5045053079514279</v>
      </c>
      <c r="L865">
        <f t="shared" si="136"/>
        <v>0</v>
      </c>
      <c r="P865" s="30">
        <f t="shared" si="137"/>
        <v>3.14114</v>
      </c>
      <c r="Q865" s="30">
        <f t="shared" si="138"/>
        <v>0.89483793619952778</v>
      </c>
      <c r="R865" s="30">
        <f t="shared" si="139"/>
        <v>0.80073493206183011</v>
      </c>
    </row>
    <row r="866" spans="1:18" x14ac:dyDescent="0.2">
      <c r="A866">
        <v>0</v>
      </c>
      <c r="B866">
        <v>1</v>
      </c>
      <c r="C866">
        <v>0</v>
      </c>
      <c r="D866">
        <v>5</v>
      </c>
      <c r="E866">
        <v>2</v>
      </c>
      <c r="F866" s="30">
        <f t="shared" si="130"/>
        <v>-1.9149400000000001</v>
      </c>
      <c r="G866" s="30">
        <f t="shared" si="131"/>
        <v>0.1473506733613377</v>
      </c>
      <c r="H866" s="30">
        <f t="shared" si="132"/>
        <v>0.12842688533022914</v>
      </c>
      <c r="I866" s="30">
        <f t="shared" si="133"/>
        <v>0.87157311466977083</v>
      </c>
      <c r="J866" s="30">
        <f t="shared" si="134"/>
        <v>-0.13745552233765834</v>
      </c>
      <c r="K866" s="30">
        <f t="shared" si="135"/>
        <v>0.27491104467531668</v>
      </c>
      <c r="L866">
        <f t="shared" si="136"/>
        <v>0</v>
      </c>
      <c r="P866" s="30">
        <f t="shared" si="137"/>
        <v>2.9149400000000001</v>
      </c>
      <c r="Q866" s="30">
        <f t="shared" si="138"/>
        <v>-0.12842688533022914</v>
      </c>
      <c r="R866" s="30">
        <f t="shared" si="139"/>
        <v>1.6493464875623826E-2</v>
      </c>
    </row>
    <row r="867" spans="1:18" x14ac:dyDescent="0.2">
      <c r="A867">
        <v>1</v>
      </c>
      <c r="B867">
        <v>1</v>
      </c>
      <c r="C867">
        <v>1</v>
      </c>
      <c r="D867">
        <v>0</v>
      </c>
      <c r="E867">
        <v>2</v>
      </c>
      <c r="F867" s="30">
        <f t="shared" si="130"/>
        <v>-0.49520999999999998</v>
      </c>
      <c r="G867" s="30">
        <f t="shared" si="131"/>
        <v>0.60944291084587476</v>
      </c>
      <c r="H867" s="30">
        <f t="shared" si="132"/>
        <v>0.378666995106754</v>
      </c>
      <c r="I867" s="30">
        <f t="shared" si="133"/>
        <v>0.378666995106754</v>
      </c>
      <c r="J867" s="30">
        <f t="shared" si="134"/>
        <v>-0.97109810101014071</v>
      </c>
      <c r="K867" s="30">
        <f t="shared" si="135"/>
        <v>1.9421962020202814</v>
      </c>
      <c r="L867">
        <f t="shared" si="136"/>
        <v>0</v>
      </c>
      <c r="P867" s="30">
        <f t="shared" si="137"/>
        <v>1.4952099999999999</v>
      </c>
      <c r="Q867" s="30">
        <f t="shared" si="138"/>
        <v>0.62133300489324594</v>
      </c>
      <c r="R867" s="30">
        <f t="shared" si="139"/>
        <v>0.38605470296967037</v>
      </c>
    </row>
    <row r="868" spans="1:18" x14ac:dyDescent="0.2">
      <c r="A868">
        <v>1</v>
      </c>
      <c r="B868">
        <v>4</v>
      </c>
      <c r="C868">
        <v>0</v>
      </c>
      <c r="D868">
        <v>4</v>
      </c>
      <c r="E868">
        <v>1</v>
      </c>
      <c r="F868" s="30">
        <f t="shared" si="130"/>
        <v>0.36047999999999986</v>
      </c>
      <c r="G868" s="30">
        <f t="shared" si="131"/>
        <v>1.4340175778252999</v>
      </c>
      <c r="H868" s="30">
        <f t="shared" si="132"/>
        <v>0.58915662355509313</v>
      </c>
      <c r="I868" s="30">
        <f t="shared" si="133"/>
        <v>0.58915662355509313</v>
      </c>
      <c r="J868" s="30">
        <f t="shared" si="134"/>
        <v>-0.52906321632450926</v>
      </c>
      <c r="K868" s="30">
        <f t="shared" si="135"/>
        <v>1.0581264326490185</v>
      </c>
      <c r="L868">
        <f t="shared" si="136"/>
        <v>1</v>
      </c>
      <c r="P868" s="30">
        <f t="shared" si="137"/>
        <v>0.63952000000000009</v>
      </c>
      <c r="Q868" s="30">
        <f t="shared" si="138"/>
        <v>0.41084337644490687</v>
      </c>
      <c r="R868" s="30">
        <f t="shared" si="139"/>
        <v>0.16879227996865145</v>
      </c>
    </row>
    <row r="869" spans="1:18" x14ac:dyDescent="0.2">
      <c r="A869">
        <v>0</v>
      </c>
      <c r="B869">
        <v>4</v>
      </c>
      <c r="C869">
        <v>0</v>
      </c>
      <c r="D869">
        <v>4</v>
      </c>
      <c r="E869">
        <v>1</v>
      </c>
      <c r="F869" s="30">
        <f t="shared" si="130"/>
        <v>0.36047999999999986</v>
      </c>
      <c r="G869" s="30">
        <f t="shared" si="131"/>
        <v>1.4340175778252999</v>
      </c>
      <c r="H869" s="30">
        <f t="shared" si="132"/>
        <v>0.58915662355509313</v>
      </c>
      <c r="I869" s="30">
        <f t="shared" si="133"/>
        <v>0.41084337644490687</v>
      </c>
      <c r="J869" s="30">
        <f t="shared" si="134"/>
        <v>-0.88954321632450895</v>
      </c>
      <c r="K869" s="30">
        <f t="shared" si="135"/>
        <v>1.7790864326490179</v>
      </c>
      <c r="L869">
        <f t="shared" si="136"/>
        <v>1</v>
      </c>
      <c r="P869" s="30">
        <f t="shared" si="137"/>
        <v>0.63952000000000009</v>
      </c>
      <c r="Q869" s="30">
        <f t="shared" si="138"/>
        <v>-0.58915662355509313</v>
      </c>
      <c r="R869" s="30">
        <f t="shared" si="139"/>
        <v>0.34710552707883774</v>
      </c>
    </row>
    <row r="870" spans="1:18" x14ac:dyDescent="0.2">
      <c r="A870">
        <v>1</v>
      </c>
      <c r="B870">
        <v>0</v>
      </c>
      <c r="C870">
        <v>4</v>
      </c>
      <c r="D870">
        <v>1</v>
      </c>
      <c r="E870">
        <v>0</v>
      </c>
      <c r="F870" s="30">
        <f t="shared" si="130"/>
        <v>0.16211000000000003</v>
      </c>
      <c r="G870" s="30">
        <f t="shared" si="131"/>
        <v>1.1759895930617603</v>
      </c>
      <c r="H870" s="30">
        <f t="shared" si="132"/>
        <v>0.5404389785739121</v>
      </c>
      <c r="I870" s="30">
        <f t="shared" si="133"/>
        <v>0.5404389785739121</v>
      </c>
      <c r="J870" s="30">
        <f t="shared" si="134"/>
        <v>-0.61537354638196551</v>
      </c>
      <c r="K870" s="30">
        <f t="shared" si="135"/>
        <v>1.230747092763931</v>
      </c>
      <c r="L870">
        <f t="shared" si="136"/>
        <v>1</v>
      </c>
      <c r="P870" s="30">
        <f t="shared" si="137"/>
        <v>0.83789000000000002</v>
      </c>
      <c r="Q870" s="30">
        <f t="shared" si="138"/>
        <v>0.4595610214260879</v>
      </c>
      <c r="R870" s="30">
        <f t="shared" si="139"/>
        <v>0.21119633241418923</v>
      </c>
    </row>
    <row r="871" spans="1:18" x14ac:dyDescent="0.2">
      <c r="A871">
        <v>1</v>
      </c>
      <c r="B871">
        <v>0</v>
      </c>
      <c r="C871">
        <v>0</v>
      </c>
      <c r="D871">
        <v>1</v>
      </c>
      <c r="E871">
        <v>5</v>
      </c>
      <c r="F871" s="30">
        <f t="shared" si="130"/>
        <v>-2.57646</v>
      </c>
      <c r="G871" s="30">
        <f t="shared" si="131"/>
        <v>7.6042719342582943E-2</v>
      </c>
      <c r="H871" s="30">
        <f t="shared" si="132"/>
        <v>7.0668866556749588E-2</v>
      </c>
      <c r="I871" s="30">
        <f t="shared" si="133"/>
        <v>7.0668866556749588E-2</v>
      </c>
      <c r="J871" s="30">
        <f t="shared" si="134"/>
        <v>-2.6497501629427376</v>
      </c>
      <c r="K871" s="30">
        <f t="shared" si="135"/>
        <v>5.2995003258854751</v>
      </c>
      <c r="L871">
        <f t="shared" si="136"/>
        <v>0</v>
      </c>
      <c r="P871" s="30">
        <f t="shared" si="137"/>
        <v>3.57646</v>
      </c>
      <c r="Q871" s="30">
        <f t="shared" si="138"/>
        <v>0.92933113344325036</v>
      </c>
      <c r="R871" s="30">
        <f t="shared" si="139"/>
        <v>0.86365635558691645</v>
      </c>
    </row>
    <row r="872" spans="1:18" x14ac:dyDescent="0.2">
      <c r="A872">
        <v>0</v>
      </c>
      <c r="B872">
        <v>0</v>
      </c>
      <c r="C872">
        <v>0</v>
      </c>
      <c r="D872">
        <v>1</v>
      </c>
      <c r="E872">
        <v>2</v>
      </c>
      <c r="F872" s="30">
        <f t="shared" si="130"/>
        <v>-1.55307</v>
      </c>
      <c r="G872" s="30">
        <f t="shared" si="131"/>
        <v>0.21159737173229817</v>
      </c>
      <c r="H872" s="30">
        <f t="shared" si="132"/>
        <v>0.17464330698387362</v>
      </c>
      <c r="I872" s="30">
        <f t="shared" si="133"/>
        <v>0.82535669301612635</v>
      </c>
      <c r="J872" s="30">
        <f t="shared" si="134"/>
        <v>-0.19193963091495933</v>
      </c>
      <c r="K872" s="30">
        <f t="shared" si="135"/>
        <v>0.38387926182991866</v>
      </c>
      <c r="L872">
        <f t="shared" si="136"/>
        <v>0</v>
      </c>
      <c r="P872" s="30">
        <f t="shared" si="137"/>
        <v>2.55307</v>
      </c>
      <c r="Q872" s="30">
        <f t="shared" si="138"/>
        <v>-0.17464330698387362</v>
      </c>
      <c r="R872" s="30">
        <f t="shared" si="139"/>
        <v>3.0500284674263519E-2</v>
      </c>
    </row>
    <row r="873" spans="1:18" x14ac:dyDescent="0.2">
      <c r="A873">
        <v>0</v>
      </c>
      <c r="B873">
        <v>2</v>
      </c>
      <c r="C873">
        <v>0</v>
      </c>
      <c r="D873">
        <v>3</v>
      </c>
      <c r="E873">
        <v>3</v>
      </c>
      <c r="F873" s="30">
        <f t="shared" si="130"/>
        <v>-1.2241400000000002</v>
      </c>
      <c r="G873" s="30">
        <f t="shared" si="131"/>
        <v>0.2940104406085563</v>
      </c>
      <c r="H873" s="30">
        <f t="shared" si="132"/>
        <v>0.22720870820044309</v>
      </c>
      <c r="I873" s="30">
        <f t="shared" si="133"/>
        <v>0.77279129179955697</v>
      </c>
      <c r="J873" s="30">
        <f t="shared" si="134"/>
        <v>-0.25774626452263188</v>
      </c>
      <c r="K873" s="30">
        <f t="shared" si="135"/>
        <v>0.51549252904526377</v>
      </c>
      <c r="L873">
        <f t="shared" si="136"/>
        <v>0</v>
      </c>
      <c r="P873" s="30">
        <f t="shared" si="137"/>
        <v>2.2241400000000002</v>
      </c>
      <c r="Q873" s="30">
        <f t="shared" si="138"/>
        <v>-0.22720870820044309</v>
      </c>
      <c r="R873" s="30">
        <f t="shared" si="139"/>
        <v>5.1623797082114092E-2</v>
      </c>
    </row>
    <row r="874" spans="1:18" x14ac:dyDescent="0.2">
      <c r="A874">
        <v>0</v>
      </c>
      <c r="B874">
        <v>1</v>
      </c>
      <c r="C874">
        <v>0</v>
      </c>
      <c r="D874">
        <v>1</v>
      </c>
      <c r="E874">
        <v>1</v>
      </c>
      <c r="F874" s="30">
        <f t="shared" si="130"/>
        <v>-0.64461000000000002</v>
      </c>
      <c r="G874" s="30">
        <f t="shared" si="131"/>
        <v>0.52486720040378831</v>
      </c>
      <c r="H874" s="30">
        <f t="shared" si="132"/>
        <v>0.34420518735323463</v>
      </c>
      <c r="I874" s="30">
        <f t="shared" si="133"/>
        <v>0.65579481264676542</v>
      </c>
      <c r="J874" s="30">
        <f t="shared" si="134"/>
        <v>-0.42190732456510943</v>
      </c>
      <c r="K874" s="30">
        <f t="shared" si="135"/>
        <v>0.84381464913021886</v>
      </c>
      <c r="L874">
        <f t="shared" si="136"/>
        <v>0</v>
      </c>
      <c r="P874" s="30">
        <f t="shared" si="137"/>
        <v>1.6446100000000001</v>
      </c>
      <c r="Q874" s="30">
        <f t="shared" si="138"/>
        <v>-0.34420518735323463</v>
      </c>
      <c r="R874" s="30">
        <f t="shared" si="139"/>
        <v>0.11847721100087535</v>
      </c>
    </row>
    <row r="875" spans="1:18" x14ac:dyDescent="0.2">
      <c r="A875">
        <v>0</v>
      </c>
      <c r="B875">
        <v>0</v>
      </c>
      <c r="C875">
        <v>3</v>
      </c>
      <c r="D875">
        <v>1</v>
      </c>
      <c r="E875">
        <v>3</v>
      </c>
      <c r="F875" s="30">
        <f t="shared" si="130"/>
        <v>-1.11951</v>
      </c>
      <c r="G875" s="30">
        <f t="shared" si="131"/>
        <v>0.32643971089869267</v>
      </c>
      <c r="H875" s="30">
        <f t="shared" si="132"/>
        <v>0.24610218483094298</v>
      </c>
      <c r="I875" s="30">
        <f t="shared" si="133"/>
        <v>0.75389781516905696</v>
      </c>
      <c r="J875" s="30">
        <f t="shared" si="134"/>
        <v>-0.282498443806806</v>
      </c>
      <c r="K875" s="30">
        <f t="shared" si="135"/>
        <v>0.564996887613612</v>
      </c>
      <c r="L875">
        <f t="shared" si="136"/>
        <v>0</v>
      </c>
      <c r="P875" s="30">
        <f t="shared" si="137"/>
        <v>2.11951</v>
      </c>
      <c r="Q875" s="30">
        <f t="shared" si="138"/>
        <v>-0.24610218483094298</v>
      </c>
      <c r="R875" s="30">
        <f t="shared" si="139"/>
        <v>6.0566285378563622E-2</v>
      </c>
    </row>
    <row r="876" spans="1:18" x14ac:dyDescent="0.2">
      <c r="A876">
        <v>0</v>
      </c>
      <c r="B876">
        <v>3</v>
      </c>
      <c r="C876">
        <v>1</v>
      </c>
      <c r="D876">
        <v>3</v>
      </c>
      <c r="E876">
        <v>1</v>
      </c>
      <c r="F876" s="30">
        <f t="shared" si="130"/>
        <v>0.28367999999999965</v>
      </c>
      <c r="G876" s="30">
        <f t="shared" si="131"/>
        <v>1.328007900223465</v>
      </c>
      <c r="H876" s="30">
        <f t="shared" si="132"/>
        <v>0.57044819310793138</v>
      </c>
      <c r="I876" s="30">
        <f t="shared" si="133"/>
        <v>0.42955180689206862</v>
      </c>
      <c r="J876" s="30">
        <f t="shared" si="134"/>
        <v>-0.84501292343021372</v>
      </c>
      <c r="K876" s="30">
        <f t="shared" si="135"/>
        <v>1.6900258468604274</v>
      </c>
      <c r="L876">
        <f t="shared" si="136"/>
        <v>1</v>
      </c>
      <c r="P876" s="30">
        <f t="shared" si="137"/>
        <v>0.71632000000000029</v>
      </c>
      <c r="Q876" s="30">
        <f t="shared" si="138"/>
        <v>-0.57044819310793138</v>
      </c>
      <c r="R876" s="30">
        <f t="shared" si="139"/>
        <v>0.32541114102010377</v>
      </c>
    </row>
    <row r="877" spans="1:18" x14ac:dyDescent="0.2">
      <c r="A877">
        <v>0</v>
      </c>
      <c r="B877">
        <v>0</v>
      </c>
      <c r="C877">
        <v>1</v>
      </c>
      <c r="D877">
        <v>5</v>
      </c>
      <c r="E877">
        <v>4</v>
      </c>
      <c r="F877" s="30">
        <f t="shared" si="130"/>
        <v>-2.9062999999999999</v>
      </c>
      <c r="G877" s="30">
        <f t="shared" si="131"/>
        <v>5.4677663416395739E-2</v>
      </c>
      <c r="H877" s="30">
        <f t="shared" si="132"/>
        <v>5.1843008829142646E-2</v>
      </c>
      <c r="I877" s="30">
        <f t="shared" si="133"/>
        <v>0.94815699117085739</v>
      </c>
      <c r="J877" s="30">
        <f t="shared" si="134"/>
        <v>-5.3235187936791335E-2</v>
      </c>
      <c r="K877" s="30">
        <f t="shared" si="135"/>
        <v>0.10647037587358267</v>
      </c>
      <c r="L877">
        <f t="shared" si="136"/>
        <v>0</v>
      </c>
      <c r="P877" s="30">
        <f t="shared" si="137"/>
        <v>3.9062999999999999</v>
      </c>
      <c r="Q877" s="30">
        <f t="shared" si="138"/>
        <v>-5.1843008829142646E-2</v>
      </c>
      <c r="R877" s="30">
        <f t="shared" si="139"/>
        <v>2.6876975644585625E-3</v>
      </c>
    </row>
    <row r="878" spans="1:18" x14ac:dyDescent="0.2">
      <c r="A878">
        <v>0</v>
      </c>
      <c r="B878">
        <v>1</v>
      </c>
      <c r="C878">
        <v>2</v>
      </c>
      <c r="D878">
        <v>1</v>
      </c>
      <c r="E878">
        <v>1</v>
      </c>
      <c r="F878" s="30">
        <f t="shared" si="130"/>
        <v>-0.12814999999999999</v>
      </c>
      <c r="G878" s="30">
        <f t="shared" si="131"/>
        <v>0.87972141103562773</v>
      </c>
      <c r="H878" s="30">
        <f t="shared" si="132"/>
        <v>0.46800627256298977</v>
      </c>
      <c r="I878" s="30">
        <f t="shared" si="133"/>
        <v>0.53199372743701023</v>
      </c>
      <c r="J878" s="30">
        <f t="shared" si="134"/>
        <v>-0.63112358024193715</v>
      </c>
      <c r="K878" s="30">
        <f t="shared" si="135"/>
        <v>1.2622471604838743</v>
      </c>
      <c r="L878">
        <f t="shared" si="136"/>
        <v>0</v>
      </c>
      <c r="P878" s="30">
        <f t="shared" si="137"/>
        <v>1.12815</v>
      </c>
      <c r="Q878" s="30">
        <f t="shared" si="138"/>
        <v>-0.46800627256298977</v>
      </c>
      <c r="R878" s="30">
        <f t="shared" si="139"/>
        <v>0.21902987115830347</v>
      </c>
    </row>
    <row r="879" spans="1:18" x14ac:dyDescent="0.2">
      <c r="A879">
        <v>0</v>
      </c>
      <c r="B879">
        <v>0</v>
      </c>
      <c r="C879">
        <v>0</v>
      </c>
      <c r="D879">
        <v>0</v>
      </c>
      <c r="E879">
        <v>0</v>
      </c>
      <c r="F879" s="30">
        <f t="shared" si="130"/>
        <v>-0.63851000000000002</v>
      </c>
      <c r="G879" s="30">
        <f t="shared" si="131"/>
        <v>0.52807867536664577</v>
      </c>
      <c r="H879" s="30">
        <f t="shared" si="132"/>
        <v>0.34558343354928311</v>
      </c>
      <c r="I879" s="30">
        <f t="shared" si="133"/>
        <v>0.65441656645071689</v>
      </c>
      <c r="J879" s="30">
        <f t="shared" si="134"/>
        <v>-0.42401117853310677</v>
      </c>
      <c r="K879" s="30">
        <f t="shared" si="135"/>
        <v>0.84802235706621354</v>
      </c>
      <c r="L879">
        <f t="shared" si="136"/>
        <v>0</v>
      </c>
      <c r="P879" s="30">
        <f t="shared" si="137"/>
        <v>1.6385100000000001</v>
      </c>
      <c r="Q879" s="30">
        <f t="shared" si="138"/>
        <v>-0.34558343354928311</v>
      </c>
      <c r="R879" s="30">
        <f t="shared" si="139"/>
        <v>0.11942790954371178</v>
      </c>
    </row>
    <row r="880" spans="1:18" x14ac:dyDescent="0.2">
      <c r="A880">
        <v>0</v>
      </c>
      <c r="B880">
        <v>2</v>
      </c>
      <c r="C880">
        <v>0</v>
      </c>
      <c r="D880">
        <v>3</v>
      </c>
      <c r="E880">
        <v>1</v>
      </c>
      <c r="F880" s="30">
        <f t="shared" si="130"/>
        <v>-0.54188000000000014</v>
      </c>
      <c r="G880" s="30">
        <f t="shared" si="131"/>
        <v>0.58165371484717943</v>
      </c>
      <c r="H880" s="30">
        <f t="shared" si="132"/>
        <v>0.36775035482616952</v>
      </c>
      <c r="I880" s="30">
        <f t="shared" si="133"/>
        <v>0.63224964517383042</v>
      </c>
      <c r="J880" s="30">
        <f t="shared" si="134"/>
        <v>-0.45847095464403426</v>
      </c>
      <c r="K880" s="30">
        <f t="shared" si="135"/>
        <v>0.91694190928806851</v>
      </c>
      <c r="L880">
        <f t="shared" si="136"/>
        <v>0</v>
      </c>
      <c r="P880" s="30">
        <f t="shared" si="137"/>
        <v>1.5418800000000001</v>
      </c>
      <c r="Q880" s="30">
        <f t="shared" si="138"/>
        <v>-0.36775035482616952</v>
      </c>
      <c r="R880" s="30">
        <f t="shared" si="139"/>
        <v>0.13524032347477358</v>
      </c>
    </row>
    <row r="881" spans="1:18" x14ac:dyDescent="0.2">
      <c r="A881">
        <v>0</v>
      </c>
      <c r="B881">
        <v>0</v>
      </c>
      <c r="C881">
        <v>0</v>
      </c>
      <c r="D881">
        <v>3</v>
      </c>
      <c r="E881">
        <v>0</v>
      </c>
      <c r="F881" s="30">
        <f t="shared" si="130"/>
        <v>-1.33541</v>
      </c>
      <c r="G881" s="30">
        <f t="shared" si="131"/>
        <v>0.26305030271951385</v>
      </c>
      <c r="H881" s="30">
        <f t="shared" si="132"/>
        <v>0.20826589578667759</v>
      </c>
      <c r="I881" s="30">
        <f t="shared" si="133"/>
        <v>0.79173410421332235</v>
      </c>
      <c r="J881" s="30">
        <f t="shared" si="134"/>
        <v>-0.23352967054001919</v>
      </c>
      <c r="K881" s="30">
        <f t="shared" si="135"/>
        <v>0.46705934108003838</v>
      </c>
      <c r="L881">
        <f t="shared" si="136"/>
        <v>0</v>
      </c>
      <c r="P881" s="30">
        <f t="shared" si="137"/>
        <v>2.33541</v>
      </c>
      <c r="Q881" s="30">
        <f t="shared" si="138"/>
        <v>-0.20826589578667759</v>
      </c>
      <c r="R881" s="30">
        <f t="shared" si="139"/>
        <v>4.337468334782725E-2</v>
      </c>
    </row>
    <row r="882" spans="1:18" x14ac:dyDescent="0.2">
      <c r="A882">
        <v>1</v>
      </c>
      <c r="B882">
        <v>4</v>
      </c>
      <c r="C882">
        <v>0</v>
      </c>
      <c r="D882">
        <v>3</v>
      </c>
      <c r="E882">
        <v>1</v>
      </c>
      <c r="F882" s="30">
        <f t="shared" si="130"/>
        <v>0.59277999999999986</v>
      </c>
      <c r="G882" s="30">
        <f t="shared" si="131"/>
        <v>1.8090104806289569</v>
      </c>
      <c r="H882" s="30">
        <f t="shared" si="132"/>
        <v>0.64400275225171355</v>
      </c>
      <c r="I882" s="30">
        <f t="shared" si="133"/>
        <v>0.64400275225171355</v>
      </c>
      <c r="J882" s="30">
        <f t="shared" si="134"/>
        <v>-0.44005227920413059</v>
      </c>
      <c r="K882" s="30">
        <f t="shared" si="135"/>
        <v>0.88010455840826118</v>
      </c>
      <c r="L882">
        <f t="shared" si="136"/>
        <v>1</v>
      </c>
      <c r="P882" s="30">
        <f t="shared" si="137"/>
        <v>0.40722000000000014</v>
      </c>
      <c r="Q882" s="30">
        <f t="shared" si="138"/>
        <v>0.35599724774828645</v>
      </c>
      <c r="R882" s="30">
        <f t="shared" si="139"/>
        <v>0.12673404040435485</v>
      </c>
    </row>
    <row r="883" spans="1:18" x14ac:dyDescent="0.2">
      <c r="A883">
        <v>0</v>
      </c>
      <c r="B883">
        <v>1</v>
      </c>
      <c r="C883">
        <v>0</v>
      </c>
      <c r="D883">
        <v>1</v>
      </c>
      <c r="E883">
        <v>1</v>
      </c>
      <c r="F883" s="30">
        <f t="shared" si="130"/>
        <v>-0.64461000000000002</v>
      </c>
      <c r="G883" s="30">
        <f t="shared" si="131"/>
        <v>0.52486720040378831</v>
      </c>
      <c r="H883" s="30">
        <f t="shared" si="132"/>
        <v>0.34420518735323463</v>
      </c>
      <c r="I883" s="30">
        <f t="shared" si="133"/>
        <v>0.65579481264676542</v>
      </c>
      <c r="J883" s="30">
        <f t="shared" si="134"/>
        <v>-0.42190732456510943</v>
      </c>
      <c r="K883" s="30">
        <f t="shared" si="135"/>
        <v>0.84381464913021886</v>
      </c>
      <c r="L883">
        <f t="shared" si="136"/>
        <v>0</v>
      </c>
      <c r="P883" s="30">
        <f t="shared" si="137"/>
        <v>1.6446100000000001</v>
      </c>
      <c r="Q883" s="30">
        <f t="shared" si="138"/>
        <v>-0.34420518735323463</v>
      </c>
      <c r="R883" s="30">
        <f t="shared" si="139"/>
        <v>0.11847721100087535</v>
      </c>
    </row>
    <row r="884" spans="1:18" x14ac:dyDescent="0.2">
      <c r="A884">
        <v>0</v>
      </c>
      <c r="B884">
        <v>0</v>
      </c>
      <c r="C884">
        <v>0</v>
      </c>
      <c r="D884">
        <v>1</v>
      </c>
      <c r="E884">
        <v>0</v>
      </c>
      <c r="F884" s="30">
        <f t="shared" si="130"/>
        <v>-0.87081000000000008</v>
      </c>
      <c r="G884" s="30">
        <f t="shared" si="131"/>
        <v>0.41861233589270358</v>
      </c>
      <c r="H884" s="30">
        <f t="shared" si="132"/>
        <v>0.2950857858072124</v>
      </c>
      <c r="I884" s="30">
        <f t="shared" si="133"/>
        <v>0.70491421419278755</v>
      </c>
      <c r="J884" s="30">
        <f t="shared" si="134"/>
        <v>-0.34967916556976913</v>
      </c>
      <c r="K884" s="30">
        <f t="shared" si="135"/>
        <v>0.69935833113953827</v>
      </c>
      <c r="L884">
        <f t="shared" si="136"/>
        <v>0</v>
      </c>
      <c r="P884" s="30">
        <f t="shared" si="137"/>
        <v>1.8708100000000001</v>
      </c>
      <c r="Q884" s="30">
        <f t="shared" si="138"/>
        <v>-0.2950857858072124</v>
      </c>
      <c r="R884" s="30">
        <f t="shared" si="139"/>
        <v>8.7075620985460039E-2</v>
      </c>
    </row>
    <row r="885" spans="1:18" x14ac:dyDescent="0.2">
      <c r="A885">
        <v>0</v>
      </c>
      <c r="B885">
        <v>0</v>
      </c>
      <c r="C885">
        <v>0</v>
      </c>
      <c r="D885">
        <v>2</v>
      </c>
      <c r="E885">
        <v>0</v>
      </c>
      <c r="F885" s="30">
        <f t="shared" si="130"/>
        <v>-1.10311</v>
      </c>
      <c r="G885" s="30">
        <f t="shared" si="131"/>
        <v>0.33183746274147302</v>
      </c>
      <c r="H885" s="30">
        <f t="shared" si="132"/>
        <v>0.24915762773215142</v>
      </c>
      <c r="I885" s="30">
        <f t="shared" si="133"/>
        <v>0.75084237226784856</v>
      </c>
      <c r="J885" s="30">
        <f t="shared" si="134"/>
        <v>-0.28655953970368109</v>
      </c>
      <c r="K885" s="30">
        <f t="shared" si="135"/>
        <v>0.57311907940736218</v>
      </c>
      <c r="L885">
        <f t="shared" si="136"/>
        <v>0</v>
      </c>
      <c r="P885" s="30">
        <f t="shared" si="137"/>
        <v>2.10311</v>
      </c>
      <c r="Q885" s="30">
        <f t="shared" si="138"/>
        <v>-0.24915762773215142</v>
      </c>
      <c r="R885" s="30">
        <f t="shared" si="139"/>
        <v>6.2079523457113345E-2</v>
      </c>
    </row>
    <row r="886" spans="1:18" x14ac:dyDescent="0.2">
      <c r="A886">
        <v>0</v>
      </c>
      <c r="B886">
        <v>1</v>
      </c>
      <c r="C886">
        <v>0</v>
      </c>
      <c r="D886">
        <v>1</v>
      </c>
      <c r="E886">
        <v>0</v>
      </c>
      <c r="F886" s="30">
        <f t="shared" si="130"/>
        <v>-0.30348000000000003</v>
      </c>
      <c r="G886" s="30">
        <f t="shared" si="131"/>
        <v>0.73824465387722837</v>
      </c>
      <c r="H886" s="30">
        <f t="shared" si="132"/>
        <v>0.42470698945084767</v>
      </c>
      <c r="I886" s="30">
        <f t="shared" si="133"/>
        <v>0.57529301054915227</v>
      </c>
      <c r="J886" s="30">
        <f t="shared" si="134"/>
        <v>-0.55287578441465579</v>
      </c>
      <c r="K886" s="30">
        <f t="shared" si="135"/>
        <v>1.1057515688293116</v>
      </c>
      <c r="L886">
        <f t="shared" si="136"/>
        <v>0</v>
      </c>
      <c r="P886" s="30">
        <f t="shared" si="137"/>
        <v>1.30348</v>
      </c>
      <c r="Q886" s="30">
        <f t="shared" si="138"/>
        <v>-0.42470698945084767</v>
      </c>
      <c r="R886" s="30">
        <f t="shared" si="139"/>
        <v>0.18037602688840243</v>
      </c>
    </row>
    <row r="887" spans="1:18" x14ac:dyDescent="0.2">
      <c r="A887">
        <v>0</v>
      </c>
      <c r="B887">
        <v>0</v>
      </c>
      <c r="C887">
        <v>0</v>
      </c>
      <c r="D887">
        <v>0</v>
      </c>
      <c r="E887">
        <v>0</v>
      </c>
      <c r="F887" s="30">
        <f t="shared" si="130"/>
        <v>-0.63851000000000002</v>
      </c>
      <c r="G887" s="30">
        <f t="shared" si="131"/>
        <v>0.52807867536664577</v>
      </c>
      <c r="H887" s="30">
        <f t="shared" si="132"/>
        <v>0.34558343354928311</v>
      </c>
      <c r="I887" s="30">
        <f t="shared" si="133"/>
        <v>0.65441656645071689</v>
      </c>
      <c r="J887" s="30">
        <f t="shared" si="134"/>
        <v>-0.42401117853310677</v>
      </c>
      <c r="K887" s="30">
        <f t="shared" si="135"/>
        <v>0.84802235706621354</v>
      </c>
      <c r="L887">
        <f t="shared" si="136"/>
        <v>0</v>
      </c>
      <c r="P887" s="30">
        <f t="shared" si="137"/>
        <v>1.6385100000000001</v>
      </c>
      <c r="Q887" s="30">
        <f t="shared" si="138"/>
        <v>-0.34558343354928311</v>
      </c>
      <c r="R887" s="30">
        <f t="shared" si="139"/>
        <v>0.11942790954371178</v>
      </c>
    </row>
    <row r="888" spans="1:18" x14ac:dyDescent="0.2">
      <c r="A888">
        <v>0</v>
      </c>
      <c r="B888">
        <v>0</v>
      </c>
      <c r="C888">
        <v>1</v>
      </c>
      <c r="D888">
        <v>3</v>
      </c>
      <c r="E888">
        <v>1</v>
      </c>
      <c r="F888" s="30">
        <f t="shared" si="130"/>
        <v>-1.41831</v>
      </c>
      <c r="G888" s="30">
        <f t="shared" si="131"/>
        <v>0.24212285895982769</v>
      </c>
      <c r="H888" s="30">
        <f t="shared" si="132"/>
        <v>0.19492665899618417</v>
      </c>
      <c r="I888" s="30">
        <f t="shared" si="133"/>
        <v>0.80507334100381578</v>
      </c>
      <c r="J888" s="30">
        <f t="shared" si="134"/>
        <v>-0.21682189887651127</v>
      </c>
      <c r="K888" s="30">
        <f t="shared" si="135"/>
        <v>0.43364379775302253</v>
      </c>
      <c r="L888">
        <f t="shared" si="136"/>
        <v>0</v>
      </c>
      <c r="P888" s="30">
        <f t="shared" si="137"/>
        <v>2.41831</v>
      </c>
      <c r="Q888" s="30">
        <f t="shared" si="138"/>
        <v>-0.19492665899618417</v>
      </c>
      <c r="R888" s="30">
        <f t="shared" si="139"/>
        <v>3.7996402387414668E-2</v>
      </c>
    </row>
    <row r="889" spans="1:18" x14ac:dyDescent="0.2">
      <c r="A889">
        <v>0</v>
      </c>
      <c r="B889">
        <v>0</v>
      </c>
      <c r="C889">
        <v>2</v>
      </c>
      <c r="D889">
        <v>1</v>
      </c>
      <c r="E889">
        <v>3</v>
      </c>
      <c r="F889" s="30">
        <f t="shared" si="130"/>
        <v>-1.37774</v>
      </c>
      <c r="G889" s="30">
        <f t="shared" si="131"/>
        <v>0.25214776355525653</v>
      </c>
      <c r="H889" s="30">
        <f t="shared" si="132"/>
        <v>0.20137221092766774</v>
      </c>
      <c r="I889" s="30">
        <f t="shared" si="133"/>
        <v>0.79862778907233223</v>
      </c>
      <c r="J889" s="30">
        <f t="shared" si="134"/>
        <v>-0.2248602877228483</v>
      </c>
      <c r="K889" s="30">
        <f t="shared" si="135"/>
        <v>0.4497205754456966</v>
      </c>
      <c r="L889">
        <f t="shared" si="136"/>
        <v>0</v>
      </c>
      <c r="P889" s="30">
        <f t="shared" si="137"/>
        <v>2.3777400000000002</v>
      </c>
      <c r="Q889" s="30">
        <f t="shared" si="138"/>
        <v>-0.20137221092766774</v>
      </c>
      <c r="R889" s="30">
        <f t="shared" si="139"/>
        <v>4.0550767333897106E-2</v>
      </c>
    </row>
    <row r="890" spans="1:18" x14ac:dyDescent="0.2">
      <c r="A890">
        <v>0</v>
      </c>
      <c r="B890">
        <v>0</v>
      </c>
      <c r="C890">
        <v>1</v>
      </c>
      <c r="D890">
        <v>1</v>
      </c>
      <c r="E890">
        <v>0</v>
      </c>
      <c r="F890" s="30">
        <f t="shared" si="130"/>
        <v>-0.61258000000000001</v>
      </c>
      <c r="G890" s="30">
        <f t="shared" si="131"/>
        <v>0.54195083065844551</v>
      </c>
      <c r="H890" s="30">
        <f t="shared" si="132"/>
        <v>0.35147088991613379</v>
      </c>
      <c r="I890" s="30">
        <f t="shared" si="133"/>
        <v>0.64852911008386616</v>
      </c>
      <c r="J890" s="30">
        <f t="shared" si="134"/>
        <v>-0.4330483879002196</v>
      </c>
      <c r="K890" s="30">
        <f t="shared" si="135"/>
        <v>0.8660967758004392</v>
      </c>
      <c r="L890">
        <f t="shared" si="136"/>
        <v>0</v>
      </c>
      <c r="P890" s="30">
        <f t="shared" si="137"/>
        <v>1.6125799999999999</v>
      </c>
      <c r="Q890" s="30">
        <f t="shared" si="138"/>
        <v>-0.35147088991613379</v>
      </c>
      <c r="R890" s="30">
        <f t="shared" si="139"/>
        <v>0.12353178645843904</v>
      </c>
    </row>
    <row r="891" spans="1:18" x14ac:dyDescent="0.2">
      <c r="A891">
        <v>0</v>
      </c>
      <c r="B891">
        <v>1</v>
      </c>
      <c r="C891">
        <v>0</v>
      </c>
      <c r="D891">
        <v>0</v>
      </c>
      <c r="E891">
        <v>2</v>
      </c>
      <c r="F891" s="30">
        <f t="shared" si="130"/>
        <v>-0.75344</v>
      </c>
      <c r="G891" s="30">
        <f t="shared" si="131"/>
        <v>0.47074440349594227</v>
      </c>
      <c r="H891" s="30">
        <f t="shared" si="132"/>
        <v>0.32007220450881085</v>
      </c>
      <c r="I891" s="30">
        <f t="shared" si="133"/>
        <v>0.67992779549118909</v>
      </c>
      <c r="J891" s="30">
        <f t="shared" si="134"/>
        <v>-0.38576866955100175</v>
      </c>
      <c r="K891" s="30">
        <f t="shared" si="135"/>
        <v>0.77153733910200351</v>
      </c>
      <c r="L891">
        <f t="shared" si="136"/>
        <v>0</v>
      </c>
      <c r="P891" s="30">
        <f t="shared" si="137"/>
        <v>1.7534399999999999</v>
      </c>
      <c r="Q891" s="30">
        <f t="shared" si="138"/>
        <v>-0.32007220450881085</v>
      </c>
      <c r="R891" s="30">
        <f t="shared" si="139"/>
        <v>0.10244621609913004</v>
      </c>
    </row>
    <row r="892" spans="1:18" x14ac:dyDescent="0.2">
      <c r="A892">
        <v>0</v>
      </c>
      <c r="B892">
        <v>2</v>
      </c>
      <c r="C892">
        <v>0</v>
      </c>
      <c r="D892">
        <v>1</v>
      </c>
      <c r="E892">
        <v>1</v>
      </c>
      <c r="F892" s="30">
        <f t="shared" si="130"/>
        <v>-7.7280000000000015E-2</v>
      </c>
      <c r="G892" s="30">
        <f t="shared" si="131"/>
        <v>0.92563064073898049</v>
      </c>
      <c r="H892" s="30">
        <f t="shared" si="132"/>
        <v>0.48068960950048045</v>
      </c>
      <c r="I892" s="30">
        <f t="shared" si="133"/>
        <v>0.51931039049951955</v>
      </c>
      <c r="J892" s="30">
        <f t="shared" si="134"/>
        <v>-0.65525351966744838</v>
      </c>
      <c r="K892" s="30">
        <f t="shared" si="135"/>
        <v>1.3105070393348968</v>
      </c>
      <c r="L892">
        <f t="shared" si="136"/>
        <v>0</v>
      </c>
      <c r="P892" s="30">
        <f t="shared" si="137"/>
        <v>1.07728</v>
      </c>
      <c r="Q892" s="30">
        <f t="shared" si="138"/>
        <v>-0.48068960950048045</v>
      </c>
      <c r="R892" s="30">
        <f t="shared" si="139"/>
        <v>0.23106250068172438</v>
      </c>
    </row>
    <row r="893" spans="1:18" x14ac:dyDescent="0.2">
      <c r="A893">
        <v>0</v>
      </c>
      <c r="B893">
        <v>0</v>
      </c>
      <c r="C893">
        <v>0</v>
      </c>
      <c r="D893">
        <v>1</v>
      </c>
      <c r="E893">
        <v>1</v>
      </c>
      <c r="F893" s="30">
        <f t="shared" si="130"/>
        <v>-1.21194</v>
      </c>
      <c r="G893" s="30">
        <f t="shared" si="131"/>
        <v>0.29761933749273428</v>
      </c>
      <c r="H893" s="30">
        <f t="shared" si="132"/>
        <v>0.22935797031800995</v>
      </c>
      <c r="I893" s="30">
        <f t="shared" si="133"/>
        <v>0.77064202968199003</v>
      </c>
      <c r="J893" s="30">
        <f t="shared" si="134"/>
        <v>-0.26053130677470132</v>
      </c>
      <c r="K893" s="30">
        <f t="shared" si="135"/>
        <v>0.52106261354940264</v>
      </c>
      <c r="L893">
        <f t="shared" si="136"/>
        <v>0</v>
      </c>
      <c r="P893" s="30">
        <f t="shared" si="137"/>
        <v>2.2119400000000002</v>
      </c>
      <c r="Q893" s="30">
        <f t="shared" si="138"/>
        <v>-0.22935797031800995</v>
      </c>
      <c r="R893" s="30">
        <f t="shared" si="139"/>
        <v>5.2605078548397133E-2</v>
      </c>
    </row>
    <row r="894" spans="1:18" x14ac:dyDescent="0.2">
      <c r="A894">
        <v>1</v>
      </c>
      <c r="B894">
        <v>2</v>
      </c>
      <c r="C894">
        <v>4</v>
      </c>
      <c r="D894">
        <v>1</v>
      </c>
      <c r="E894">
        <v>3</v>
      </c>
      <c r="F894" s="30">
        <f t="shared" si="130"/>
        <v>0.27337999999999996</v>
      </c>
      <c r="G894" s="30">
        <f t="shared" si="131"/>
        <v>1.3143996217933875</v>
      </c>
      <c r="H894" s="30">
        <f t="shared" si="132"/>
        <v>0.56792250111710718</v>
      </c>
      <c r="I894" s="30">
        <f t="shared" si="133"/>
        <v>0.56792250111710718</v>
      </c>
      <c r="J894" s="30">
        <f t="shared" si="134"/>
        <v>-0.56577031126523436</v>
      </c>
      <c r="K894" s="30">
        <f t="shared" si="135"/>
        <v>1.1315406225304687</v>
      </c>
      <c r="L894">
        <f t="shared" si="136"/>
        <v>1</v>
      </c>
      <c r="P894" s="30">
        <f t="shared" si="137"/>
        <v>0.72662000000000004</v>
      </c>
      <c r="Q894" s="30">
        <f t="shared" si="138"/>
        <v>0.43207749888289282</v>
      </c>
      <c r="R894" s="30">
        <f t="shared" si="139"/>
        <v>0.18669096504089625</v>
      </c>
    </row>
    <row r="895" spans="1:18" x14ac:dyDescent="0.2">
      <c r="A895">
        <v>0</v>
      </c>
      <c r="B895">
        <v>0</v>
      </c>
      <c r="C895">
        <v>0</v>
      </c>
      <c r="D895">
        <v>0</v>
      </c>
      <c r="E895">
        <v>0</v>
      </c>
      <c r="F895" s="30">
        <f t="shared" si="130"/>
        <v>-0.63851000000000002</v>
      </c>
      <c r="G895" s="30">
        <f t="shared" si="131"/>
        <v>0.52807867536664577</v>
      </c>
      <c r="H895" s="30">
        <f t="shared" si="132"/>
        <v>0.34558343354928311</v>
      </c>
      <c r="I895" s="30">
        <f t="shared" si="133"/>
        <v>0.65441656645071689</v>
      </c>
      <c r="J895" s="30">
        <f t="shared" si="134"/>
        <v>-0.42401117853310677</v>
      </c>
      <c r="K895" s="30">
        <f t="shared" si="135"/>
        <v>0.84802235706621354</v>
      </c>
      <c r="L895">
        <f t="shared" si="136"/>
        <v>0</v>
      </c>
      <c r="P895" s="30">
        <f t="shared" si="137"/>
        <v>1.6385100000000001</v>
      </c>
      <c r="Q895" s="30">
        <f t="shared" si="138"/>
        <v>-0.34558343354928311</v>
      </c>
      <c r="R895" s="30">
        <f t="shared" si="139"/>
        <v>0.11942790954371178</v>
      </c>
    </row>
    <row r="896" spans="1:18" x14ac:dyDescent="0.2">
      <c r="A896">
        <v>1</v>
      </c>
      <c r="B896">
        <v>2</v>
      </c>
      <c r="C896">
        <v>0</v>
      </c>
      <c r="D896">
        <v>2</v>
      </c>
      <c r="E896">
        <v>1</v>
      </c>
      <c r="F896" s="30">
        <f t="shared" si="130"/>
        <v>-0.30958000000000002</v>
      </c>
      <c r="G896" s="30">
        <f t="shared" si="131"/>
        <v>0.73375506864498252</v>
      </c>
      <c r="H896" s="30">
        <f t="shared" si="132"/>
        <v>0.42321725941280119</v>
      </c>
      <c r="I896" s="30">
        <f t="shared" si="133"/>
        <v>0.42321725941280119</v>
      </c>
      <c r="J896" s="30">
        <f t="shared" si="134"/>
        <v>-0.85986961615812185</v>
      </c>
      <c r="K896" s="30">
        <f t="shared" si="135"/>
        <v>1.7197392323162437</v>
      </c>
      <c r="L896">
        <f t="shared" si="136"/>
        <v>0</v>
      </c>
      <c r="P896" s="30">
        <f t="shared" si="137"/>
        <v>1.30958</v>
      </c>
      <c r="Q896" s="30">
        <f t="shared" si="138"/>
        <v>0.57678274058719881</v>
      </c>
      <c r="R896" s="30">
        <f t="shared" si="139"/>
        <v>0.33267832983927986</v>
      </c>
    </row>
    <row r="897" spans="1:18" x14ac:dyDescent="0.2">
      <c r="A897">
        <v>1</v>
      </c>
      <c r="B897">
        <v>3</v>
      </c>
      <c r="C897">
        <v>0</v>
      </c>
      <c r="D897">
        <v>1</v>
      </c>
      <c r="E897">
        <v>1</v>
      </c>
      <c r="F897" s="30">
        <f t="shared" si="130"/>
        <v>0.49004999999999982</v>
      </c>
      <c r="G897" s="30">
        <f t="shared" si="131"/>
        <v>1.6323978378068058</v>
      </c>
      <c r="H897" s="30">
        <f t="shared" si="132"/>
        <v>0.62011821099459852</v>
      </c>
      <c r="I897" s="30">
        <f t="shared" si="133"/>
        <v>0.62011821099459852</v>
      </c>
      <c r="J897" s="30">
        <f t="shared" si="134"/>
        <v>-0.47784515622234575</v>
      </c>
      <c r="K897" s="30">
        <f t="shared" si="135"/>
        <v>0.95569031244469149</v>
      </c>
      <c r="L897">
        <f t="shared" si="136"/>
        <v>1</v>
      </c>
      <c r="P897" s="30">
        <f t="shared" si="137"/>
        <v>0.50995000000000013</v>
      </c>
      <c r="Q897" s="30">
        <f t="shared" si="138"/>
        <v>0.37988178900540148</v>
      </c>
      <c r="R897" s="30">
        <f t="shared" si="139"/>
        <v>0.14431017361794438</v>
      </c>
    </row>
    <row r="898" spans="1:18" x14ac:dyDescent="0.2">
      <c r="A898">
        <v>0</v>
      </c>
      <c r="B898">
        <v>1</v>
      </c>
      <c r="C898">
        <v>0</v>
      </c>
      <c r="D898">
        <v>2</v>
      </c>
      <c r="E898">
        <v>0</v>
      </c>
      <c r="F898" s="30">
        <f t="shared" si="130"/>
        <v>-0.53578000000000003</v>
      </c>
      <c r="G898" s="30">
        <f t="shared" si="131"/>
        <v>0.58521264621276614</v>
      </c>
      <c r="H898" s="30">
        <f t="shared" si="132"/>
        <v>0.3691698067201889</v>
      </c>
      <c r="I898" s="30">
        <f t="shared" si="133"/>
        <v>0.63083019327981105</v>
      </c>
      <c r="J898" s="30">
        <f t="shared" si="134"/>
        <v>-0.46071855997880773</v>
      </c>
      <c r="K898" s="30">
        <f t="shared" si="135"/>
        <v>0.92143711995761546</v>
      </c>
      <c r="L898">
        <f t="shared" si="136"/>
        <v>0</v>
      </c>
      <c r="P898" s="30">
        <f t="shared" si="137"/>
        <v>1.5357799999999999</v>
      </c>
      <c r="Q898" s="30">
        <f t="shared" si="138"/>
        <v>-0.3691698067201889</v>
      </c>
      <c r="R898" s="30">
        <f t="shared" si="139"/>
        <v>0.13628634619382163</v>
      </c>
    </row>
    <row r="899" spans="1:18" x14ac:dyDescent="0.2">
      <c r="A899">
        <v>0</v>
      </c>
      <c r="B899">
        <v>0</v>
      </c>
      <c r="C899">
        <v>0</v>
      </c>
      <c r="D899">
        <v>1</v>
      </c>
      <c r="E899">
        <v>4</v>
      </c>
      <c r="F899" s="30">
        <f t="shared" si="130"/>
        <v>-2.2353300000000003</v>
      </c>
      <c r="G899" s="30">
        <f t="shared" si="131"/>
        <v>0.1069568282753436</v>
      </c>
      <c r="H899" s="30">
        <f t="shared" si="132"/>
        <v>9.6622402557454773E-2</v>
      </c>
      <c r="I899" s="30">
        <f t="shared" si="133"/>
        <v>0.9033775974425452</v>
      </c>
      <c r="J899" s="30">
        <f t="shared" si="134"/>
        <v>-0.10161465411809691</v>
      </c>
      <c r="K899" s="30">
        <f t="shared" si="135"/>
        <v>0.20322930823619381</v>
      </c>
      <c r="L899">
        <f t="shared" si="136"/>
        <v>0</v>
      </c>
      <c r="P899" s="30">
        <f t="shared" si="137"/>
        <v>3.2353300000000003</v>
      </c>
      <c r="Q899" s="30">
        <f t="shared" si="138"/>
        <v>-9.6622402557454773E-2</v>
      </c>
      <c r="R899" s="30">
        <f t="shared" si="139"/>
        <v>9.3358886759748426E-3</v>
      </c>
    </row>
    <row r="900" spans="1:18" x14ac:dyDescent="0.2">
      <c r="A900">
        <v>0</v>
      </c>
      <c r="B900">
        <v>1</v>
      </c>
      <c r="C900">
        <v>0</v>
      </c>
      <c r="D900">
        <v>1</v>
      </c>
      <c r="E900">
        <v>0</v>
      </c>
      <c r="F900" s="30">
        <f t="shared" si="130"/>
        <v>-0.30348000000000003</v>
      </c>
      <c r="G900" s="30">
        <f t="shared" si="131"/>
        <v>0.73824465387722837</v>
      </c>
      <c r="H900" s="30">
        <f t="shared" si="132"/>
        <v>0.42470698945084767</v>
      </c>
      <c r="I900" s="30">
        <f t="shared" si="133"/>
        <v>0.57529301054915227</v>
      </c>
      <c r="J900" s="30">
        <f t="shared" si="134"/>
        <v>-0.55287578441465579</v>
      </c>
      <c r="K900" s="30">
        <f t="shared" si="135"/>
        <v>1.1057515688293116</v>
      </c>
      <c r="L900">
        <f t="shared" si="136"/>
        <v>0</v>
      </c>
      <c r="P900" s="30">
        <f t="shared" si="137"/>
        <v>1.30348</v>
      </c>
      <c r="Q900" s="30">
        <f t="shared" si="138"/>
        <v>-0.42470698945084767</v>
      </c>
      <c r="R900" s="30">
        <f t="shared" si="139"/>
        <v>0.18037602688840243</v>
      </c>
    </row>
    <row r="901" spans="1:18" x14ac:dyDescent="0.2">
      <c r="A901">
        <v>1</v>
      </c>
      <c r="B901">
        <v>0</v>
      </c>
      <c r="C901">
        <v>0</v>
      </c>
      <c r="D901">
        <v>0</v>
      </c>
      <c r="E901">
        <v>0</v>
      </c>
      <c r="F901" s="30">
        <f t="shared" si="130"/>
        <v>-0.63851000000000002</v>
      </c>
      <c r="G901" s="30">
        <f t="shared" si="131"/>
        <v>0.52807867536664577</v>
      </c>
      <c r="H901" s="30">
        <f t="shared" si="132"/>
        <v>0.34558343354928311</v>
      </c>
      <c r="I901" s="30">
        <f t="shared" si="133"/>
        <v>0.34558343354928311</v>
      </c>
      <c r="J901" s="30">
        <f t="shared" si="134"/>
        <v>-1.0625211785331066</v>
      </c>
      <c r="K901" s="30">
        <f t="shared" si="135"/>
        <v>2.1250423570662131</v>
      </c>
      <c r="L901">
        <f t="shared" si="136"/>
        <v>0</v>
      </c>
      <c r="P901" s="30">
        <f t="shared" si="137"/>
        <v>1.6385100000000001</v>
      </c>
      <c r="Q901" s="30">
        <f t="shared" si="138"/>
        <v>0.65441656645071689</v>
      </c>
      <c r="R901" s="30">
        <f t="shared" si="139"/>
        <v>0.42826104244514557</v>
      </c>
    </row>
    <row r="902" spans="1:18" x14ac:dyDescent="0.2">
      <c r="A902">
        <v>0</v>
      </c>
      <c r="B902">
        <v>1</v>
      </c>
      <c r="C902">
        <v>0</v>
      </c>
      <c r="D902">
        <v>1</v>
      </c>
      <c r="E902">
        <v>0</v>
      </c>
      <c r="F902" s="30">
        <f t="shared" si="130"/>
        <v>-0.30348000000000003</v>
      </c>
      <c r="G902" s="30">
        <f t="shared" si="131"/>
        <v>0.73824465387722837</v>
      </c>
      <c r="H902" s="30">
        <f t="shared" si="132"/>
        <v>0.42470698945084767</v>
      </c>
      <c r="I902" s="30">
        <f t="shared" si="133"/>
        <v>0.57529301054915227</v>
      </c>
      <c r="J902" s="30">
        <f t="shared" si="134"/>
        <v>-0.55287578441465579</v>
      </c>
      <c r="K902" s="30">
        <f t="shared" si="135"/>
        <v>1.1057515688293116</v>
      </c>
      <c r="L902">
        <f t="shared" si="136"/>
        <v>0</v>
      </c>
      <c r="P902" s="30">
        <f t="shared" si="137"/>
        <v>1.30348</v>
      </c>
      <c r="Q902" s="30">
        <f t="shared" si="138"/>
        <v>-0.42470698945084767</v>
      </c>
      <c r="R902" s="30">
        <f t="shared" si="139"/>
        <v>0.18037602688840243</v>
      </c>
    </row>
    <row r="903" spans="1:18" x14ac:dyDescent="0.2">
      <c r="A903">
        <v>0</v>
      </c>
      <c r="B903">
        <v>1</v>
      </c>
      <c r="C903">
        <v>0</v>
      </c>
      <c r="D903">
        <v>1</v>
      </c>
      <c r="E903">
        <v>1</v>
      </c>
      <c r="F903" s="30">
        <f t="shared" si="130"/>
        <v>-0.64461000000000002</v>
      </c>
      <c r="G903" s="30">
        <f t="shared" si="131"/>
        <v>0.52486720040378831</v>
      </c>
      <c r="H903" s="30">
        <f t="shared" si="132"/>
        <v>0.34420518735323463</v>
      </c>
      <c r="I903" s="30">
        <f t="shared" si="133"/>
        <v>0.65579481264676542</v>
      </c>
      <c r="J903" s="30">
        <f t="shared" si="134"/>
        <v>-0.42190732456510943</v>
      </c>
      <c r="K903" s="30">
        <f t="shared" si="135"/>
        <v>0.84381464913021886</v>
      </c>
      <c r="L903">
        <f t="shared" si="136"/>
        <v>0</v>
      </c>
      <c r="P903" s="30">
        <f t="shared" si="137"/>
        <v>1.6446100000000001</v>
      </c>
      <c r="Q903" s="30">
        <f t="shared" si="138"/>
        <v>-0.34420518735323463</v>
      </c>
      <c r="R903" s="30">
        <f t="shared" si="139"/>
        <v>0.11847721100087535</v>
      </c>
    </row>
    <row r="904" spans="1:18" x14ac:dyDescent="0.2">
      <c r="A904">
        <v>1</v>
      </c>
      <c r="B904">
        <v>0</v>
      </c>
      <c r="C904">
        <v>2</v>
      </c>
      <c r="D904">
        <v>1</v>
      </c>
      <c r="E904">
        <v>1</v>
      </c>
      <c r="F904" s="30">
        <f t="shared" si="130"/>
        <v>-0.69547999999999999</v>
      </c>
      <c r="G904" s="30">
        <f t="shared" si="131"/>
        <v>0.49883494973428166</v>
      </c>
      <c r="H904" s="30">
        <f t="shared" si="132"/>
        <v>0.33281513072718028</v>
      </c>
      <c r="I904" s="30">
        <f t="shared" si="133"/>
        <v>0.33281513072718028</v>
      </c>
      <c r="J904" s="30">
        <f t="shared" si="134"/>
        <v>-1.1001681061431605</v>
      </c>
      <c r="K904" s="30">
        <f t="shared" si="135"/>
        <v>2.200336212286321</v>
      </c>
      <c r="L904">
        <f t="shared" si="136"/>
        <v>0</v>
      </c>
      <c r="P904" s="30">
        <f t="shared" si="137"/>
        <v>1.6954799999999999</v>
      </c>
      <c r="Q904" s="30">
        <f t="shared" si="138"/>
        <v>0.66718486927281972</v>
      </c>
      <c r="R904" s="30">
        <f t="shared" si="139"/>
        <v>0.44513564978658954</v>
      </c>
    </row>
    <row r="905" spans="1:18" x14ac:dyDescent="0.2">
      <c r="A905">
        <v>0</v>
      </c>
      <c r="B905">
        <v>0</v>
      </c>
      <c r="C905">
        <v>0</v>
      </c>
      <c r="D905">
        <v>1</v>
      </c>
      <c r="E905">
        <v>1</v>
      </c>
      <c r="F905" s="30">
        <f t="shared" si="130"/>
        <v>-1.21194</v>
      </c>
      <c r="G905" s="30">
        <f t="shared" si="131"/>
        <v>0.29761933749273428</v>
      </c>
      <c r="H905" s="30">
        <f t="shared" si="132"/>
        <v>0.22935797031800995</v>
      </c>
      <c r="I905" s="30">
        <f t="shared" si="133"/>
        <v>0.77064202968199003</v>
      </c>
      <c r="J905" s="30">
        <f t="shared" si="134"/>
        <v>-0.26053130677470132</v>
      </c>
      <c r="K905" s="30">
        <f t="shared" si="135"/>
        <v>0.52106261354940264</v>
      </c>
      <c r="L905">
        <f t="shared" si="136"/>
        <v>0</v>
      </c>
      <c r="P905" s="30">
        <f t="shared" si="137"/>
        <v>2.2119400000000002</v>
      </c>
      <c r="Q905" s="30">
        <f t="shared" si="138"/>
        <v>-0.22935797031800995</v>
      </c>
      <c r="R905" s="30">
        <f t="shared" si="139"/>
        <v>5.2605078548397133E-2</v>
      </c>
    </row>
    <row r="906" spans="1:18" x14ac:dyDescent="0.2">
      <c r="A906">
        <v>0</v>
      </c>
      <c r="B906">
        <v>0</v>
      </c>
      <c r="C906">
        <v>1</v>
      </c>
      <c r="D906">
        <v>3</v>
      </c>
      <c r="E906">
        <v>0</v>
      </c>
      <c r="F906" s="30">
        <f t="shared" si="130"/>
        <v>-1.07718</v>
      </c>
      <c r="G906" s="30">
        <f t="shared" si="131"/>
        <v>0.34055453659716406</v>
      </c>
      <c r="H906" s="30">
        <f t="shared" si="132"/>
        <v>0.25404004633904759</v>
      </c>
      <c r="I906" s="30">
        <f t="shared" si="133"/>
        <v>0.74595995366095247</v>
      </c>
      <c r="J906" s="30">
        <f t="shared" si="134"/>
        <v>-0.29308336163890991</v>
      </c>
      <c r="K906" s="30">
        <f t="shared" si="135"/>
        <v>0.58616672327781982</v>
      </c>
      <c r="L906">
        <f t="shared" si="136"/>
        <v>0</v>
      </c>
      <c r="P906" s="30">
        <f t="shared" si="137"/>
        <v>2.0771800000000002</v>
      </c>
      <c r="Q906" s="30">
        <f t="shared" si="138"/>
        <v>-0.25404004633904759</v>
      </c>
      <c r="R906" s="30">
        <f t="shared" si="139"/>
        <v>6.4536345143945448E-2</v>
      </c>
    </row>
    <row r="907" spans="1:18" x14ac:dyDescent="0.2">
      <c r="A907">
        <v>1</v>
      </c>
      <c r="B907">
        <v>0</v>
      </c>
      <c r="C907">
        <v>0</v>
      </c>
      <c r="D907">
        <v>0</v>
      </c>
      <c r="E907">
        <v>2</v>
      </c>
      <c r="F907" s="30">
        <f t="shared" ref="F907:F970" si="140">$A$3+Reinstate*B907+Claim*C907+EMail*D907+Call*E907</f>
        <v>-1.32077</v>
      </c>
      <c r="G907" s="30">
        <f t="shared" si="131"/>
        <v>0.26692968695527486</v>
      </c>
      <c r="H907" s="30">
        <f t="shared" si="132"/>
        <v>0.2106902140692343</v>
      </c>
      <c r="I907" s="30">
        <f t="shared" si="133"/>
        <v>0.2106902140692343</v>
      </c>
      <c r="J907" s="30">
        <f t="shared" si="134"/>
        <v>-1.5573664041047217</v>
      </c>
      <c r="K907" s="30">
        <f t="shared" si="135"/>
        <v>3.1147328082094434</v>
      </c>
      <c r="L907">
        <f t="shared" si="136"/>
        <v>0</v>
      </c>
      <c r="P907" s="30">
        <f t="shared" si="137"/>
        <v>2.32077</v>
      </c>
      <c r="Q907" s="30">
        <f t="shared" si="138"/>
        <v>0.78930978593076573</v>
      </c>
      <c r="R907" s="30">
        <f t="shared" si="139"/>
        <v>0.6230099381660712</v>
      </c>
    </row>
    <row r="908" spans="1:18" x14ac:dyDescent="0.2">
      <c r="A908">
        <v>0</v>
      </c>
      <c r="B908">
        <v>0</v>
      </c>
      <c r="C908">
        <v>1</v>
      </c>
      <c r="D908">
        <v>2</v>
      </c>
      <c r="E908">
        <v>0</v>
      </c>
      <c r="F908" s="30">
        <f t="shared" si="140"/>
        <v>-0.84488000000000008</v>
      </c>
      <c r="G908" s="30">
        <f t="shared" ref="G908:G971" si="141">EXP(F908)</f>
        <v>0.42960890818666109</v>
      </c>
      <c r="H908" s="30">
        <f t="shared" ref="H908:H971" si="142">G908/(1+G908)</f>
        <v>0.30050799608655487</v>
      </c>
      <c r="I908" s="30">
        <f t="shared" ref="I908:I971" si="143">IF(A908=1,H908,1-H908)</f>
        <v>0.69949200391344513</v>
      </c>
      <c r="J908" s="30">
        <f t="shared" ref="J908:J971" si="144">LN(I908)</f>
        <v>-0.35740091608783414</v>
      </c>
      <c r="K908" s="30">
        <f t="shared" ref="K908:K971" si="145">(-2)*J908</f>
        <v>0.71480183217566828</v>
      </c>
      <c r="L908">
        <f t="shared" ref="L908:L971" si="146">IF(H908&gt;=0.5,1,)</f>
        <v>0</v>
      </c>
      <c r="P908" s="30">
        <f t="shared" ref="P908:P971" si="147">1-F908</f>
        <v>1.8448800000000001</v>
      </c>
      <c r="Q908" s="30">
        <f t="shared" ref="Q908:Q971" si="148">A908-H908</f>
        <v>-0.30050799608655487</v>
      </c>
      <c r="R908" s="30">
        <f t="shared" ref="R908:R971" si="149">Q908^2</f>
        <v>9.0305055711956878E-2</v>
      </c>
    </row>
    <row r="909" spans="1:18" x14ac:dyDescent="0.2">
      <c r="A909">
        <v>0</v>
      </c>
      <c r="B909">
        <v>0</v>
      </c>
      <c r="C909">
        <v>0</v>
      </c>
      <c r="D909">
        <v>1</v>
      </c>
      <c r="E909">
        <v>3</v>
      </c>
      <c r="F909" s="30">
        <f t="shared" si="140"/>
        <v>-1.8942000000000001</v>
      </c>
      <c r="G909" s="30">
        <f t="shared" si="141"/>
        <v>0.15043863782913439</v>
      </c>
      <c r="H909" s="30">
        <f t="shared" si="142"/>
        <v>0.13076632936547619</v>
      </c>
      <c r="I909" s="30">
        <f t="shared" si="143"/>
        <v>0.86923367063452384</v>
      </c>
      <c r="J909" s="30">
        <f t="shared" si="144"/>
        <v>-0.14014329385068786</v>
      </c>
      <c r="K909" s="30">
        <f t="shared" si="145"/>
        <v>0.28028658770137571</v>
      </c>
      <c r="L909">
        <f t="shared" si="146"/>
        <v>0</v>
      </c>
      <c r="P909" s="30">
        <f t="shared" si="147"/>
        <v>2.8942000000000001</v>
      </c>
      <c r="Q909" s="30">
        <f t="shared" si="148"/>
        <v>-0.13076632936547619</v>
      </c>
      <c r="R909" s="30">
        <f t="shared" si="149"/>
        <v>1.7099832895720202E-2</v>
      </c>
    </row>
    <row r="910" spans="1:18" x14ac:dyDescent="0.2">
      <c r="A910">
        <v>0</v>
      </c>
      <c r="B910">
        <v>0</v>
      </c>
      <c r="C910">
        <v>2</v>
      </c>
      <c r="D910">
        <v>3</v>
      </c>
      <c r="E910">
        <v>1</v>
      </c>
      <c r="F910" s="30">
        <f t="shared" si="140"/>
        <v>-1.16008</v>
      </c>
      <c r="G910" s="30">
        <f t="shared" si="141"/>
        <v>0.31346110299126373</v>
      </c>
      <c r="H910" s="30">
        <f t="shared" si="142"/>
        <v>0.23865274904402606</v>
      </c>
      <c r="I910" s="30">
        <f t="shared" si="143"/>
        <v>0.761347250955974</v>
      </c>
      <c r="J910" s="30">
        <f t="shared" si="144"/>
        <v>-0.27266571645127535</v>
      </c>
      <c r="K910" s="30">
        <f t="shared" si="145"/>
        <v>0.54533143290255071</v>
      </c>
      <c r="L910">
        <f t="shared" si="146"/>
        <v>0</v>
      </c>
      <c r="P910" s="30">
        <f t="shared" si="147"/>
        <v>2.1600799999999998</v>
      </c>
      <c r="Q910" s="30">
        <f t="shared" si="148"/>
        <v>-0.23865274904402606</v>
      </c>
      <c r="R910" s="30">
        <f t="shared" si="149"/>
        <v>5.695513462627088E-2</v>
      </c>
    </row>
    <row r="911" spans="1:18" x14ac:dyDescent="0.2">
      <c r="A911">
        <v>0</v>
      </c>
      <c r="B911">
        <v>0</v>
      </c>
      <c r="C911">
        <v>0</v>
      </c>
      <c r="D911">
        <v>1</v>
      </c>
      <c r="E911">
        <v>1</v>
      </c>
      <c r="F911" s="30">
        <f t="shared" si="140"/>
        <v>-1.21194</v>
      </c>
      <c r="G911" s="30">
        <f t="shared" si="141"/>
        <v>0.29761933749273428</v>
      </c>
      <c r="H911" s="30">
        <f t="shared" si="142"/>
        <v>0.22935797031800995</v>
      </c>
      <c r="I911" s="30">
        <f t="shared" si="143"/>
        <v>0.77064202968199003</v>
      </c>
      <c r="J911" s="30">
        <f t="shared" si="144"/>
        <v>-0.26053130677470132</v>
      </c>
      <c r="K911" s="30">
        <f t="shared" si="145"/>
        <v>0.52106261354940264</v>
      </c>
      <c r="L911">
        <f t="shared" si="146"/>
        <v>0</v>
      </c>
      <c r="P911" s="30">
        <f t="shared" si="147"/>
        <v>2.2119400000000002</v>
      </c>
      <c r="Q911" s="30">
        <f t="shared" si="148"/>
        <v>-0.22935797031800995</v>
      </c>
      <c r="R911" s="30">
        <f t="shared" si="149"/>
        <v>5.2605078548397133E-2</v>
      </c>
    </row>
    <row r="912" spans="1:18" x14ac:dyDescent="0.2">
      <c r="A912">
        <v>1</v>
      </c>
      <c r="B912">
        <v>0</v>
      </c>
      <c r="C912">
        <v>0</v>
      </c>
      <c r="D912">
        <v>0</v>
      </c>
      <c r="E912">
        <v>1</v>
      </c>
      <c r="F912" s="30">
        <f t="shared" si="140"/>
        <v>-0.97964000000000007</v>
      </c>
      <c r="G912" s="30">
        <f t="shared" si="141"/>
        <v>0.37544623517006392</v>
      </c>
      <c r="H912" s="30">
        <f t="shared" si="142"/>
        <v>0.27296322136767687</v>
      </c>
      <c r="I912" s="30">
        <f t="shared" si="143"/>
        <v>0.27296322136767687</v>
      </c>
      <c r="J912" s="30">
        <f t="shared" si="144"/>
        <v>-1.2984182131376871</v>
      </c>
      <c r="K912" s="30">
        <f t="shared" si="145"/>
        <v>2.5968364262753743</v>
      </c>
      <c r="L912">
        <f t="shared" si="146"/>
        <v>0</v>
      </c>
      <c r="P912" s="30">
        <f t="shared" si="147"/>
        <v>1.9796400000000001</v>
      </c>
      <c r="Q912" s="30">
        <f t="shared" si="148"/>
        <v>0.72703677863232308</v>
      </c>
      <c r="R912" s="30">
        <f t="shared" si="149"/>
        <v>0.5285824774840655</v>
      </c>
    </row>
    <row r="913" spans="1:18" x14ac:dyDescent="0.2">
      <c r="A913">
        <v>0</v>
      </c>
      <c r="B913">
        <v>0</v>
      </c>
      <c r="C913">
        <v>2</v>
      </c>
      <c r="D913">
        <v>2</v>
      </c>
      <c r="E913">
        <v>2</v>
      </c>
      <c r="F913" s="30">
        <f t="shared" si="140"/>
        <v>-1.26891</v>
      </c>
      <c r="G913" s="30">
        <f t="shared" si="141"/>
        <v>0.28113789513477383</v>
      </c>
      <c r="H913" s="30">
        <f t="shared" si="142"/>
        <v>0.21944389921055182</v>
      </c>
      <c r="I913" s="30">
        <f t="shared" si="143"/>
        <v>0.78055610078944815</v>
      </c>
      <c r="J913" s="30">
        <f t="shared" si="144"/>
        <v>-0.24774866359636444</v>
      </c>
      <c r="K913" s="30">
        <f t="shared" si="145"/>
        <v>0.49549732719272888</v>
      </c>
      <c r="L913">
        <f t="shared" si="146"/>
        <v>0</v>
      </c>
      <c r="P913" s="30">
        <f t="shared" si="147"/>
        <v>2.26891</v>
      </c>
      <c r="Q913" s="30">
        <f t="shared" si="148"/>
        <v>-0.21944389921055182</v>
      </c>
      <c r="R913" s="30">
        <f t="shared" si="149"/>
        <v>4.8155624900730824E-2</v>
      </c>
    </row>
    <row r="914" spans="1:18" x14ac:dyDescent="0.2">
      <c r="A914">
        <v>0</v>
      </c>
      <c r="B914">
        <v>0</v>
      </c>
      <c r="C914">
        <v>2</v>
      </c>
      <c r="D914">
        <v>4</v>
      </c>
      <c r="E914">
        <v>0</v>
      </c>
      <c r="F914" s="30">
        <f t="shared" si="140"/>
        <v>-1.05125</v>
      </c>
      <c r="G914" s="30">
        <f t="shared" si="141"/>
        <v>0.34950060019975648</v>
      </c>
      <c r="H914" s="30">
        <f t="shared" si="142"/>
        <v>0.2589851387602366</v>
      </c>
      <c r="I914" s="30">
        <f t="shared" si="143"/>
        <v>0.74101486123976334</v>
      </c>
      <c r="J914" s="30">
        <f t="shared" si="144"/>
        <v>-0.29973459823296056</v>
      </c>
      <c r="K914" s="30">
        <f t="shared" si="145"/>
        <v>0.59946919646592112</v>
      </c>
      <c r="L914">
        <f t="shared" si="146"/>
        <v>0</v>
      </c>
      <c r="P914" s="30">
        <f t="shared" si="147"/>
        <v>2.05125</v>
      </c>
      <c r="Q914" s="30">
        <f t="shared" si="148"/>
        <v>-0.2589851387602366</v>
      </c>
      <c r="R914" s="30">
        <f t="shared" si="149"/>
        <v>6.7073302098658999E-2</v>
      </c>
    </row>
    <row r="915" spans="1:18" x14ac:dyDescent="0.2">
      <c r="A915">
        <v>0</v>
      </c>
      <c r="B915">
        <v>1</v>
      </c>
      <c r="C915">
        <v>0</v>
      </c>
      <c r="D915">
        <v>1</v>
      </c>
      <c r="E915">
        <v>1</v>
      </c>
      <c r="F915" s="30">
        <f t="shared" si="140"/>
        <v>-0.64461000000000002</v>
      </c>
      <c r="G915" s="30">
        <f t="shared" si="141"/>
        <v>0.52486720040378831</v>
      </c>
      <c r="H915" s="30">
        <f t="shared" si="142"/>
        <v>0.34420518735323463</v>
      </c>
      <c r="I915" s="30">
        <f t="shared" si="143"/>
        <v>0.65579481264676542</v>
      </c>
      <c r="J915" s="30">
        <f t="shared" si="144"/>
        <v>-0.42190732456510943</v>
      </c>
      <c r="K915" s="30">
        <f t="shared" si="145"/>
        <v>0.84381464913021886</v>
      </c>
      <c r="L915">
        <f t="shared" si="146"/>
        <v>0</v>
      </c>
      <c r="P915" s="30">
        <f t="shared" si="147"/>
        <v>1.6446100000000001</v>
      </c>
      <c r="Q915" s="30">
        <f t="shared" si="148"/>
        <v>-0.34420518735323463</v>
      </c>
      <c r="R915" s="30">
        <f t="shared" si="149"/>
        <v>0.11847721100087535</v>
      </c>
    </row>
    <row r="916" spans="1:18" x14ac:dyDescent="0.2">
      <c r="A916">
        <v>1</v>
      </c>
      <c r="B916">
        <v>3</v>
      </c>
      <c r="C916">
        <v>2</v>
      </c>
      <c r="D916">
        <v>2</v>
      </c>
      <c r="E916">
        <v>1</v>
      </c>
      <c r="F916" s="30">
        <f t="shared" si="140"/>
        <v>0.77420999999999984</v>
      </c>
      <c r="G916" s="30">
        <f t="shared" si="141"/>
        <v>2.1688780365579112</v>
      </c>
      <c r="H916" s="30">
        <f t="shared" si="142"/>
        <v>0.68443089684631198</v>
      </c>
      <c r="I916" s="30">
        <f t="shared" si="143"/>
        <v>0.68443089684631198</v>
      </c>
      <c r="J916" s="30">
        <f t="shared" si="144"/>
        <v>-0.37916759355538626</v>
      </c>
      <c r="K916" s="30">
        <f t="shared" si="145"/>
        <v>0.75833518711077252</v>
      </c>
      <c r="L916">
        <f t="shared" si="146"/>
        <v>1</v>
      </c>
      <c r="P916" s="30">
        <f t="shared" si="147"/>
        <v>0.22579000000000016</v>
      </c>
      <c r="Q916" s="30">
        <f t="shared" si="148"/>
        <v>0.31556910315368802</v>
      </c>
      <c r="R916" s="30">
        <f t="shared" si="149"/>
        <v>9.9583858865222988E-2</v>
      </c>
    </row>
    <row r="917" spans="1:18" x14ac:dyDescent="0.2">
      <c r="A917">
        <v>1</v>
      </c>
      <c r="B917">
        <v>0</v>
      </c>
      <c r="C917">
        <v>0</v>
      </c>
      <c r="D917">
        <v>0</v>
      </c>
      <c r="E917">
        <v>0</v>
      </c>
      <c r="F917" s="30">
        <f t="shared" si="140"/>
        <v>-0.63851000000000002</v>
      </c>
      <c r="G917" s="30">
        <f t="shared" si="141"/>
        <v>0.52807867536664577</v>
      </c>
      <c r="H917" s="30">
        <f t="shared" si="142"/>
        <v>0.34558343354928311</v>
      </c>
      <c r="I917" s="30">
        <f t="shared" si="143"/>
        <v>0.34558343354928311</v>
      </c>
      <c r="J917" s="30">
        <f t="shared" si="144"/>
        <v>-1.0625211785331066</v>
      </c>
      <c r="K917" s="30">
        <f t="shared" si="145"/>
        <v>2.1250423570662131</v>
      </c>
      <c r="L917">
        <f t="shared" si="146"/>
        <v>0</v>
      </c>
      <c r="P917" s="30">
        <f t="shared" si="147"/>
        <v>1.6385100000000001</v>
      </c>
      <c r="Q917" s="30">
        <f t="shared" si="148"/>
        <v>0.65441656645071689</v>
      </c>
      <c r="R917" s="30">
        <f t="shared" si="149"/>
        <v>0.42826104244514557</v>
      </c>
    </row>
    <row r="918" spans="1:18" x14ac:dyDescent="0.2">
      <c r="A918">
        <v>0</v>
      </c>
      <c r="B918">
        <v>0</v>
      </c>
      <c r="C918">
        <v>0</v>
      </c>
      <c r="D918">
        <v>1</v>
      </c>
      <c r="E918">
        <v>0</v>
      </c>
      <c r="F918" s="30">
        <f t="shared" si="140"/>
        <v>-0.87081000000000008</v>
      </c>
      <c r="G918" s="30">
        <f t="shared" si="141"/>
        <v>0.41861233589270358</v>
      </c>
      <c r="H918" s="30">
        <f t="shared" si="142"/>
        <v>0.2950857858072124</v>
      </c>
      <c r="I918" s="30">
        <f t="shared" si="143"/>
        <v>0.70491421419278755</v>
      </c>
      <c r="J918" s="30">
        <f t="shared" si="144"/>
        <v>-0.34967916556976913</v>
      </c>
      <c r="K918" s="30">
        <f t="shared" si="145"/>
        <v>0.69935833113953827</v>
      </c>
      <c r="L918">
        <f t="shared" si="146"/>
        <v>0</v>
      </c>
      <c r="P918" s="30">
        <f t="shared" si="147"/>
        <v>1.8708100000000001</v>
      </c>
      <c r="Q918" s="30">
        <f t="shared" si="148"/>
        <v>-0.2950857858072124</v>
      </c>
      <c r="R918" s="30">
        <f t="shared" si="149"/>
        <v>8.7075620985460039E-2</v>
      </c>
    </row>
    <row r="919" spans="1:18" x14ac:dyDescent="0.2">
      <c r="A919">
        <v>0</v>
      </c>
      <c r="B919">
        <v>0</v>
      </c>
      <c r="C919">
        <v>2</v>
      </c>
      <c r="D919">
        <v>3</v>
      </c>
      <c r="E919">
        <v>1</v>
      </c>
      <c r="F919" s="30">
        <f t="shared" si="140"/>
        <v>-1.16008</v>
      </c>
      <c r="G919" s="30">
        <f t="shared" si="141"/>
        <v>0.31346110299126373</v>
      </c>
      <c r="H919" s="30">
        <f t="shared" si="142"/>
        <v>0.23865274904402606</v>
      </c>
      <c r="I919" s="30">
        <f t="shared" si="143"/>
        <v>0.761347250955974</v>
      </c>
      <c r="J919" s="30">
        <f t="shared" si="144"/>
        <v>-0.27266571645127535</v>
      </c>
      <c r="K919" s="30">
        <f t="shared" si="145"/>
        <v>0.54533143290255071</v>
      </c>
      <c r="L919">
        <f t="shared" si="146"/>
        <v>0</v>
      </c>
      <c r="P919" s="30">
        <f t="shared" si="147"/>
        <v>2.1600799999999998</v>
      </c>
      <c r="Q919" s="30">
        <f t="shared" si="148"/>
        <v>-0.23865274904402606</v>
      </c>
      <c r="R919" s="30">
        <f t="shared" si="149"/>
        <v>5.695513462627088E-2</v>
      </c>
    </row>
    <row r="920" spans="1:18" x14ac:dyDescent="0.2">
      <c r="A920">
        <v>1</v>
      </c>
      <c r="B920">
        <v>1</v>
      </c>
      <c r="C920">
        <v>0</v>
      </c>
      <c r="D920">
        <v>1</v>
      </c>
      <c r="E920">
        <v>2</v>
      </c>
      <c r="F920" s="30">
        <f t="shared" si="140"/>
        <v>-0.98574000000000006</v>
      </c>
      <c r="G920" s="30">
        <f t="shared" si="141"/>
        <v>0.37316298413117166</v>
      </c>
      <c r="H920" s="30">
        <f t="shared" si="142"/>
        <v>0.27175432810496236</v>
      </c>
      <c r="I920" s="30">
        <f t="shared" si="143"/>
        <v>0.27175432810496236</v>
      </c>
      <c r="J920" s="30">
        <f t="shared" si="144"/>
        <v>-1.3028568263184583</v>
      </c>
      <c r="K920" s="30">
        <f t="shared" si="145"/>
        <v>2.6057136526369167</v>
      </c>
      <c r="L920">
        <f t="shared" si="146"/>
        <v>0</v>
      </c>
      <c r="P920" s="30">
        <f t="shared" si="147"/>
        <v>1.9857400000000001</v>
      </c>
      <c r="Q920" s="30">
        <f t="shared" si="148"/>
        <v>0.72824567189503764</v>
      </c>
      <c r="R920" s="30">
        <f t="shared" si="149"/>
        <v>0.5303417586338548</v>
      </c>
    </row>
    <row r="921" spans="1:18" x14ac:dyDescent="0.2">
      <c r="A921">
        <v>0</v>
      </c>
      <c r="B921">
        <v>0</v>
      </c>
      <c r="C921">
        <v>0</v>
      </c>
      <c r="D921">
        <v>0</v>
      </c>
      <c r="E921">
        <v>0</v>
      </c>
      <c r="F921" s="30">
        <f t="shared" si="140"/>
        <v>-0.63851000000000002</v>
      </c>
      <c r="G921" s="30">
        <f t="shared" si="141"/>
        <v>0.52807867536664577</v>
      </c>
      <c r="H921" s="30">
        <f t="shared" si="142"/>
        <v>0.34558343354928311</v>
      </c>
      <c r="I921" s="30">
        <f t="shared" si="143"/>
        <v>0.65441656645071689</v>
      </c>
      <c r="J921" s="30">
        <f t="shared" si="144"/>
        <v>-0.42401117853310677</v>
      </c>
      <c r="K921" s="30">
        <f t="shared" si="145"/>
        <v>0.84802235706621354</v>
      </c>
      <c r="L921">
        <f t="shared" si="146"/>
        <v>0</v>
      </c>
      <c r="P921" s="30">
        <f t="shared" si="147"/>
        <v>1.6385100000000001</v>
      </c>
      <c r="Q921" s="30">
        <f t="shared" si="148"/>
        <v>-0.34558343354928311</v>
      </c>
      <c r="R921" s="30">
        <f t="shared" si="149"/>
        <v>0.11942790954371178</v>
      </c>
    </row>
    <row r="922" spans="1:18" x14ac:dyDescent="0.2">
      <c r="A922">
        <v>1</v>
      </c>
      <c r="B922">
        <v>2</v>
      </c>
      <c r="C922">
        <v>4</v>
      </c>
      <c r="D922">
        <v>1</v>
      </c>
      <c r="E922">
        <v>0</v>
      </c>
      <c r="F922" s="30">
        <f t="shared" si="140"/>
        <v>1.29677</v>
      </c>
      <c r="G922" s="30">
        <f t="shared" si="141"/>
        <v>3.6574639594939096</v>
      </c>
      <c r="H922" s="30">
        <f t="shared" si="142"/>
        <v>0.78529087746099002</v>
      </c>
      <c r="I922" s="30">
        <f t="shared" si="143"/>
        <v>0.78529087746099002</v>
      </c>
      <c r="J922" s="30">
        <f t="shared" si="144"/>
        <v>-0.24170108529810802</v>
      </c>
      <c r="K922" s="30">
        <f t="shared" si="145"/>
        <v>0.48340217059621604</v>
      </c>
      <c r="L922">
        <f t="shared" si="146"/>
        <v>1</v>
      </c>
      <c r="P922" s="30">
        <f t="shared" si="147"/>
        <v>-0.29676999999999998</v>
      </c>
      <c r="Q922" s="30">
        <f t="shared" si="148"/>
        <v>0.21470912253900998</v>
      </c>
      <c r="R922" s="30">
        <f t="shared" si="149"/>
        <v>4.6100007301471603E-2</v>
      </c>
    </row>
    <row r="923" spans="1:18" x14ac:dyDescent="0.2">
      <c r="A923">
        <v>0</v>
      </c>
      <c r="B923">
        <v>0</v>
      </c>
      <c r="C923">
        <v>1</v>
      </c>
      <c r="D923">
        <v>1</v>
      </c>
      <c r="E923">
        <v>1</v>
      </c>
      <c r="F923" s="30">
        <f t="shared" si="140"/>
        <v>-0.95371000000000006</v>
      </c>
      <c r="G923" s="30">
        <f t="shared" si="141"/>
        <v>0.38530887254011981</v>
      </c>
      <c r="H923" s="30">
        <f t="shared" si="142"/>
        <v>0.27813932342295083</v>
      </c>
      <c r="I923" s="30">
        <f t="shared" si="143"/>
        <v>0.72186067657704922</v>
      </c>
      <c r="J923" s="30">
        <f t="shared" si="144"/>
        <v>-0.32592312744002044</v>
      </c>
      <c r="K923" s="30">
        <f t="shared" si="145"/>
        <v>0.65184625488004089</v>
      </c>
      <c r="L923">
        <f t="shared" si="146"/>
        <v>0</v>
      </c>
      <c r="P923" s="30">
        <f t="shared" si="147"/>
        <v>1.9537100000000001</v>
      </c>
      <c r="Q923" s="30">
        <f t="shared" si="148"/>
        <v>-0.27813932342295083</v>
      </c>
      <c r="R923" s="30">
        <f t="shared" si="149"/>
        <v>7.7361483234176853E-2</v>
      </c>
    </row>
    <row r="924" spans="1:18" x14ac:dyDescent="0.2">
      <c r="A924">
        <v>0</v>
      </c>
      <c r="B924">
        <v>0</v>
      </c>
      <c r="C924">
        <v>0</v>
      </c>
      <c r="D924">
        <v>1</v>
      </c>
      <c r="E924">
        <v>0</v>
      </c>
      <c r="F924" s="30">
        <f t="shared" si="140"/>
        <v>-0.87081000000000008</v>
      </c>
      <c r="G924" s="30">
        <f t="shared" si="141"/>
        <v>0.41861233589270358</v>
      </c>
      <c r="H924" s="30">
        <f t="shared" si="142"/>
        <v>0.2950857858072124</v>
      </c>
      <c r="I924" s="30">
        <f t="shared" si="143"/>
        <v>0.70491421419278755</v>
      </c>
      <c r="J924" s="30">
        <f t="shared" si="144"/>
        <v>-0.34967916556976913</v>
      </c>
      <c r="K924" s="30">
        <f t="shared" si="145"/>
        <v>0.69935833113953827</v>
      </c>
      <c r="L924">
        <f t="shared" si="146"/>
        <v>0</v>
      </c>
      <c r="P924" s="30">
        <f t="shared" si="147"/>
        <v>1.8708100000000001</v>
      </c>
      <c r="Q924" s="30">
        <f t="shared" si="148"/>
        <v>-0.2950857858072124</v>
      </c>
      <c r="R924" s="30">
        <f t="shared" si="149"/>
        <v>8.7075620985460039E-2</v>
      </c>
    </row>
    <row r="925" spans="1:18" x14ac:dyDescent="0.2">
      <c r="A925">
        <v>0</v>
      </c>
      <c r="B925">
        <v>0</v>
      </c>
      <c r="C925">
        <v>0</v>
      </c>
      <c r="D925">
        <v>1</v>
      </c>
      <c r="E925">
        <v>0</v>
      </c>
      <c r="F925" s="30">
        <f t="shared" si="140"/>
        <v>-0.87081000000000008</v>
      </c>
      <c r="G925" s="30">
        <f t="shared" si="141"/>
        <v>0.41861233589270358</v>
      </c>
      <c r="H925" s="30">
        <f t="shared" si="142"/>
        <v>0.2950857858072124</v>
      </c>
      <c r="I925" s="30">
        <f t="shared" si="143"/>
        <v>0.70491421419278755</v>
      </c>
      <c r="J925" s="30">
        <f t="shared" si="144"/>
        <v>-0.34967916556976913</v>
      </c>
      <c r="K925" s="30">
        <f t="shared" si="145"/>
        <v>0.69935833113953827</v>
      </c>
      <c r="L925">
        <f t="shared" si="146"/>
        <v>0</v>
      </c>
      <c r="P925" s="30">
        <f t="shared" si="147"/>
        <v>1.8708100000000001</v>
      </c>
      <c r="Q925" s="30">
        <f t="shared" si="148"/>
        <v>-0.2950857858072124</v>
      </c>
      <c r="R925" s="30">
        <f t="shared" si="149"/>
        <v>8.7075620985460039E-2</v>
      </c>
    </row>
    <row r="926" spans="1:18" x14ac:dyDescent="0.2">
      <c r="A926">
        <v>0</v>
      </c>
      <c r="B926">
        <v>1</v>
      </c>
      <c r="C926">
        <v>0</v>
      </c>
      <c r="D926">
        <v>1</v>
      </c>
      <c r="E926">
        <v>1</v>
      </c>
      <c r="F926" s="30">
        <f t="shared" si="140"/>
        <v>-0.64461000000000002</v>
      </c>
      <c r="G926" s="30">
        <f t="shared" si="141"/>
        <v>0.52486720040378831</v>
      </c>
      <c r="H926" s="30">
        <f t="shared" si="142"/>
        <v>0.34420518735323463</v>
      </c>
      <c r="I926" s="30">
        <f t="shared" si="143"/>
        <v>0.65579481264676542</v>
      </c>
      <c r="J926" s="30">
        <f t="shared" si="144"/>
        <v>-0.42190732456510943</v>
      </c>
      <c r="K926" s="30">
        <f t="shared" si="145"/>
        <v>0.84381464913021886</v>
      </c>
      <c r="L926">
        <f t="shared" si="146"/>
        <v>0</v>
      </c>
      <c r="P926" s="30">
        <f t="shared" si="147"/>
        <v>1.6446100000000001</v>
      </c>
      <c r="Q926" s="30">
        <f t="shared" si="148"/>
        <v>-0.34420518735323463</v>
      </c>
      <c r="R926" s="30">
        <f t="shared" si="149"/>
        <v>0.11847721100087535</v>
      </c>
    </row>
    <row r="927" spans="1:18" x14ac:dyDescent="0.2">
      <c r="A927">
        <v>1</v>
      </c>
      <c r="B927">
        <v>3</v>
      </c>
      <c r="C927">
        <v>0</v>
      </c>
      <c r="D927">
        <v>1</v>
      </c>
      <c r="E927">
        <v>0</v>
      </c>
      <c r="F927" s="30">
        <f t="shared" si="140"/>
        <v>0.83117999999999981</v>
      </c>
      <c r="G927" s="30">
        <f t="shared" si="141"/>
        <v>2.296026453614386</v>
      </c>
      <c r="H927" s="30">
        <f t="shared" si="142"/>
        <v>0.69660437679333209</v>
      </c>
      <c r="I927" s="30">
        <f t="shared" si="143"/>
        <v>0.69660437679333209</v>
      </c>
      <c r="J927" s="30">
        <f t="shared" si="144"/>
        <v>-0.36153763799025596</v>
      </c>
      <c r="K927" s="30">
        <f t="shared" si="145"/>
        <v>0.72307527598051191</v>
      </c>
      <c r="L927">
        <f t="shared" si="146"/>
        <v>1</v>
      </c>
      <c r="P927" s="30">
        <f t="shared" si="147"/>
        <v>0.16882000000000019</v>
      </c>
      <c r="Q927" s="30">
        <f t="shared" si="148"/>
        <v>0.30339562320666791</v>
      </c>
      <c r="R927" s="30">
        <f t="shared" si="149"/>
        <v>9.2048904180962413E-2</v>
      </c>
    </row>
    <row r="928" spans="1:18" x14ac:dyDescent="0.2">
      <c r="A928">
        <v>1</v>
      </c>
      <c r="B928">
        <v>0</v>
      </c>
      <c r="C928">
        <v>2</v>
      </c>
      <c r="D928">
        <v>0</v>
      </c>
      <c r="E928">
        <v>2</v>
      </c>
      <c r="F928" s="30">
        <f t="shared" si="140"/>
        <v>-0.80430999999999997</v>
      </c>
      <c r="G928" s="30">
        <f t="shared" si="141"/>
        <v>0.44739652368244631</v>
      </c>
      <c r="H928" s="30">
        <f t="shared" si="142"/>
        <v>0.3091043237717514</v>
      </c>
      <c r="I928" s="30">
        <f t="shared" si="143"/>
        <v>0.3091043237717514</v>
      </c>
      <c r="J928" s="30">
        <f t="shared" si="144"/>
        <v>-1.1740764416800074</v>
      </c>
      <c r="K928" s="30">
        <f t="shared" si="145"/>
        <v>2.3481528833600147</v>
      </c>
      <c r="L928">
        <f t="shared" si="146"/>
        <v>0</v>
      </c>
      <c r="P928" s="30">
        <f t="shared" si="147"/>
        <v>1.8043100000000001</v>
      </c>
      <c r="Q928" s="30">
        <f t="shared" si="148"/>
        <v>0.69089567622824855</v>
      </c>
      <c r="R928" s="30">
        <f t="shared" si="149"/>
        <v>0.47733683543088884</v>
      </c>
    </row>
    <row r="929" spans="1:18" x14ac:dyDescent="0.2">
      <c r="A929">
        <v>0</v>
      </c>
      <c r="B929">
        <v>0</v>
      </c>
      <c r="C929">
        <v>1</v>
      </c>
      <c r="D929">
        <v>1</v>
      </c>
      <c r="E929">
        <v>0</v>
      </c>
      <c r="F929" s="30">
        <f t="shared" si="140"/>
        <v>-0.61258000000000001</v>
      </c>
      <c r="G929" s="30">
        <f t="shared" si="141"/>
        <v>0.54195083065844551</v>
      </c>
      <c r="H929" s="30">
        <f t="shared" si="142"/>
        <v>0.35147088991613379</v>
      </c>
      <c r="I929" s="30">
        <f t="shared" si="143"/>
        <v>0.64852911008386616</v>
      </c>
      <c r="J929" s="30">
        <f t="shared" si="144"/>
        <v>-0.4330483879002196</v>
      </c>
      <c r="K929" s="30">
        <f t="shared" si="145"/>
        <v>0.8660967758004392</v>
      </c>
      <c r="L929">
        <f t="shared" si="146"/>
        <v>0</v>
      </c>
      <c r="P929" s="30">
        <f t="shared" si="147"/>
        <v>1.6125799999999999</v>
      </c>
      <c r="Q929" s="30">
        <f t="shared" si="148"/>
        <v>-0.35147088991613379</v>
      </c>
      <c r="R929" s="30">
        <f t="shared" si="149"/>
        <v>0.12353178645843904</v>
      </c>
    </row>
    <row r="930" spans="1:18" x14ac:dyDescent="0.2">
      <c r="A930">
        <v>0</v>
      </c>
      <c r="B930">
        <v>0</v>
      </c>
      <c r="C930">
        <v>1</v>
      </c>
      <c r="D930">
        <v>3</v>
      </c>
      <c r="E930">
        <v>1</v>
      </c>
      <c r="F930" s="30">
        <f t="shared" si="140"/>
        <v>-1.41831</v>
      </c>
      <c r="G930" s="30">
        <f t="shared" si="141"/>
        <v>0.24212285895982769</v>
      </c>
      <c r="H930" s="30">
        <f t="shared" si="142"/>
        <v>0.19492665899618417</v>
      </c>
      <c r="I930" s="30">
        <f t="shared" si="143"/>
        <v>0.80507334100381578</v>
      </c>
      <c r="J930" s="30">
        <f t="shared" si="144"/>
        <v>-0.21682189887651127</v>
      </c>
      <c r="K930" s="30">
        <f t="shared" si="145"/>
        <v>0.43364379775302253</v>
      </c>
      <c r="L930">
        <f t="shared" si="146"/>
        <v>0</v>
      </c>
      <c r="P930" s="30">
        <f t="shared" si="147"/>
        <v>2.41831</v>
      </c>
      <c r="Q930" s="30">
        <f t="shared" si="148"/>
        <v>-0.19492665899618417</v>
      </c>
      <c r="R930" s="30">
        <f t="shared" si="149"/>
        <v>3.7996402387414668E-2</v>
      </c>
    </row>
    <row r="931" spans="1:18" x14ac:dyDescent="0.2">
      <c r="A931">
        <v>0</v>
      </c>
      <c r="B931">
        <v>0</v>
      </c>
      <c r="C931">
        <v>2</v>
      </c>
      <c r="D931">
        <v>0</v>
      </c>
      <c r="E931">
        <v>0</v>
      </c>
      <c r="F931" s="30">
        <f t="shared" si="140"/>
        <v>-0.12204999999999999</v>
      </c>
      <c r="G931" s="30">
        <f t="shared" si="141"/>
        <v>0.88510411219061902</v>
      </c>
      <c r="H931" s="30">
        <f t="shared" si="142"/>
        <v>0.46952532036125466</v>
      </c>
      <c r="I931" s="30">
        <f t="shared" si="143"/>
        <v>0.53047467963874539</v>
      </c>
      <c r="J931" s="30">
        <f t="shared" si="144"/>
        <v>-0.63398305130610977</v>
      </c>
      <c r="K931" s="30">
        <f t="shared" si="145"/>
        <v>1.2679661026122195</v>
      </c>
      <c r="L931">
        <f t="shared" si="146"/>
        <v>0</v>
      </c>
      <c r="P931" s="30">
        <f t="shared" si="147"/>
        <v>1.12205</v>
      </c>
      <c r="Q931" s="30">
        <f t="shared" si="148"/>
        <v>-0.46952532036125466</v>
      </c>
      <c r="R931" s="30">
        <f t="shared" si="149"/>
        <v>0.22045402646033882</v>
      </c>
    </row>
    <row r="932" spans="1:18" x14ac:dyDescent="0.2">
      <c r="A932">
        <v>0</v>
      </c>
      <c r="B932">
        <v>0</v>
      </c>
      <c r="C932">
        <v>0</v>
      </c>
      <c r="D932">
        <v>0</v>
      </c>
      <c r="E932">
        <v>1</v>
      </c>
      <c r="F932" s="30">
        <f t="shared" si="140"/>
        <v>-0.97964000000000007</v>
      </c>
      <c r="G932" s="30">
        <f t="shared" si="141"/>
        <v>0.37544623517006392</v>
      </c>
      <c r="H932" s="30">
        <f t="shared" si="142"/>
        <v>0.27296322136767687</v>
      </c>
      <c r="I932" s="30">
        <f t="shared" si="143"/>
        <v>0.72703677863232308</v>
      </c>
      <c r="J932" s="30">
        <f t="shared" si="144"/>
        <v>-0.31877821313768717</v>
      </c>
      <c r="K932" s="30">
        <f t="shared" si="145"/>
        <v>0.63755642627537434</v>
      </c>
      <c r="L932">
        <f t="shared" si="146"/>
        <v>0</v>
      </c>
      <c r="P932" s="30">
        <f t="shared" si="147"/>
        <v>1.9796400000000001</v>
      </c>
      <c r="Q932" s="30">
        <f t="shared" si="148"/>
        <v>-0.27296322136767687</v>
      </c>
      <c r="R932" s="30">
        <f t="shared" si="149"/>
        <v>7.4508920219419364E-2</v>
      </c>
    </row>
    <row r="933" spans="1:18" x14ac:dyDescent="0.2">
      <c r="A933">
        <v>0</v>
      </c>
      <c r="B933">
        <v>0</v>
      </c>
      <c r="C933">
        <v>2</v>
      </c>
      <c r="D933">
        <v>1</v>
      </c>
      <c r="E933">
        <v>1</v>
      </c>
      <c r="F933" s="30">
        <f t="shared" si="140"/>
        <v>-0.69547999999999999</v>
      </c>
      <c r="G933" s="30">
        <f t="shared" si="141"/>
        <v>0.49883494973428166</v>
      </c>
      <c r="H933" s="30">
        <f t="shared" si="142"/>
        <v>0.33281513072718028</v>
      </c>
      <c r="I933" s="30">
        <f t="shared" si="143"/>
        <v>0.66718486927281972</v>
      </c>
      <c r="J933" s="30">
        <f t="shared" si="144"/>
        <v>-0.40468810614316031</v>
      </c>
      <c r="K933" s="30">
        <f t="shared" si="145"/>
        <v>0.80937621228632062</v>
      </c>
      <c r="L933">
        <f t="shared" si="146"/>
        <v>0</v>
      </c>
      <c r="P933" s="30">
        <f t="shared" si="147"/>
        <v>1.6954799999999999</v>
      </c>
      <c r="Q933" s="30">
        <f t="shared" si="148"/>
        <v>-0.33281513072718028</v>
      </c>
      <c r="R933" s="30">
        <f t="shared" si="149"/>
        <v>0.1107659112409501</v>
      </c>
    </row>
    <row r="934" spans="1:18" x14ac:dyDescent="0.2">
      <c r="A934">
        <v>0</v>
      </c>
      <c r="B934">
        <v>0</v>
      </c>
      <c r="C934">
        <v>3</v>
      </c>
      <c r="D934">
        <v>0</v>
      </c>
      <c r="E934">
        <v>1</v>
      </c>
      <c r="F934" s="30">
        <f t="shared" si="140"/>
        <v>-0.20494999999999991</v>
      </c>
      <c r="G934" s="30">
        <f t="shared" si="141"/>
        <v>0.81468804979556131</v>
      </c>
      <c r="H934" s="30">
        <f t="shared" si="142"/>
        <v>0.44894110031051465</v>
      </c>
      <c r="I934" s="30">
        <f t="shared" si="143"/>
        <v>0.5510588996894854</v>
      </c>
      <c r="J934" s="30">
        <f t="shared" si="144"/>
        <v>-0.59591357955401481</v>
      </c>
      <c r="K934" s="30">
        <f t="shared" si="145"/>
        <v>1.1918271591080296</v>
      </c>
      <c r="L934">
        <f t="shared" si="146"/>
        <v>0</v>
      </c>
      <c r="P934" s="30">
        <f t="shared" si="147"/>
        <v>1.20495</v>
      </c>
      <c r="Q934" s="30">
        <f t="shared" si="148"/>
        <v>-0.44894110031051465</v>
      </c>
      <c r="R934" s="30">
        <f t="shared" si="149"/>
        <v>0.20154811154801558</v>
      </c>
    </row>
    <row r="935" spans="1:18" x14ac:dyDescent="0.2">
      <c r="A935">
        <v>1</v>
      </c>
      <c r="B935">
        <v>3</v>
      </c>
      <c r="C935">
        <v>0</v>
      </c>
      <c r="D935">
        <v>1</v>
      </c>
      <c r="E935">
        <v>1</v>
      </c>
      <c r="F935" s="30">
        <f t="shared" si="140"/>
        <v>0.49004999999999982</v>
      </c>
      <c r="G935" s="30">
        <f t="shared" si="141"/>
        <v>1.6323978378068058</v>
      </c>
      <c r="H935" s="30">
        <f t="shared" si="142"/>
        <v>0.62011821099459852</v>
      </c>
      <c r="I935" s="30">
        <f t="shared" si="143"/>
        <v>0.62011821099459852</v>
      </c>
      <c r="J935" s="30">
        <f t="shared" si="144"/>
        <v>-0.47784515622234575</v>
      </c>
      <c r="K935" s="30">
        <f t="shared" si="145"/>
        <v>0.95569031244469149</v>
      </c>
      <c r="L935">
        <f t="shared" si="146"/>
        <v>1</v>
      </c>
      <c r="P935" s="30">
        <f t="shared" si="147"/>
        <v>0.50995000000000013</v>
      </c>
      <c r="Q935" s="30">
        <f t="shared" si="148"/>
        <v>0.37988178900540148</v>
      </c>
      <c r="R935" s="30">
        <f t="shared" si="149"/>
        <v>0.14431017361794438</v>
      </c>
    </row>
    <row r="936" spans="1:18" x14ac:dyDescent="0.2">
      <c r="A936">
        <v>1</v>
      </c>
      <c r="B936">
        <v>2</v>
      </c>
      <c r="C936">
        <v>2</v>
      </c>
      <c r="D936">
        <v>0</v>
      </c>
      <c r="E936">
        <v>2</v>
      </c>
      <c r="F936" s="30">
        <f t="shared" si="140"/>
        <v>0.33035000000000003</v>
      </c>
      <c r="G936" s="30">
        <f t="shared" si="141"/>
        <v>1.391455052515481</v>
      </c>
      <c r="H936" s="30">
        <f t="shared" si="142"/>
        <v>0.58184453479560994</v>
      </c>
      <c r="I936" s="30">
        <f t="shared" si="143"/>
        <v>0.58184453479560994</v>
      </c>
      <c r="J936" s="30">
        <f t="shared" si="144"/>
        <v>-0.5415519892785402</v>
      </c>
      <c r="K936" s="30">
        <f t="shared" si="145"/>
        <v>1.0831039785570804</v>
      </c>
      <c r="L936">
        <f t="shared" si="146"/>
        <v>1</v>
      </c>
      <c r="P936" s="30">
        <f t="shared" si="147"/>
        <v>0.66964999999999997</v>
      </c>
      <c r="Q936" s="30">
        <f t="shared" si="148"/>
        <v>0.41815546520439006</v>
      </c>
      <c r="R936" s="30">
        <f t="shared" si="149"/>
        <v>0.17485399308029986</v>
      </c>
    </row>
    <row r="937" spans="1:18" x14ac:dyDescent="0.2">
      <c r="A937">
        <v>0</v>
      </c>
      <c r="B937">
        <v>0</v>
      </c>
      <c r="C937">
        <v>0</v>
      </c>
      <c r="D937">
        <v>1</v>
      </c>
      <c r="E937">
        <v>0</v>
      </c>
      <c r="F937" s="30">
        <f t="shared" si="140"/>
        <v>-0.87081000000000008</v>
      </c>
      <c r="G937" s="30">
        <f t="shared" si="141"/>
        <v>0.41861233589270358</v>
      </c>
      <c r="H937" s="30">
        <f t="shared" si="142"/>
        <v>0.2950857858072124</v>
      </c>
      <c r="I937" s="30">
        <f t="shared" si="143"/>
        <v>0.70491421419278755</v>
      </c>
      <c r="J937" s="30">
        <f t="shared" si="144"/>
        <v>-0.34967916556976913</v>
      </c>
      <c r="K937" s="30">
        <f t="shared" si="145"/>
        <v>0.69935833113953827</v>
      </c>
      <c r="L937">
        <f t="shared" si="146"/>
        <v>0</v>
      </c>
      <c r="P937" s="30">
        <f t="shared" si="147"/>
        <v>1.8708100000000001</v>
      </c>
      <c r="Q937" s="30">
        <f t="shared" si="148"/>
        <v>-0.2950857858072124</v>
      </c>
      <c r="R937" s="30">
        <f t="shared" si="149"/>
        <v>8.7075620985460039E-2</v>
      </c>
    </row>
    <row r="938" spans="1:18" x14ac:dyDescent="0.2">
      <c r="A938">
        <v>0</v>
      </c>
      <c r="B938">
        <v>1</v>
      </c>
      <c r="C938">
        <v>2</v>
      </c>
      <c r="D938">
        <v>1</v>
      </c>
      <c r="E938">
        <v>1</v>
      </c>
      <c r="F938" s="30">
        <f t="shared" si="140"/>
        <v>-0.12814999999999999</v>
      </c>
      <c r="G938" s="30">
        <f t="shared" si="141"/>
        <v>0.87972141103562773</v>
      </c>
      <c r="H938" s="30">
        <f t="shared" si="142"/>
        <v>0.46800627256298977</v>
      </c>
      <c r="I938" s="30">
        <f t="shared" si="143"/>
        <v>0.53199372743701023</v>
      </c>
      <c r="J938" s="30">
        <f t="shared" si="144"/>
        <v>-0.63112358024193715</v>
      </c>
      <c r="K938" s="30">
        <f t="shared" si="145"/>
        <v>1.2622471604838743</v>
      </c>
      <c r="L938">
        <f t="shared" si="146"/>
        <v>0</v>
      </c>
      <c r="P938" s="30">
        <f t="shared" si="147"/>
        <v>1.12815</v>
      </c>
      <c r="Q938" s="30">
        <f t="shared" si="148"/>
        <v>-0.46800627256298977</v>
      </c>
      <c r="R938" s="30">
        <f t="shared" si="149"/>
        <v>0.21902987115830347</v>
      </c>
    </row>
    <row r="939" spans="1:18" x14ac:dyDescent="0.2">
      <c r="A939">
        <v>1</v>
      </c>
      <c r="B939">
        <v>0</v>
      </c>
      <c r="C939">
        <v>1</v>
      </c>
      <c r="D939">
        <v>3</v>
      </c>
      <c r="E939">
        <v>4</v>
      </c>
      <c r="F939" s="30">
        <f t="shared" si="140"/>
        <v>-2.4417</v>
      </c>
      <c r="G939" s="30">
        <f t="shared" si="141"/>
        <v>8.7012803890586396E-2</v>
      </c>
      <c r="H939" s="30">
        <f t="shared" si="142"/>
        <v>8.0047634746485186E-2</v>
      </c>
      <c r="I939" s="30">
        <f t="shared" si="143"/>
        <v>8.0047634746485186E-2</v>
      </c>
      <c r="J939" s="30">
        <f t="shared" si="144"/>
        <v>-2.5251333871778745</v>
      </c>
      <c r="K939" s="30">
        <f t="shared" si="145"/>
        <v>5.050266774355749</v>
      </c>
      <c r="L939">
        <f t="shared" si="146"/>
        <v>0</v>
      </c>
      <c r="P939" s="30">
        <f t="shared" si="147"/>
        <v>3.4417</v>
      </c>
      <c r="Q939" s="30">
        <f t="shared" si="148"/>
        <v>0.91995236525351487</v>
      </c>
      <c r="R939" s="30">
        <f t="shared" si="149"/>
        <v>0.84631235433553642</v>
      </c>
    </row>
    <row r="940" spans="1:18" x14ac:dyDescent="0.2">
      <c r="A940">
        <v>0</v>
      </c>
      <c r="B940">
        <v>2</v>
      </c>
      <c r="C940">
        <v>0</v>
      </c>
      <c r="D940">
        <v>3</v>
      </c>
      <c r="E940">
        <v>1</v>
      </c>
      <c r="F940" s="30">
        <f t="shared" si="140"/>
        <v>-0.54188000000000014</v>
      </c>
      <c r="G940" s="30">
        <f t="shared" si="141"/>
        <v>0.58165371484717943</v>
      </c>
      <c r="H940" s="30">
        <f t="shared" si="142"/>
        <v>0.36775035482616952</v>
      </c>
      <c r="I940" s="30">
        <f t="shared" si="143"/>
        <v>0.63224964517383042</v>
      </c>
      <c r="J940" s="30">
        <f t="shared" si="144"/>
        <v>-0.45847095464403426</v>
      </c>
      <c r="K940" s="30">
        <f t="shared" si="145"/>
        <v>0.91694190928806851</v>
      </c>
      <c r="L940">
        <f t="shared" si="146"/>
        <v>0</v>
      </c>
      <c r="P940" s="30">
        <f t="shared" si="147"/>
        <v>1.5418800000000001</v>
      </c>
      <c r="Q940" s="30">
        <f t="shared" si="148"/>
        <v>-0.36775035482616952</v>
      </c>
      <c r="R940" s="30">
        <f t="shared" si="149"/>
        <v>0.13524032347477358</v>
      </c>
    </row>
    <row r="941" spans="1:18" x14ac:dyDescent="0.2">
      <c r="A941">
        <v>0</v>
      </c>
      <c r="B941">
        <v>0</v>
      </c>
      <c r="C941">
        <v>0</v>
      </c>
      <c r="D941">
        <v>1</v>
      </c>
      <c r="E941">
        <v>0</v>
      </c>
      <c r="F941" s="30">
        <f t="shared" si="140"/>
        <v>-0.87081000000000008</v>
      </c>
      <c r="G941" s="30">
        <f t="shared" si="141"/>
        <v>0.41861233589270358</v>
      </c>
      <c r="H941" s="30">
        <f t="shared" si="142"/>
        <v>0.2950857858072124</v>
      </c>
      <c r="I941" s="30">
        <f t="shared" si="143"/>
        <v>0.70491421419278755</v>
      </c>
      <c r="J941" s="30">
        <f t="shared" si="144"/>
        <v>-0.34967916556976913</v>
      </c>
      <c r="K941" s="30">
        <f t="shared" si="145"/>
        <v>0.69935833113953827</v>
      </c>
      <c r="L941">
        <f t="shared" si="146"/>
        <v>0</v>
      </c>
      <c r="P941" s="30">
        <f t="shared" si="147"/>
        <v>1.8708100000000001</v>
      </c>
      <c r="Q941" s="30">
        <f t="shared" si="148"/>
        <v>-0.2950857858072124</v>
      </c>
      <c r="R941" s="30">
        <f t="shared" si="149"/>
        <v>8.7075620985460039E-2</v>
      </c>
    </row>
    <row r="942" spans="1:18" x14ac:dyDescent="0.2">
      <c r="A942">
        <v>0</v>
      </c>
      <c r="B942">
        <v>0</v>
      </c>
      <c r="C942">
        <v>1</v>
      </c>
      <c r="D942">
        <v>1</v>
      </c>
      <c r="E942">
        <v>1</v>
      </c>
      <c r="F942" s="30">
        <f t="shared" si="140"/>
        <v>-0.95371000000000006</v>
      </c>
      <c r="G942" s="30">
        <f t="shared" si="141"/>
        <v>0.38530887254011981</v>
      </c>
      <c r="H942" s="30">
        <f t="shared" si="142"/>
        <v>0.27813932342295083</v>
      </c>
      <c r="I942" s="30">
        <f t="shared" si="143"/>
        <v>0.72186067657704922</v>
      </c>
      <c r="J942" s="30">
        <f t="shared" si="144"/>
        <v>-0.32592312744002044</v>
      </c>
      <c r="K942" s="30">
        <f t="shared" si="145"/>
        <v>0.65184625488004089</v>
      </c>
      <c r="L942">
        <f t="shared" si="146"/>
        <v>0</v>
      </c>
      <c r="P942" s="30">
        <f t="shared" si="147"/>
        <v>1.9537100000000001</v>
      </c>
      <c r="Q942" s="30">
        <f t="shared" si="148"/>
        <v>-0.27813932342295083</v>
      </c>
      <c r="R942" s="30">
        <f t="shared" si="149"/>
        <v>7.7361483234176853E-2</v>
      </c>
    </row>
    <row r="943" spans="1:18" x14ac:dyDescent="0.2">
      <c r="A943">
        <v>0</v>
      </c>
      <c r="B943">
        <v>0</v>
      </c>
      <c r="C943">
        <v>1</v>
      </c>
      <c r="D943">
        <v>2</v>
      </c>
      <c r="E943">
        <v>0</v>
      </c>
      <c r="F943" s="30">
        <f t="shared" si="140"/>
        <v>-0.84488000000000008</v>
      </c>
      <c r="G943" s="30">
        <f t="shared" si="141"/>
        <v>0.42960890818666109</v>
      </c>
      <c r="H943" s="30">
        <f t="shared" si="142"/>
        <v>0.30050799608655487</v>
      </c>
      <c r="I943" s="30">
        <f t="shared" si="143"/>
        <v>0.69949200391344513</v>
      </c>
      <c r="J943" s="30">
        <f t="shared" si="144"/>
        <v>-0.35740091608783414</v>
      </c>
      <c r="K943" s="30">
        <f t="shared" si="145"/>
        <v>0.71480183217566828</v>
      </c>
      <c r="L943">
        <f t="shared" si="146"/>
        <v>0</v>
      </c>
      <c r="P943" s="30">
        <f t="shared" si="147"/>
        <v>1.8448800000000001</v>
      </c>
      <c r="Q943" s="30">
        <f t="shared" si="148"/>
        <v>-0.30050799608655487</v>
      </c>
      <c r="R943" s="30">
        <f t="shared" si="149"/>
        <v>9.0305055711956878E-2</v>
      </c>
    </row>
    <row r="944" spans="1:18" x14ac:dyDescent="0.2">
      <c r="A944">
        <v>0</v>
      </c>
      <c r="B944">
        <v>0</v>
      </c>
      <c r="C944">
        <v>2</v>
      </c>
      <c r="D944">
        <v>1</v>
      </c>
      <c r="E944">
        <v>0</v>
      </c>
      <c r="F944" s="30">
        <f t="shared" si="140"/>
        <v>-0.35435</v>
      </c>
      <c r="G944" s="30">
        <f t="shared" si="141"/>
        <v>0.7016293541016464</v>
      </c>
      <c r="H944" s="30">
        <f t="shared" si="142"/>
        <v>0.41232795638510994</v>
      </c>
      <c r="I944" s="30">
        <f t="shared" si="143"/>
        <v>0.58767204361489012</v>
      </c>
      <c r="J944" s="30">
        <f t="shared" si="144"/>
        <v>-0.53158623563758645</v>
      </c>
      <c r="K944" s="30">
        <f t="shared" si="145"/>
        <v>1.0631724712751729</v>
      </c>
      <c r="L944">
        <f t="shared" si="146"/>
        <v>0</v>
      </c>
      <c r="P944" s="30">
        <f t="shared" si="147"/>
        <v>1.3543499999999999</v>
      </c>
      <c r="Q944" s="30">
        <f t="shared" si="148"/>
        <v>-0.41232795638510994</v>
      </c>
      <c r="R944" s="30">
        <f t="shared" si="149"/>
        <v>0.17001434361672113</v>
      </c>
    </row>
    <row r="945" spans="1:18" x14ac:dyDescent="0.2">
      <c r="A945">
        <v>0</v>
      </c>
      <c r="B945">
        <v>2</v>
      </c>
      <c r="C945">
        <v>0</v>
      </c>
      <c r="D945">
        <v>1</v>
      </c>
      <c r="E945">
        <v>1</v>
      </c>
      <c r="F945" s="30">
        <f t="shared" si="140"/>
        <v>-7.7280000000000015E-2</v>
      </c>
      <c r="G945" s="30">
        <f t="shared" si="141"/>
        <v>0.92563064073898049</v>
      </c>
      <c r="H945" s="30">
        <f t="shared" si="142"/>
        <v>0.48068960950048045</v>
      </c>
      <c r="I945" s="30">
        <f t="shared" si="143"/>
        <v>0.51931039049951955</v>
      </c>
      <c r="J945" s="30">
        <f t="shared" si="144"/>
        <v>-0.65525351966744838</v>
      </c>
      <c r="K945" s="30">
        <f t="shared" si="145"/>
        <v>1.3105070393348968</v>
      </c>
      <c r="L945">
        <f t="shared" si="146"/>
        <v>0</v>
      </c>
      <c r="P945" s="30">
        <f t="shared" si="147"/>
        <v>1.07728</v>
      </c>
      <c r="Q945" s="30">
        <f t="shared" si="148"/>
        <v>-0.48068960950048045</v>
      </c>
      <c r="R945" s="30">
        <f t="shared" si="149"/>
        <v>0.23106250068172438</v>
      </c>
    </row>
    <row r="946" spans="1:18" x14ac:dyDescent="0.2">
      <c r="A946">
        <v>0</v>
      </c>
      <c r="B946">
        <v>0</v>
      </c>
      <c r="C946">
        <v>0</v>
      </c>
      <c r="D946">
        <v>0</v>
      </c>
      <c r="E946">
        <v>0</v>
      </c>
      <c r="F946" s="30">
        <f t="shared" si="140"/>
        <v>-0.63851000000000002</v>
      </c>
      <c r="G946" s="30">
        <f t="shared" si="141"/>
        <v>0.52807867536664577</v>
      </c>
      <c r="H946" s="30">
        <f t="shared" si="142"/>
        <v>0.34558343354928311</v>
      </c>
      <c r="I946" s="30">
        <f t="shared" si="143"/>
        <v>0.65441656645071689</v>
      </c>
      <c r="J946" s="30">
        <f t="shared" si="144"/>
        <v>-0.42401117853310677</v>
      </c>
      <c r="K946" s="30">
        <f t="shared" si="145"/>
        <v>0.84802235706621354</v>
      </c>
      <c r="L946">
        <f t="shared" si="146"/>
        <v>0</v>
      </c>
      <c r="P946" s="30">
        <f t="shared" si="147"/>
        <v>1.6385100000000001</v>
      </c>
      <c r="Q946" s="30">
        <f t="shared" si="148"/>
        <v>-0.34558343354928311</v>
      </c>
      <c r="R946" s="30">
        <f t="shared" si="149"/>
        <v>0.11942790954371178</v>
      </c>
    </row>
    <row r="947" spans="1:18" x14ac:dyDescent="0.2">
      <c r="A947">
        <v>1</v>
      </c>
      <c r="B947">
        <v>3</v>
      </c>
      <c r="C947">
        <v>1</v>
      </c>
      <c r="D947">
        <v>1</v>
      </c>
      <c r="E947">
        <v>1</v>
      </c>
      <c r="F947" s="30">
        <f t="shared" si="140"/>
        <v>0.74827999999999983</v>
      </c>
      <c r="G947" s="30">
        <f t="shared" si="141"/>
        <v>2.1133619062559226</v>
      </c>
      <c r="H947" s="30">
        <f t="shared" si="142"/>
        <v>0.67880380434069632</v>
      </c>
      <c r="I947" s="30">
        <f t="shared" si="143"/>
        <v>0.67880380434069632</v>
      </c>
      <c r="J947" s="30">
        <f t="shared" si="144"/>
        <v>-0.38742314112879001</v>
      </c>
      <c r="K947" s="30">
        <f t="shared" si="145"/>
        <v>0.77484628225758001</v>
      </c>
      <c r="L947">
        <f t="shared" si="146"/>
        <v>1</v>
      </c>
      <c r="P947" s="30">
        <f t="shared" si="147"/>
        <v>0.25172000000000017</v>
      </c>
      <c r="Q947" s="30">
        <f t="shared" si="148"/>
        <v>0.32119619565930368</v>
      </c>
      <c r="R947" s="30">
        <f t="shared" si="149"/>
        <v>0.1031669961060097</v>
      </c>
    </row>
    <row r="948" spans="1:18" x14ac:dyDescent="0.2">
      <c r="A948">
        <v>0</v>
      </c>
      <c r="B948">
        <v>0</v>
      </c>
      <c r="C948">
        <v>0</v>
      </c>
      <c r="D948">
        <v>1</v>
      </c>
      <c r="E948">
        <v>1</v>
      </c>
      <c r="F948" s="30">
        <f t="shared" si="140"/>
        <v>-1.21194</v>
      </c>
      <c r="G948" s="30">
        <f t="shared" si="141"/>
        <v>0.29761933749273428</v>
      </c>
      <c r="H948" s="30">
        <f t="shared" si="142"/>
        <v>0.22935797031800995</v>
      </c>
      <c r="I948" s="30">
        <f t="shared" si="143"/>
        <v>0.77064202968199003</v>
      </c>
      <c r="J948" s="30">
        <f t="shared" si="144"/>
        <v>-0.26053130677470132</v>
      </c>
      <c r="K948" s="30">
        <f t="shared" si="145"/>
        <v>0.52106261354940264</v>
      </c>
      <c r="L948">
        <f t="shared" si="146"/>
        <v>0</v>
      </c>
      <c r="P948" s="30">
        <f t="shared" si="147"/>
        <v>2.2119400000000002</v>
      </c>
      <c r="Q948" s="30">
        <f t="shared" si="148"/>
        <v>-0.22935797031800995</v>
      </c>
      <c r="R948" s="30">
        <f t="shared" si="149"/>
        <v>5.2605078548397133E-2</v>
      </c>
    </row>
    <row r="949" spans="1:18" x14ac:dyDescent="0.2">
      <c r="A949">
        <v>1</v>
      </c>
      <c r="B949">
        <v>3</v>
      </c>
      <c r="C949">
        <v>0</v>
      </c>
      <c r="D949">
        <v>0</v>
      </c>
      <c r="E949">
        <v>1</v>
      </c>
      <c r="F949" s="30">
        <f t="shared" si="140"/>
        <v>0.72234999999999983</v>
      </c>
      <c r="G949" s="30">
        <f t="shared" si="141"/>
        <v>2.0592668059389116</v>
      </c>
      <c r="H949" s="30">
        <f t="shared" si="142"/>
        <v>0.67312429303037113</v>
      </c>
      <c r="I949" s="30">
        <f t="shared" si="143"/>
        <v>0.67312429303037113</v>
      </c>
      <c r="J949" s="30">
        <f t="shared" si="144"/>
        <v>-0.39582528135189277</v>
      </c>
      <c r="K949" s="30">
        <f t="shared" si="145"/>
        <v>0.79165056270378553</v>
      </c>
      <c r="L949">
        <f t="shared" si="146"/>
        <v>1</v>
      </c>
      <c r="P949" s="30">
        <f t="shared" si="147"/>
        <v>0.27765000000000017</v>
      </c>
      <c r="Q949" s="30">
        <f t="shared" si="148"/>
        <v>0.32687570696962887</v>
      </c>
      <c r="R949" s="30">
        <f t="shared" si="149"/>
        <v>0.10684772780689468</v>
      </c>
    </row>
    <row r="950" spans="1:18" x14ac:dyDescent="0.2">
      <c r="A950">
        <v>0</v>
      </c>
      <c r="B950">
        <v>0</v>
      </c>
      <c r="C950">
        <v>2</v>
      </c>
      <c r="D950">
        <v>3</v>
      </c>
      <c r="E950">
        <v>1</v>
      </c>
      <c r="F950" s="30">
        <f t="shared" si="140"/>
        <v>-1.16008</v>
      </c>
      <c r="G950" s="30">
        <f t="shared" si="141"/>
        <v>0.31346110299126373</v>
      </c>
      <c r="H950" s="30">
        <f t="shared" si="142"/>
        <v>0.23865274904402606</v>
      </c>
      <c r="I950" s="30">
        <f t="shared" si="143"/>
        <v>0.761347250955974</v>
      </c>
      <c r="J950" s="30">
        <f t="shared" si="144"/>
        <v>-0.27266571645127535</v>
      </c>
      <c r="K950" s="30">
        <f t="shared" si="145"/>
        <v>0.54533143290255071</v>
      </c>
      <c r="L950">
        <f t="shared" si="146"/>
        <v>0</v>
      </c>
      <c r="P950" s="30">
        <f t="shared" si="147"/>
        <v>2.1600799999999998</v>
      </c>
      <c r="Q950" s="30">
        <f t="shared" si="148"/>
        <v>-0.23865274904402606</v>
      </c>
      <c r="R950" s="30">
        <f t="shared" si="149"/>
        <v>5.695513462627088E-2</v>
      </c>
    </row>
    <row r="951" spans="1:18" x14ac:dyDescent="0.2">
      <c r="A951">
        <v>0</v>
      </c>
      <c r="B951">
        <v>0</v>
      </c>
      <c r="C951">
        <v>0</v>
      </c>
      <c r="D951">
        <v>4</v>
      </c>
      <c r="E951">
        <v>1</v>
      </c>
      <c r="F951" s="30">
        <f t="shared" si="140"/>
        <v>-1.9088399999999999</v>
      </c>
      <c r="G951" s="30">
        <f t="shared" si="141"/>
        <v>0.14825225951093149</v>
      </c>
      <c r="H951" s="30">
        <f t="shared" si="142"/>
        <v>0.12911122820178531</v>
      </c>
      <c r="I951" s="30">
        <f t="shared" si="143"/>
        <v>0.87088877179821467</v>
      </c>
      <c r="J951" s="30">
        <f t="shared" si="144"/>
        <v>-0.13824101200840186</v>
      </c>
      <c r="K951" s="30">
        <f t="shared" si="145"/>
        <v>0.27648202401680372</v>
      </c>
      <c r="L951">
        <f t="shared" si="146"/>
        <v>0</v>
      </c>
      <c r="P951" s="30">
        <f t="shared" si="147"/>
        <v>2.9088399999999996</v>
      </c>
      <c r="Q951" s="30">
        <f t="shared" si="148"/>
        <v>-0.12911122820178531</v>
      </c>
      <c r="R951" s="30">
        <f t="shared" si="149"/>
        <v>1.666970924777348E-2</v>
      </c>
    </row>
    <row r="952" spans="1:18" x14ac:dyDescent="0.2">
      <c r="A952">
        <v>0</v>
      </c>
      <c r="B952">
        <v>1</v>
      </c>
      <c r="C952">
        <v>0</v>
      </c>
      <c r="D952">
        <v>3</v>
      </c>
      <c r="E952">
        <v>2</v>
      </c>
      <c r="F952" s="30">
        <f t="shared" si="140"/>
        <v>-1.4503400000000002</v>
      </c>
      <c r="G952" s="30">
        <f t="shared" si="141"/>
        <v>0.23449054775247191</v>
      </c>
      <c r="H952" s="30">
        <f t="shared" si="142"/>
        <v>0.18994924520028783</v>
      </c>
      <c r="I952" s="30">
        <f t="shared" si="143"/>
        <v>0.81005075479971222</v>
      </c>
      <c r="J952" s="30">
        <f t="shared" si="144"/>
        <v>-0.21065837303216556</v>
      </c>
      <c r="K952" s="30">
        <f t="shared" si="145"/>
        <v>0.42131674606433112</v>
      </c>
      <c r="L952">
        <f t="shared" si="146"/>
        <v>0</v>
      </c>
      <c r="P952" s="30">
        <f t="shared" si="147"/>
        <v>2.4503400000000002</v>
      </c>
      <c r="Q952" s="30">
        <f t="shared" si="148"/>
        <v>-0.18994924520028783</v>
      </c>
      <c r="R952" s="30">
        <f t="shared" si="149"/>
        <v>3.608071575215907E-2</v>
      </c>
    </row>
    <row r="953" spans="1:18" x14ac:dyDescent="0.2">
      <c r="A953">
        <v>0</v>
      </c>
      <c r="B953">
        <v>0</v>
      </c>
      <c r="C953">
        <v>1</v>
      </c>
      <c r="D953">
        <v>1</v>
      </c>
      <c r="E953">
        <v>1</v>
      </c>
      <c r="F953" s="30">
        <f t="shared" si="140"/>
        <v>-0.95371000000000006</v>
      </c>
      <c r="G953" s="30">
        <f t="shared" si="141"/>
        <v>0.38530887254011981</v>
      </c>
      <c r="H953" s="30">
        <f t="shared" si="142"/>
        <v>0.27813932342295083</v>
      </c>
      <c r="I953" s="30">
        <f t="shared" si="143"/>
        <v>0.72186067657704922</v>
      </c>
      <c r="J953" s="30">
        <f t="shared" si="144"/>
        <v>-0.32592312744002044</v>
      </c>
      <c r="K953" s="30">
        <f t="shared" si="145"/>
        <v>0.65184625488004089</v>
      </c>
      <c r="L953">
        <f t="shared" si="146"/>
        <v>0</v>
      </c>
      <c r="P953" s="30">
        <f t="shared" si="147"/>
        <v>1.9537100000000001</v>
      </c>
      <c r="Q953" s="30">
        <f t="shared" si="148"/>
        <v>-0.27813932342295083</v>
      </c>
      <c r="R953" s="30">
        <f t="shared" si="149"/>
        <v>7.7361483234176853E-2</v>
      </c>
    </row>
    <row r="954" spans="1:18" x14ac:dyDescent="0.2">
      <c r="A954">
        <v>0</v>
      </c>
      <c r="B954">
        <v>1</v>
      </c>
      <c r="C954">
        <v>0</v>
      </c>
      <c r="D954">
        <v>2</v>
      </c>
      <c r="E954">
        <v>1</v>
      </c>
      <c r="F954" s="30">
        <f t="shared" si="140"/>
        <v>-0.87691000000000008</v>
      </c>
      <c r="G954" s="30">
        <f t="shared" si="141"/>
        <v>0.41606657311421369</v>
      </c>
      <c r="H954" s="30">
        <f t="shared" si="142"/>
        <v>0.29381851179439966</v>
      </c>
      <c r="I954" s="30">
        <f t="shared" si="143"/>
        <v>0.70618148820560034</v>
      </c>
      <c r="J954" s="30">
        <f t="shared" si="144"/>
        <v>-0.34788300907752961</v>
      </c>
      <c r="K954" s="30">
        <f t="shared" si="145"/>
        <v>0.69576601815505923</v>
      </c>
      <c r="L954">
        <f t="shared" si="146"/>
        <v>0</v>
      </c>
      <c r="P954" s="30">
        <f t="shared" si="147"/>
        <v>1.8769100000000001</v>
      </c>
      <c r="Q954" s="30">
        <f t="shared" si="148"/>
        <v>-0.29381851179439966</v>
      </c>
      <c r="R954" s="30">
        <f t="shared" si="149"/>
        <v>8.6329317873075767E-2</v>
      </c>
    </row>
    <row r="955" spans="1:18" x14ac:dyDescent="0.2">
      <c r="A955">
        <v>0</v>
      </c>
      <c r="B955">
        <v>0</v>
      </c>
      <c r="C955">
        <v>0</v>
      </c>
      <c r="D955">
        <v>1</v>
      </c>
      <c r="E955">
        <v>3</v>
      </c>
      <c r="F955" s="30">
        <f t="shared" si="140"/>
        <v>-1.8942000000000001</v>
      </c>
      <c r="G955" s="30">
        <f t="shared" si="141"/>
        <v>0.15043863782913439</v>
      </c>
      <c r="H955" s="30">
        <f t="shared" si="142"/>
        <v>0.13076632936547619</v>
      </c>
      <c r="I955" s="30">
        <f t="shared" si="143"/>
        <v>0.86923367063452384</v>
      </c>
      <c r="J955" s="30">
        <f t="shared" si="144"/>
        <v>-0.14014329385068786</v>
      </c>
      <c r="K955" s="30">
        <f t="shared" si="145"/>
        <v>0.28028658770137571</v>
      </c>
      <c r="L955">
        <f t="shared" si="146"/>
        <v>0</v>
      </c>
      <c r="P955" s="30">
        <f t="shared" si="147"/>
        <v>2.8942000000000001</v>
      </c>
      <c r="Q955" s="30">
        <f t="shared" si="148"/>
        <v>-0.13076632936547619</v>
      </c>
      <c r="R955" s="30">
        <f t="shared" si="149"/>
        <v>1.7099832895720202E-2</v>
      </c>
    </row>
    <row r="956" spans="1:18" x14ac:dyDescent="0.2">
      <c r="A956">
        <v>0</v>
      </c>
      <c r="B956">
        <v>0</v>
      </c>
      <c r="C956">
        <v>0</v>
      </c>
      <c r="D956">
        <v>1</v>
      </c>
      <c r="E956">
        <v>1</v>
      </c>
      <c r="F956" s="30">
        <f t="shared" si="140"/>
        <v>-1.21194</v>
      </c>
      <c r="G956" s="30">
        <f t="shared" si="141"/>
        <v>0.29761933749273428</v>
      </c>
      <c r="H956" s="30">
        <f t="shared" si="142"/>
        <v>0.22935797031800995</v>
      </c>
      <c r="I956" s="30">
        <f t="shared" si="143"/>
        <v>0.77064202968199003</v>
      </c>
      <c r="J956" s="30">
        <f t="shared" si="144"/>
        <v>-0.26053130677470132</v>
      </c>
      <c r="K956" s="30">
        <f t="shared" si="145"/>
        <v>0.52106261354940264</v>
      </c>
      <c r="L956">
        <f t="shared" si="146"/>
        <v>0</v>
      </c>
      <c r="P956" s="30">
        <f t="shared" si="147"/>
        <v>2.2119400000000002</v>
      </c>
      <c r="Q956" s="30">
        <f t="shared" si="148"/>
        <v>-0.22935797031800995</v>
      </c>
      <c r="R956" s="30">
        <f t="shared" si="149"/>
        <v>5.2605078548397133E-2</v>
      </c>
    </row>
    <row r="957" spans="1:18" x14ac:dyDescent="0.2">
      <c r="A957">
        <v>0</v>
      </c>
      <c r="B957">
        <v>2</v>
      </c>
      <c r="C957">
        <v>2</v>
      </c>
      <c r="D957">
        <v>3</v>
      </c>
      <c r="E957">
        <v>2</v>
      </c>
      <c r="F957" s="30">
        <f t="shared" si="140"/>
        <v>-0.36655000000000004</v>
      </c>
      <c r="G957" s="30">
        <f t="shared" si="141"/>
        <v>0.69312147954216141</v>
      </c>
      <c r="H957" s="30">
        <f t="shared" si="142"/>
        <v>0.40937492549535726</v>
      </c>
      <c r="I957" s="30">
        <f t="shared" si="143"/>
        <v>0.59062507450464274</v>
      </c>
      <c r="J957" s="30">
        <f t="shared" si="144"/>
        <v>-0.52657385458871098</v>
      </c>
      <c r="K957" s="30">
        <f t="shared" si="145"/>
        <v>1.053147709177422</v>
      </c>
      <c r="L957">
        <f t="shared" si="146"/>
        <v>0</v>
      </c>
      <c r="P957" s="30">
        <f t="shared" si="147"/>
        <v>1.3665500000000002</v>
      </c>
      <c r="Q957" s="30">
        <f t="shared" si="148"/>
        <v>-0.40937492549535726</v>
      </c>
      <c r="R957" s="30">
        <f t="shared" si="149"/>
        <v>0.1675878296243293</v>
      </c>
    </row>
    <row r="958" spans="1:18" x14ac:dyDescent="0.2">
      <c r="A958">
        <v>1</v>
      </c>
      <c r="B958">
        <v>0</v>
      </c>
      <c r="C958">
        <v>2</v>
      </c>
      <c r="D958">
        <v>1</v>
      </c>
      <c r="E958">
        <v>2</v>
      </c>
      <c r="F958" s="30">
        <f t="shared" si="140"/>
        <v>-1.03661</v>
      </c>
      <c r="G958" s="30">
        <f t="shared" si="141"/>
        <v>0.35465492659583614</v>
      </c>
      <c r="H958" s="30">
        <f t="shared" si="142"/>
        <v>0.26180462613239963</v>
      </c>
      <c r="I958" s="30">
        <f t="shared" si="143"/>
        <v>0.26180462613239963</v>
      </c>
      <c r="J958" s="30">
        <f t="shared" si="144"/>
        <v>-1.3401567551796487</v>
      </c>
      <c r="K958" s="30">
        <f t="shared" si="145"/>
        <v>2.6803135103592974</v>
      </c>
      <c r="L958">
        <f t="shared" si="146"/>
        <v>0</v>
      </c>
      <c r="P958" s="30">
        <f t="shared" si="147"/>
        <v>2.03661</v>
      </c>
      <c r="Q958" s="30">
        <f t="shared" si="148"/>
        <v>0.73819537386760037</v>
      </c>
      <c r="R958" s="30">
        <f t="shared" si="149"/>
        <v>0.5449324099995263</v>
      </c>
    </row>
    <row r="959" spans="1:18" x14ac:dyDescent="0.2">
      <c r="A959">
        <v>0</v>
      </c>
      <c r="B959">
        <v>0</v>
      </c>
      <c r="C959">
        <v>3</v>
      </c>
      <c r="D959">
        <v>3</v>
      </c>
      <c r="E959">
        <v>4</v>
      </c>
      <c r="F959" s="30">
        <f t="shared" si="140"/>
        <v>-1.9252400000000001</v>
      </c>
      <c r="G959" s="30">
        <f t="shared" si="141"/>
        <v>0.14584075087546761</v>
      </c>
      <c r="H959" s="30">
        <f t="shared" si="142"/>
        <v>0.12727837682857721</v>
      </c>
      <c r="I959" s="30">
        <f t="shared" si="143"/>
        <v>0.87272162317142277</v>
      </c>
      <c r="J959" s="30">
        <f t="shared" si="144"/>
        <v>-0.13613864779494428</v>
      </c>
      <c r="K959" s="30">
        <f t="shared" si="145"/>
        <v>0.27227729558988856</v>
      </c>
      <c r="L959">
        <f t="shared" si="146"/>
        <v>0</v>
      </c>
      <c r="P959" s="30">
        <f t="shared" si="147"/>
        <v>2.9252400000000001</v>
      </c>
      <c r="Q959" s="30">
        <f t="shared" si="148"/>
        <v>-0.12727837682857721</v>
      </c>
      <c r="R959" s="30">
        <f t="shared" si="149"/>
        <v>1.6199785208117299E-2</v>
      </c>
    </row>
    <row r="960" spans="1:18" x14ac:dyDescent="0.2">
      <c r="A960">
        <v>1</v>
      </c>
      <c r="B960">
        <v>3</v>
      </c>
      <c r="C960">
        <v>0</v>
      </c>
      <c r="D960">
        <v>3</v>
      </c>
      <c r="E960">
        <v>0</v>
      </c>
      <c r="F960" s="30">
        <f t="shared" si="140"/>
        <v>0.36657999999999968</v>
      </c>
      <c r="G960" s="30">
        <f t="shared" si="141"/>
        <v>1.4427918192790243</v>
      </c>
      <c r="H960" s="30">
        <f t="shared" si="142"/>
        <v>0.59063232809779753</v>
      </c>
      <c r="I960" s="30">
        <f t="shared" si="143"/>
        <v>0.59063232809779753</v>
      </c>
      <c r="J960" s="30">
        <f t="shared" si="144"/>
        <v>-0.52656157344975019</v>
      </c>
      <c r="K960" s="30">
        <f t="shared" si="145"/>
        <v>1.0531231468995004</v>
      </c>
      <c r="L960">
        <f t="shared" si="146"/>
        <v>1</v>
      </c>
      <c r="P960" s="30">
        <f t="shared" si="147"/>
        <v>0.63342000000000032</v>
      </c>
      <c r="Q960" s="30">
        <f t="shared" si="148"/>
        <v>0.40936767190220247</v>
      </c>
      <c r="R960" s="30">
        <f t="shared" si="149"/>
        <v>0.16758189079862928</v>
      </c>
    </row>
    <row r="961" spans="1:18" x14ac:dyDescent="0.2">
      <c r="A961">
        <v>0</v>
      </c>
      <c r="B961">
        <v>0</v>
      </c>
      <c r="C961">
        <v>0</v>
      </c>
      <c r="D961">
        <v>3</v>
      </c>
      <c r="E961">
        <v>2</v>
      </c>
      <c r="F961" s="30">
        <f t="shared" si="140"/>
        <v>-2.0176699999999999</v>
      </c>
      <c r="G961" s="30">
        <f t="shared" si="141"/>
        <v>0.13296491268021587</v>
      </c>
      <c r="H961" s="30">
        <f t="shared" si="142"/>
        <v>0.11736013286207193</v>
      </c>
      <c r="I961" s="30">
        <f t="shared" si="143"/>
        <v>0.88263986713792808</v>
      </c>
      <c r="J961" s="30">
        <f t="shared" si="144"/>
        <v>-0.1248380130581408</v>
      </c>
      <c r="K961" s="30">
        <f t="shared" si="145"/>
        <v>0.24967602611628159</v>
      </c>
      <c r="L961">
        <f t="shared" si="146"/>
        <v>0</v>
      </c>
      <c r="P961" s="30">
        <f t="shared" si="147"/>
        <v>3.0176699999999999</v>
      </c>
      <c r="Q961" s="30">
        <f t="shared" si="148"/>
        <v>-0.11736013286207193</v>
      </c>
      <c r="R961" s="30">
        <f t="shared" si="149"/>
        <v>1.3773400785403176E-2</v>
      </c>
    </row>
    <row r="962" spans="1:18" x14ac:dyDescent="0.2">
      <c r="A962">
        <v>1</v>
      </c>
      <c r="B962">
        <v>0</v>
      </c>
      <c r="C962">
        <v>0</v>
      </c>
      <c r="D962">
        <v>1</v>
      </c>
      <c r="E962">
        <v>2</v>
      </c>
      <c r="F962" s="30">
        <f t="shared" si="140"/>
        <v>-1.55307</v>
      </c>
      <c r="G962" s="30">
        <f t="shared" si="141"/>
        <v>0.21159737173229817</v>
      </c>
      <c r="H962" s="30">
        <f t="shared" si="142"/>
        <v>0.17464330698387362</v>
      </c>
      <c r="I962" s="30">
        <f t="shared" si="143"/>
        <v>0.17464330698387362</v>
      </c>
      <c r="J962" s="30">
        <f t="shared" si="144"/>
        <v>-1.7450096309149592</v>
      </c>
      <c r="K962" s="30">
        <f t="shared" si="145"/>
        <v>3.4900192618299184</v>
      </c>
      <c r="L962">
        <f t="shared" si="146"/>
        <v>0</v>
      </c>
      <c r="P962" s="30">
        <f t="shared" si="147"/>
        <v>2.55307</v>
      </c>
      <c r="Q962" s="30">
        <f t="shared" si="148"/>
        <v>0.82535669301612635</v>
      </c>
      <c r="R962" s="30">
        <f t="shared" si="149"/>
        <v>0.68121367070651628</v>
      </c>
    </row>
    <row r="963" spans="1:18" x14ac:dyDescent="0.2">
      <c r="A963">
        <v>0</v>
      </c>
      <c r="B963">
        <v>0</v>
      </c>
      <c r="C963">
        <v>0</v>
      </c>
      <c r="D963">
        <v>1</v>
      </c>
      <c r="E963">
        <v>0</v>
      </c>
      <c r="F963" s="30">
        <f t="shared" si="140"/>
        <v>-0.87081000000000008</v>
      </c>
      <c r="G963" s="30">
        <f t="shared" si="141"/>
        <v>0.41861233589270358</v>
      </c>
      <c r="H963" s="30">
        <f t="shared" si="142"/>
        <v>0.2950857858072124</v>
      </c>
      <c r="I963" s="30">
        <f t="shared" si="143"/>
        <v>0.70491421419278755</v>
      </c>
      <c r="J963" s="30">
        <f t="shared" si="144"/>
        <v>-0.34967916556976913</v>
      </c>
      <c r="K963" s="30">
        <f t="shared" si="145"/>
        <v>0.69935833113953827</v>
      </c>
      <c r="L963">
        <f t="shared" si="146"/>
        <v>0</v>
      </c>
      <c r="P963" s="30">
        <f t="shared" si="147"/>
        <v>1.8708100000000001</v>
      </c>
      <c r="Q963" s="30">
        <f t="shared" si="148"/>
        <v>-0.2950857858072124</v>
      </c>
      <c r="R963" s="30">
        <f t="shared" si="149"/>
        <v>8.7075620985460039E-2</v>
      </c>
    </row>
    <row r="964" spans="1:18" x14ac:dyDescent="0.2">
      <c r="A964">
        <v>1</v>
      </c>
      <c r="B964">
        <v>3</v>
      </c>
      <c r="C964">
        <v>0</v>
      </c>
      <c r="D964">
        <v>1</v>
      </c>
      <c r="E964">
        <v>2</v>
      </c>
      <c r="F964" s="30">
        <f t="shared" si="140"/>
        <v>0.14891999999999983</v>
      </c>
      <c r="G964" s="30">
        <f t="shared" si="141"/>
        <v>1.1605801390840031</v>
      </c>
      <c r="H964" s="30">
        <f t="shared" si="142"/>
        <v>0.53716134758881984</v>
      </c>
      <c r="I964" s="30">
        <f t="shared" si="143"/>
        <v>0.53716134758881984</v>
      </c>
      <c r="J964" s="30">
        <f t="shared" si="144"/>
        <v>-0.62145676854340204</v>
      </c>
      <c r="K964" s="30">
        <f t="shared" si="145"/>
        <v>1.2429135370868041</v>
      </c>
      <c r="L964">
        <f t="shared" si="146"/>
        <v>1</v>
      </c>
      <c r="P964" s="30">
        <f t="shared" si="147"/>
        <v>0.85108000000000017</v>
      </c>
      <c r="Q964" s="30">
        <f t="shared" si="148"/>
        <v>0.46283865241118016</v>
      </c>
      <c r="R964" s="30">
        <f t="shared" si="149"/>
        <v>0.21421961816579724</v>
      </c>
    </row>
    <row r="965" spans="1:18" x14ac:dyDescent="0.2">
      <c r="A965">
        <v>1</v>
      </c>
      <c r="B965">
        <v>0</v>
      </c>
      <c r="C965">
        <v>3</v>
      </c>
      <c r="D965">
        <v>3</v>
      </c>
      <c r="E965">
        <v>1</v>
      </c>
      <c r="F965" s="30">
        <f t="shared" si="140"/>
        <v>-0.90185000000000004</v>
      </c>
      <c r="G965" s="30">
        <f t="shared" si="141"/>
        <v>0.40581820118356648</v>
      </c>
      <c r="H965" s="30">
        <f t="shared" si="142"/>
        <v>0.28867047022289638</v>
      </c>
      <c r="I965" s="30">
        <f t="shared" si="143"/>
        <v>0.28867047022289638</v>
      </c>
      <c r="J965" s="30">
        <f t="shared" si="144"/>
        <v>-1.2424694828828293</v>
      </c>
      <c r="K965" s="30">
        <f t="shared" si="145"/>
        <v>2.4849389657656586</v>
      </c>
      <c r="L965">
        <f t="shared" si="146"/>
        <v>0</v>
      </c>
      <c r="P965" s="30">
        <f t="shared" si="147"/>
        <v>1.90185</v>
      </c>
      <c r="Q965" s="30">
        <f t="shared" si="148"/>
        <v>0.71132952977710362</v>
      </c>
      <c r="R965" s="30">
        <f t="shared" si="149"/>
        <v>0.50598969993291532</v>
      </c>
    </row>
    <row r="966" spans="1:18" x14ac:dyDescent="0.2">
      <c r="A966">
        <v>0</v>
      </c>
      <c r="B966">
        <v>0</v>
      </c>
      <c r="C966">
        <v>0</v>
      </c>
      <c r="D966">
        <v>3</v>
      </c>
      <c r="E966">
        <v>1</v>
      </c>
      <c r="F966" s="30">
        <f t="shared" si="140"/>
        <v>-1.6765399999999999</v>
      </c>
      <c r="G966" s="30">
        <f t="shared" si="141"/>
        <v>0.18701994688162146</v>
      </c>
      <c r="H966" s="30">
        <f t="shared" si="142"/>
        <v>0.15755417368759053</v>
      </c>
      <c r="I966" s="30">
        <f t="shared" si="143"/>
        <v>0.8424458263124095</v>
      </c>
      <c r="J966" s="30">
        <f t="shared" si="144"/>
        <v>-0.1714459199358925</v>
      </c>
      <c r="K966" s="30">
        <f t="shared" si="145"/>
        <v>0.34289183987178501</v>
      </c>
      <c r="L966">
        <f t="shared" si="146"/>
        <v>0</v>
      </c>
      <c r="P966" s="30">
        <f t="shared" si="147"/>
        <v>2.6765400000000001</v>
      </c>
      <c r="Q966" s="30">
        <f t="shared" si="148"/>
        <v>-0.15755417368759053</v>
      </c>
      <c r="R966" s="30">
        <f t="shared" si="149"/>
        <v>2.4823317646379444E-2</v>
      </c>
    </row>
    <row r="967" spans="1:18" x14ac:dyDescent="0.2">
      <c r="A967">
        <v>1</v>
      </c>
      <c r="B967">
        <v>0</v>
      </c>
      <c r="C967">
        <v>0</v>
      </c>
      <c r="D967">
        <v>1</v>
      </c>
      <c r="E967">
        <v>1</v>
      </c>
      <c r="F967" s="30">
        <f t="shared" si="140"/>
        <v>-1.21194</v>
      </c>
      <c r="G967" s="30">
        <f t="shared" si="141"/>
        <v>0.29761933749273428</v>
      </c>
      <c r="H967" s="30">
        <f t="shared" si="142"/>
        <v>0.22935797031800995</v>
      </c>
      <c r="I967" s="30">
        <f t="shared" si="143"/>
        <v>0.22935797031800995</v>
      </c>
      <c r="J967" s="30">
        <f t="shared" si="144"/>
        <v>-1.4724713067747013</v>
      </c>
      <c r="K967" s="30">
        <f t="shared" si="145"/>
        <v>2.9449426135494026</v>
      </c>
      <c r="L967">
        <f t="shared" si="146"/>
        <v>0</v>
      </c>
      <c r="P967" s="30">
        <f t="shared" si="147"/>
        <v>2.2119400000000002</v>
      </c>
      <c r="Q967" s="30">
        <f t="shared" si="148"/>
        <v>0.77064202968199003</v>
      </c>
      <c r="R967" s="30">
        <f t="shared" si="149"/>
        <v>0.59388913791237719</v>
      </c>
    </row>
    <row r="968" spans="1:18" x14ac:dyDescent="0.2">
      <c r="A968">
        <v>0</v>
      </c>
      <c r="B968">
        <v>0</v>
      </c>
      <c r="C968">
        <v>1</v>
      </c>
      <c r="D968">
        <v>1</v>
      </c>
      <c r="E968">
        <v>1</v>
      </c>
      <c r="F968" s="30">
        <f t="shared" si="140"/>
        <v>-0.95371000000000006</v>
      </c>
      <c r="G968" s="30">
        <f t="shared" si="141"/>
        <v>0.38530887254011981</v>
      </c>
      <c r="H968" s="30">
        <f t="shared" si="142"/>
        <v>0.27813932342295083</v>
      </c>
      <c r="I968" s="30">
        <f t="shared" si="143"/>
        <v>0.72186067657704922</v>
      </c>
      <c r="J968" s="30">
        <f t="shared" si="144"/>
        <v>-0.32592312744002044</v>
      </c>
      <c r="K968" s="30">
        <f t="shared" si="145"/>
        <v>0.65184625488004089</v>
      </c>
      <c r="L968">
        <f t="shared" si="146"/>
        <v>0</v>
      </c>
      <c r="P968" s="30">
        <f t="shared" si="147"/>
        <v>1.9537100000000001</v>
      </c>
      <c r="Q968" s="30">
        <f t="shared" si="148"/>
        <v>-0.27813932342295083</v>
      </c>
      <c r="R968" s="30">
        <f t="shared" si="149"/>
        <v>7.7361483234176853E-2</v>
      </c>
    </row>
    <row r="969" spans="1:18" x14ac:dyDescent="0.2">
      <c r="A969">
        <v>1</v>
      </c>
      <c r="B969">
        <v>0</v>
      </c>
      <c r="C969">
        <v>0</v>
      </c>
      <c r="D969">
        <v>1</v>
      </c>
      <c r="E969">
        <v>1</v>
      </c>
      <c r="F969" s="30">
        <f t="shared" si="140"/>
        <v>-1.21194</v>
      </c>
      <c r="G969" s="30">
        <f t="shared" si="141"/>
        <v>0.29761933749273428</v>
      </c>
      <c r="H969" s="30">
        <f t="shared" si="142"/>
        <v>0.22935797031800995</v>
      </c>
      <c r="I969" s="30">
        <f t="shared" si="143"/>
        <v>0.22935797031800995</v>
      </c>
      <c r="J969" s="30">
        <f t="shared" si="144"/>
        <v>-1.4724713067747013</v>
      </c>
      <c r="K969" s="30">
        <f t="shared" si="145"/>
        <v>2.9449426135494026</v>
      </c>
      <c r="L969">
        <f t="shared" si="146"/>
        <v>0</v>
      </c>
      <c r="P969" s="30">
        <f t="shared" si="147"/>
        <v>2.2119400000000002</v>
      </c>
      <c r="Q969" s="30">
        <f t="shared" si="148"/>
        <v>0.77064202968199003</v>
      </c>
      <c r="R969" s="30">
        <f t="shared" si="149"/>
        <v>0.59388913791237719</v>
      </c>
    </row>
    <row r="970" spans="1:18" x14ac:dyDescent="0.2">
      <c r="A970">
        <v>0</v>
      </c>
      <c r="B970">
        <v>0</v>
      </c>
      <c r="C970">
        <v>0</v>
      </c>
      <c r="D970">
        <v>1</v>
      </c>
      <c r="E970">
        <v>0</v>
      </c>
      <c r="F970" s="30">
        <f t="shared" si="140"/>
        <v>-0.87081000000000008</v>
      </c>
      <c r="G970" s="30">
        <f t="shared" si="141"/>
        <v>0.41861233589270358</v>
      </c>
      <c r="H970" s="30">
        <f t="shared" si="142"/>
        <v>0.2950857858072124</v>
      </c>
      <c r="I970" s="30">
        <f t="shared" si="143"/>
        <v>0.70491421419278755</v>
      </c>
      <c r="J970" s="30">
        <f t="shared" si="144"/>
        <v>-0.34967916556976913</v>
      </c>
      <c r="K970" s="30">
        <f t="shared" si="145"/>
        <v>0.69935833113953827</v>
      </c>
      <c r="L970">
        <f t="shared" si="146"/>
        <v>0</v>
      </c>
      <c r="P970" s="30">
        <f t="shared" si="147"/>
        <v>1.8708100000000001</v>
      </c>
      <c r="Q970" s="30">
        <f t="shared" si="148"/>
        <v>-0.2950857858072124</v>
      </c>
      <c r="R970" s="30">
        <f t="shared" si="149"/>
        <v>8.7075620985460039E-2</v>
      </c>
    </row>
    <row r="971" spans="1:18" x14ac:dyDescent="0.2">
      <c r="A971">
        <v>0</v>
      </c>
      <c r="B971">
        <v>4</v>
      </c>
      <c r="C971">
        <v>0</v>
      </c>
      <c r="D971">
        <v>1</v>
      </c>
      <c r="E971">
        <v>4</v>
      </c>
      <c r="F971" s="30">
        <f t="shared" ref="F971:F1034" si="150">$A$3+Reinstate*B971+Claim*C971+EMail*D971+Call*E971</f>
        <v>3.3989999999999965E-2</v>
      </c>
      <c r="G971" s="30">
        <f t="shared" si="141"/>
        <v>1.0345742609337796</v>
      </c>
      <c r="H971" s="30">
        <f t="shared" si="142"/>
        <v>0.5084966819834611</v>
      </c>
      <c r="I971" s="30">
        <f t="shared" si="143"/>
        <v>0.4915033180165389</v>
      </c>
      <c r="J971" s="30">
        <f t="shared" si="144"/>
        <v>-0.71028658862108196</v>
      </c>
      <c r="K971" s="30">
        <f t="shared" si="145"/>
        <v>1.4205731772421639</v>
      </c>
      <c r="L971">
        <f t="shared" si="146"/>
        <v>1</v>
      </c>
      <c r="P971" s="30">
        <f t="shared" si="147"/>
        <v>0.96601000000000004</v>
      </c>
      <c r="Q971" s="30">
        <f t="shared" si="148"/>
        <v>-0.5084966819834611</v>
      </c>
      <c r="R971" s="30">
        <f t="shared" si="149"/>
        <v>0.2585688755881892</v>
      </c>
    </row>
    <row r="972" spans="1:18" x14ac:dyDescent="0.2">
      <c r="A972">
        <v>0</v>
      </c>
      <c r="B972">
        <v>0</v>
      </c>
      <c r="C972">
        <v>0</v>
      </c>
      <c r="D972">
        <v>0</v>
      </c>
      <c r="E972">
        <v>1</v>
      </c>
      <c r="F972" s="30">
        <f t="shared" si="150"/>
        <v>-0.97964000000000007</v>
      </c>
      <c r="G972" s="30">
        <f t="shared" ref="G972:G1035" si="151">EXP(F972)</f>
        <v>0.37544623517006392</v>
      </c>
      <c r="H972" s="30">
        <f t="shared" ref="H972:H1035" si="152">G972/(1+G972)</f>
        <v>0.27296322136767687</v>
      </c>
      <c r="I972" s="30">
        <f t="shared" ref="I972:I1035" si="153">IF(A972=1,H972,1-H972)</f>
        <v>0.72703677863232308</v>
      </c>
      <c r="J972" s="30">
        <f t="shared" ref="J972:J1035" si="154">LN(I972)</f>
        <v>-0.31877821313768717</v>
      </c>
      <c r="K972" s="30">
        <f t="shared" ref="K972:K1035" si="155">(-2)*J972</f>
        <v>0.63755642627537434</v>
      </c>
      <c r="L972">
        <f t="shared" ref="L972:L1035" si="156">IF(H972&gt;=0.5,1,)</f>
        <v>0</v>
      </c>
      <c r="P972" s="30">
        <f t="shared" ref="P972:P1035" si="157">1-F972</f>
        <v>1.9796400000000001</v>
      </c>
      <c r="Q972" s="30">
        <f t="shared" ref="Q972:Q1035" si="158">A972-H972</f>
        <v>-0.27296322136767687</v>
      </c>
      <c r="R972" s="30">
        <f t="shared" ref="R972:R1035" si="159">Q972^2</f>
        <v>7.4508920219419364E-2</v>
      </c>
    </row>
    <row r="973" spans="1:18" x14ac:dyDescent="0.2">
      <c r="A973">
        <v>0</v>
      </c>
      <c r="B973">
        <v>0</v>
      </c>
      <c r="C973">
        <v>1</v>
      </c>
      <c r="D973">
        <v>1</v>
      </c>
      <c r="E973">
        <v>3</v>
      </c>
      <c r="F973" s="30">
        <f t="shared" si="150"/>
        <v>-1.6359699999999999</v>
      </c>
      <c r="G973" s="30">
        <f t="shared" si="151"/>
        <v>0.19476335918471793</v>
      </c>
      <c r="H973" s="30">
        <f t="shared" si="152"/>
        <v>0.16301417154073125</v>
      </c>
      <c r="I973" s="30">
        <f t="shared" si="153"/>
        <v>0.83698582845926872</v>
      </c>
      <c r="J973" s="30">
        <f t="shared" si="154"/>
        <v>-0.1779481399869321</v>
      </c>
      <c r="K973" s="30">
        <f t="shared" si="155"/>
        <v>0.35589627997386419</v>
      </c>
      <c r="L973">
        <f t="shared" si="156"/>
        <v>0</v>
      </c>
      <c r="P973" s="30">
        <f t="shared" si="157"/>
        <v>2.6359699999999999</v>
      </c>
      <c r="Q973" s="30">
        <f t="shared" si="158"/>
        <v>-0.16301417154073125</v>
      </c>
      <c r="R973" s="30">
        <f t="shared" si="159"/>
        <v>2.6573620123110955E-2</v>
      </c>
    </row>
    <row r="974" spans="1:18" x14ac:dyDescent="0.2">
      <c r="A974">
        <v>0</v>
      </c>
      <c r="B974">
        <v>0</v>
      </c>
      <c r="C974">
        <v>1</v>
      </c>
      <c r="D974">
        <v>0</v>
      </c>
      <c r="E974">
        <v>0</v>
      </c>
      <c r="F974" s="30">
        <f t="shared" si="150"/>
        <v>-0.38028000000000001</v>
      </c>
      <c r="G974" s="30">
        <f t="shared" si="151"/>
        <v>0.68366995482264181</v>
      </c>
      <c r="H974" s="30">
        <f t="shared" si="152"/>
        <v>0.40605936624595745</v>
      </c>
      <c r="I974" s="30">
        <f t="shared" si="153"/>
        <v>0.59394063375404249</v>
      </c>
      <c r="J974" s="30">
        <f t="shared" si="154"/>
        <v>-0.5209759077891567</v>
      </c>
      <c r="K974" s="30">
        <f t="shared" si="155"/>
        <v>1.0419518155783134</v>
      </c>
      <c r="L974">
        <f t="shared" si="156"/>
        <v>0</v>
      </c>
      <c r="P974" s="30">
        <f t="shared" si="157"/>
        <v>1.38028</v>
      </c>
      <c r="Q974" s="30">
        <f t="shared" si="158"/>
        <v>-0.40605936624595745</v>
      </c>
      <c r="R974" s="30">
        <f t="shared" si="159"/>
        <v>0.16488420891606861</v>
      </c>
    </row>
    <row r="975" spans="1:18" x14ac:dyDescent="0.2">
      <c r="A975">
        <v>1</v>
      </c>
      <c r="B975">
        <v>3</v>
      </c>
      <c r="C975">
        <v>0</v>
      </c>
      <c r="D975">
        <v>1</v>
      </c>
      <c r="E975">
        <v>0</v>
      </c>
      <c r="F975" s="30">
        <f t="shared" si="150"/>
        <v>0.83117999999999981</v>
      </c>
      <c r="G975" s="30">
        <f t="shared" si="151"/>
        <v>2.296026453614386</v>
      </c>
      <c r="H975" s="30">
        <f t="shared" si="152"/>
        <v>0.69660437679333209</v>
      </c>
      <c r="I975" s="30">
        <f t="shared" si="153"/>
        <v>0.69660437679333209</v>
      </c>
      <c r="J975" s="30">
        <f t="shared" si="154"/>
        <v>-0.36153763799025596</v>
      </c>
      <c r="K975" s="30">
        <f t="shared" si="155"/>
        <v>0.72307527598051191</v>
      </c>
      <c r="L975">
        <f t="shared" si="156"/>
        <v>1</v>
      </c>
      <c r="P975" s="30">
        <f t="shared" si="157"/>
        <v>0.16882000000000019</v>
      </c>
      <c r="Q975" s="30">
        <f t="shared" si="158"/>
        <v>0.30339562320666791</v>
      </c>
      <c r="R975" s="30">
        <f t="shared" si="159"/>
        <v>9.2048904180962413E-2</v>
      </c>
    </row>
    <row r="976" spans="1:18" x14ac:dyDescent="0.2">
      <c r="A976">
        <v>1</v>
      </c>
      <c r="B976">
        <v>2</v>
      </c>
      <c r="C976">
        <v>1</v>
      </c>
      <c r="D976">
        <v>0</v>
      </c>
      <c r="E976">
        <v>1</v>
      </c>
      <c r="F976" s="30">
        <f t="shared" si="150"/>
        <v>0.41325000000000006</v>
      </c>
      <c r="G976" s="30">
        <f t="shared" si="151"/>
        <v>1.5117229094239455</v>
      </c>
      <c r="H976" s="30">
        <f t="shared" si="152"/>
        <v>0.6018669112552123</v>
      </c>
      <c r="I976" s="30">
        <f t="shared" si="153"/>
        <v>0.6018669112552123</v>
      </c>
      <c r="J976" s="30">
        <f t="shared" si="154"/>
        <v>-0.50771893576373084</v>
      </c>
      <c r="K976" s="30">
        <f t="shared" si="155"/>
        <v>1.0154378715274617</v>
      </c>
      <c r="L976">
        <f t="shared" si="156"/>
        <v>1</v>
      </c>
      <c r="P976" s="30">
        <f t="shared" si="157"/>
        <v>0.58674999999999988</v>
      </c>
      <c r="Q976" s="30">
        <f t="shared" si="158"/>
        <v>0.3981330887447877</v>
      </c>
      <c r="R976" s="30">
        <f t="shared" si="159"/>
        <v>0.15850995635346499</v>
      </c>
    </row>
    <row r="977" spans="1:18" x14ac:dyDescent="0.2">
      <c r="A977">
        <v>1</v>
      </c>
      <c r="B977">
        <v>0</v>
      </c>
      <c r="C977">
        <v>4</v>
      </c>
      <c r="D977">
        <v>1</v>
      </c>
      <c r="E977">
        <v>3</v>
      </c>
      <c r="F977" s="30">
        <f t="shared" si="150"/>
        <v>-0.86128000000000005</v>
      </c>
      <c r="G977" s="30">
        <f t="shared" si="151"/>
        <v>0.42262078135890135</v>
      </c>
      <c r="H977" s="30">
        <f t="shared" si="152"/>
        <v>0.29707198636252863</v>
      </c>
      <c r="I977" s="30">
        <f t="shared" si="153"/>
        <v>0.29707198636252863</v>
      </c>
      <c r="J977" s="30">
        <f t="shared" si="154"/>
        <v>-1.2137807912233058</v>
      </c>
      <c r="K977" s="30">
        <f t="shared" si="155"/>
        <v>2.4275615824466117</v>
      </c>
      <c r="L977">
        <f t="shared" si="156"/>
        <v>0</v>
      </c>
      <c r="P977" s="30">
        <f t="shared" si="157"/>
        <v>1.86128</v>
      </c>
      <c r="Q977" s="30">
        <f t="shared" si="158"/>
        <v>0.70292801363747137</v>
      </c>
      <c r="R977" s="30">
        <f t="shared" si="159"/>
        <v>0.49410779235632113</v>
      </c>
    </row>
    <row r="978" spans="1:18" x14ac:dyDescent="0.2">
      <c r="A978">
        <v>0</v>
      </c>
      <c r="B978">
        <v>1</v>
      </c>
      <c r="C978">
        <v>0</v>
      </c>
      <c r="D978">
        <v>1</v>
      </c>
      <c r="E978">
        <v>5</v>
      </c>
      <c r="F978" s="30">
        <f t="shared" si="150"/>
        <v>-2.0091299999999999</v>
      </c>
      <c r="G978" s="30">
        <f t="shared" si="151"/>
        <v>0.13410529553848929</v>
      </c>
      <c r="H978" s="30">
        <f t="shared" si="152"/>
        <v>0.11824765836651366</v>
      </c>
      <c r="I978" s="30">
        <f t="shared" si="153"/>
        <v>0.88175234163348637</v>
      </c>
      <c r="J978" s="30">
        <f t="shared" si="154"/>
        <v>-0.1258440542035123</v>
      </c>
      <c r="K978" s="30">
        <f t="shared" si="155"/>
        <v>0.2516881084070246</v>
      </c>
      <c r="L978">
        <f t="shared" si="156"/>
        <v>0</v>
      </c>
      <c r="P978" s="30">
        <f t="shared" si="157"/>
        <v>3.0091299999999999</v>
      </c>
      <c r="Q978" s="30">
        <f t="shared" si="158"/>
        <v>-0.11824765836651366</v>
      </c>
      <c r="R978" s="30">
        <f t="shared" si="159"/>
        <v>1.3982508709163727E-2</v>
      </c>
    </row>
    <row r="979" spans="1:18" x14ac:dyDescent="0.2">
      <c r="A979">
        <v>0</v>
      </c>
      <c r="B979">
        <v>0</v>
      </c>
      <c r="C979">
        <v>0</v>
      </c>
      <c r="D979">
        <v>3</v>
      </c>
      <c r="E979">
        <v>1</v>
      </c>
      <c r="F979" s="30">
        <f t="shared" si="150"/>
        <v>-1.6765399999999999</v>
      </c>
      <c r="G979" s="30">
        <f t="shared" si="151"/>
        <v>0.18701994688162146</v>
      </c>
      <c r="H979" s="30">
        <f t="shared" si="152"/>
        <v>0.15755417368759053</v>
      </c>
      <c r="I979" s="30">
        <f t="shared" si="153"/>
        <v>0.8424458263124095</v>
      </c>
      <c r="J979" s="30">
        <f t="shared" si="154"/>
        <v>-0.1714459199358925</v>
      </c>
      <c r="K979" s="30">
        <f t="shared" si="155"/>
        <v>0.34289183987178501</v>
      </c>
      <c r="L979">
        <f t="shared" si="156"/>
        <v>0</v>
      </c>
      <c r="P979" s="30">
        <f t="shared" si="157"/>
        <v>2.6765400000000001</v>
      </c>
      <c r="Q979" s="30">
        <f t="shared" si="158"/>
        <v>-0.15755417368759053</v>
      </c>
      <c r="R979" s="30">
        <f t="shared" si="159"/>
        <v>2.4823317646379444E-2</v>
      </c>
    </row>
    <row r="980" spans="1:18" x14ac:dyDescent="0.2">
      <c r="A980">
        <v>0</v>
      </c>
      <c r="B980">
        <v>0</v>
      </c>
      <c r="C980">
        <v>1</v>
      </c>
      <c r="D980">
        <v>4</v>
      </c>
      <c r="E980">
        <v>3</v>
      </c>
      <c r="F980" s="30">
        <f t="shared" si="150"/>
        <v>-2.3328699999999998</v>
      </c>
      <c r="G980" s="30">
        <f t="shared" si="151"/>
        <v>9.7016908619986658E-2</v>
      </c>
      <c r="H980" s="30">
        <f t="shared" si="152"/>
        <v>8.843702212578558E-2</v>
      </c>
      <c r="I980" s="30">
        <f t="shared" si="153"/>
        <v>0.91156297787421448</v>
      </c>
      <c r="J980" s="30">
        <f t="shared" si="154"/>
        <v>-9.2594594683865605E-2</v>
      </c>
      <c r="K980" s="30">
        <f t="shared" si="155"/>
        <v>0.18518918936773121</v>
      </c>
      <c r="L980">
        <f t="shared" si="156"/>
        <v>0</v>
      </c>
      <c r="P980" s="30">
        <f t="shared" si="157"/>
        <v>3.3328699999999998</v>
      </c>
      <c r="Q980" s="30">
        <f t="shared" si="158"/>
        <v>-8.843702212578558E-2</v>
      </c>
      <c r="R980" s="30">
        <f t="shared" si="159"/>
        <v>7.8211068824766885E-3</v>
      </c>
    </row>
    <row r="981" spans="1:18" x14ac:dyDescent="0.2">
      <c r="A981">
        <v>0</v>
      </c>
      <c r="B981">
        <v>0</v>
      </c>
      <c r="C981">
        <v>3</v>
      </c>
      <c r="D981">
        <v>3</v>
      </c>
      <c r="E981">
        <v>2</v>
      </c>
      <c r="F981" s="30">
        <f t="shared" si="150"/>
        <v>-1.24298</v>
      </c>
      <c r="G981" s="30">
        <f t="shared" si="151"/>
        <v>0.28852313661798945</v>
      </c>
      <c r="H981" s="30">
        <f t="shared" si="152"/>
        <v>0.22391769958844626</v>
      </c>
      <c r="I981" s="30">
        <f t="shared" si="153"/>
        <v>0.77608230041155379</v>
      </c>
      <c r="J981" s="30">
        <f t="shared" si="154"/>
        <v>-0.2534967071912051</v>
      </c>
      <c r="K981" s="30">
        <f t="shared" si="155"/>
        <v>0.50699341438241019</v>
      </c>
      <c r="L981">
        <f t="shared" si="156"/>
        <v>0</v>
      </c>
      <c r="P981" s="30">
        <f t="shared" si="157"/>
        <v>2.2429800000000002</v>
      </c>
      <c r="Q981" s="30">
        <f t="shared" si="158"/>
        <v>-0.22391769958844626</v>
      </c>
      <c r="R981" s="30">
        <f t="shared" si="159"/>
        <v>5.0139136188981664E-2</v>
      </c>
    </row>
    <row r="982" spans="1:18" x14ac:dyDescent="0.2">
      <c r="A982">
        <v>0</v>
      </c>
      <c r="B982">
        <v>1</v>
      </c>
      <c r="C982">
        <v>0</v>
      </c>
      <c r="D982">
        <v>1</v>
      </c>
      <c r="E982">
        <v>1</v>
      </c>
      <c r="F982" s="30">
        <f t="shared" si="150"/>
        <v>-0.64461000000000002</v>
      </c>
      <c r="G982" s="30">
        <f t="shared" si="151"/>
        <v>0.52486720040378831</v>
      </c>
      <c r="H982" s="30">
        <f t="shared" si="152"/>
        <v>0.34420518735323463</v>
      </c>
      <c r="I982" s="30">
        <f t="shared" si="153"/>
        <v>0.65579481264676542</v>
      </c>
      <c r="J982" s="30">
        <f t="shared" si="154"/>
        <v>-0.42190732456510943</v>
      </c>
      <c r="K982" s="30">
        <f t="shared" si="155"/>
        <v>0.84381464913021886</v>
      </c>
      <c r="L982">
        <f t="shared" si="156"/>
        <v>0</v>
      </c>
      <c r="P982" s="30">
        <f t="shared" si="157"/>
        <v>1.6446100000000001</v>
      </c>
      <c r="Q982" s="30">
        <f t="shared" si="158"/>
        <v>-0.34420518735323463</v>
      </c>
      <c r="R982" s="30">
        <f t="shared" si="159"/>
        <v>0.11847721100087535</v>
      </c>
    </row>
    <row r="983" spans="1:18" x14ac:dyDescent="0.2">
      <c r="A983">
        <v>0</v>
      </c>
      <c r="B983">
        <v>0</v>
      </c>
      <c r="C983">
        <v>1</v>
      </c>
      <c r="D983">
        <v>1</v>
      </c>
      <c r="E983">
        <v>0</v>
      </c>
      <c r="F983" s="30">
        <f t="shared" si="150"/>
        <v>-0.61258000000000001</v>
      </c>
      <c r="G983" s="30">
        <f t="shared" si="151"/>
        <v>0.54195083065844551</v>
      </c>
      <c r="H983" s="30">
        <f t="shared" si="152"/>
        <v>0.35147088991613379</v>
      </c>
      <c r="I983" s="30">
        <f t="shared" si="153"/>
        <v>0.64852911008386616</v>
      </c>
      <c r="J983" s="30">
        <f t="shared" si="154"/>
        <v>-0.4330483879002196</v>
      </c>
      <c r="K983" s="30">
        <f t="shared" si="155"/>
        <v>0.8660967758004392</v>
      </c>
      <c r="L983">
        <f t="shared" si="156"/>
        <v>0</v>
      </c>
      <c r="P983" s="30">
        <f t="shared" si="157"/>
        <v>1.6125799999999999</v>
      </c>
      <c r="Q983" s="30">
        <f t="shared" si="158"/>
        <v>-0.35147088991613379</v>
      </c>
      <c r="R983" s="30">
        <f t="shared" si="159"/>
        <v>0.12353178645843904</v>
      </c>
    </row>
    <row r="984" spans="1:18" x14ac:dyDescent="0.2">
      <c r="A984">
        <v>0</v>
      </c>
      <c r="B984">
        <v>0</v>
      </c>
      <c r="C984">
        <v>0</v>
      </c>
      <c r="D984">
        <v>1</v>
      </c>
      <c r="E984">
        <v>1</v>
      </c>
      <c r="F984" s="30">
        <f t="shared" si="150"/>
        <v>-1.21194</v>
      </c>
      <c r="G984" s="30">
        <f t="shared" si="151"/>
        <v>0.29761933749273428</v>
      </c>
      <c r="H984" s="30">
        <f t="shared" si="152"/>
        <v>0.22935797031800995</v>
      </c>
      <c r="I984" s="30">
        <f t="shared" si="153"/>
        <v>0.77064202968199003</v>
      </c>
      <c r="J984" s="30">
        <f t="shared" si="154"/>
        <v>-0.26053130677470132</v>
      </c>
      <c r="K984" s="30">
        <f t="shared" si="155"/>
        <v>0.52106261354940264</v>
      </c>
      <c r="L984">
        <f t="shared" si="156"/>
        <v>0</v>
      </c>
      <c r="P984" s="30">
        <f t="shared" si="157"/>
        <v>2.2119400000000002</v>
      </c>
      <c r="Q984" s="30">
        <f t="shared" si="158"/>
        <v>-0.22935797031800995</v>
      </c>
      <c r="R984" s="30">
        <f t="shared" si="159"/>
        <v>5.2605078548397133E-2</v>
      </c>
    </row>
    <row r="985" spans="1:18" x14ac:dyDescent="0.2">
      <c r="A985">
        <v>0</v>
      </c>
      <c r="B985">
        <v>2</v>
      </c>
      <c r="C985">
        <v>0</v>
      </c>
      <c r="D985">
        <v>0</v>
      </c>
      <c r="E985">
        <v>1</v>
      </c>
      <c r="F985" s="30">
        <f t="shared" si="150"/>
        <v>0.15501999999999999</v>
      </c>
      <c r="G985" s="30">
        <f t="shared" si="151"/>
        <v>1.1676813144978804</v>
      </c>
      <c r="H985" s="30">
        <f t="shared" si="152"/>
        <v>0.53867757529125593</v>
      </c>
      <c r="I985" s="30">
        <f t="shared" si="153"/>
        <v>0.46132242470874407</v>
      </c>
      <c r="J985" s="30">
        <f t="shared" si="154"/>
        <v>-0.7736580776147487</v>
      </c>
      <c r="K985" s="30">
        <f t="shared" si="155"/>
        <v>1.5473161552294974</v>
      </c>
      <c r="L985">
        <f t="shared" si="156"/>
        <v>1</v>
      </c>
      <c r="P985" s="30">
        <f t="shared" si="157"/>
        <v>0.84498000000000006</v>
      </c>
      <c r="Q985" s="30">
        <f t="shared" si="158"/>
        <v>-0.53867757529125593</v>
      </c>
      <c r="R985" s="30">
        <f t="shared" si="159"/>
        <v>0.29017353012166669</v>
      </c>
    </row>
    <row r="986" spans="1:18" x14ac:dyDescent="0.2">
      <c r="A986">
        <v>1</v>
      </c>
      <c r="B986">
        <v>1</v>
      </c>
      <c r="C986">
        <v>1</v>
      </c>
      <c r="D986">
        <v>0</v>
      </c>
      <c r="E986">
        <v>0</v>
      </c>
      <c r="F986" s="30">
        <f t="shared" si="150"/>
        <v>0.18704999999999999</v>
      </c>
      <c r="G986" s="30">
        <f t="shared" si="151"/>
        <v>1.2056875679212364</v>
      </c>
      <c r="H986" s="30">
        <f t="shared" si="152"/>
        <v>0.54662663264568512</v>
      </c>
      <c r="I986" s="30">
        <f t="shared" si="153"/>
        <v>0.54662663264568512</v>
      </c>
      <c r="J986" s="30">
        <f t="shared" si="154"/>
        <v>-0.60398928247887729</v>
      </c>
      <c r="K986" s="30">
        <f t="shared" si="155"/>
        <v>1.2079785649577546</v>
      </c>
      <c r="L986">
        <f t="shared" si="156"/>
        <v>1</v>
      </c>
      <c r="P986" s="30">
        <f t="shared" si="157"/>
        <v>0.81295000000000006</v>
      </c>
      <c r="Q986" s="30">
        <f t="shared" si="158"/>
        <v>0.45337336735431488</v>
      </c>
      <c r="R986" s="30">
        <f t="shared" si="159"/>
        <v>0.20554741022619055</v>
      </c>
    </row>
    <row r="987" spans="1:18" x14ac:dyDescent="0.2">
      <c r="A987">
        <v>0</v>
      </c>
      <c r="B987">
        <v>0</v>
      </c>
      <c r="C987">
        <v>0</v>
      </c>
      <c r="D987">
        <v>0</v>
      </c>
      <c r="E987">
        <v>0</v>
      </c>
      <c r="F987" s="30">
        <f t="shared" si="150"/>
        <v>-0.63851000000000002</v>
      </c>
      <c r="G987" s="30">
        <f t="shared" si="151"/>
        <v>0.52807867536664577</v>
      </c>
      <c r="H987" s="30">
        <f t="shared" si="152"/>
        <v>0.34558343354928311</v>
      </c>
      <c r="I987" s="30">
        <f t="shared" si="153"/>
        <v>0.65441656645071689</v>
      </c>
      <c r="J987" s="30">
        <f t="shared" si="154"/>
        <v>-0.42401117853310677</v>
      </c>
      <c r="K987" s="30">
        <f t="shared" si="155"/>
        <v>0.84802235706621354</v>
      </c>
      <c r="L987">
        <f t="shared" si="156"/>
        <v>0</v>
      </c>
      <c r="P987" s="30">
        <f t="shared" si="157"/>
        <v>1.6385100000000001</v>
      </c>
      <c r="Q987" s="30">
        <f t="shared" si="158"/>
        <v>-0.34558343354928311</v>
      </c>
      <c r="R987" s="30">
        <f t="shared" si="159"/>
        <v>0.11942790954371178</v>
      </c>
    </row>
    <row r="988" spans="1:18" x14ac:dyDescent="0.2">
      <c r="A988">
        <v>0</v>
      </c>
      <c r="B988">
        <v>0</v>
      </c>
      <c r="C988">
        <v>2</v>
      </c>
      <c r="D988">
        <v>3</v>
      </c>
      <c r="E988">
        <v>1</v>
      </c>
      <c r="F988" s="30">
        <f t="shared" si="150"/>
        <v>-1.16008</v>
      </c>
      <c r="G988" s="30">
        <f t="shared" si="151"/>
        <v>0.31346110299126373</v>
      </c>
      <c r="H988" s="30">
        <f t="shared" si="152"/>
        <v>0.23865274904402606</v>
      </c>
      <c r="I988" s="30">
        <f t="shared" si="153"/>
        <v>0.761347250955974</v>
      </c>
      <c r="J988" s="30">
        <f t="shared" si="154"/>
        <v>-0.27266571645127535</v>
      </c>
      <c r="K988" s="30">
        <f t="shared" si="155"/>
        <v>0.54533143290255071</v>
      </c>
      <c r="L988">
        <f t="shared" si="156"/>
        <v>0</v>
      </c>
      <c r="P988" s="30">
        <f t="shared" si="157"/>
        <v>2.1600799999999998</v>
      </c>
      <c r="Q988" s="30">
        <f t="shared" si="158"/>
        <v>-0.23865274904402606</v>
      </c>
      <c r="R988" s="30">
        <f t="shared" si="159"/>
        <v>5.695513462627088E-2</v>
      </c>
    </row>
    <row r="989" spans="1:18" x14ac:dyDescent="0.2">
      <c r="A989">
        <v>0</v>
      </c>
      <c r="B989">
        <v>0</v>
      </c>
      <c r="C989">
        <v>2</v>
      </c>
      <c r="D989">
        <v>3</v>
      </c>
      <c r="E989">
        <v>2</v>
      </c>
      <c r="F989" s="30">
        <f t="shared" si="150"/>
        <v>-1.5012099999999999</v>
      </c>
      <c r="G989" s="30">
        <f t="shared" si="151"/>
        <v>0.22286033593122245</v>
      </c>
      <c r="H989" s="30">
        <f t="shared" si="152"/>
        <v>0.1822451259419676</v>
      </c>
      <c r="I989" s="30">
        <f t="shared" si="153"/>
        <v>0.81775487405803238</v>
      </c>
      <c r="J989" s="30">
        <f t="shared" si="154"/>
        <v>-0.20119265225363833</v>
      </c>
      <c r="K989" s="30">
        <f t="shared" si="155"/>
        <v>0.40238530450727666</v>
      </c>
      <c r="L989">
        <f t="shared" si="156"/>
        <v>0</v>
      </c>
      <c r="P989" s="30">
        <f t="shared" si="157"/>
        <v>2.5012099999999999</v>
      </c>
      <c r="Q989" s="30">
        <f t="shared" si="158"/>
        <v>-0.1822451259419676</v>
      </c>
      <c r="R989" s="30">
        <f t="shared" si="159"/>
        <v>3.3213285929603632E-2</v>
      </c>
    </row>
    <row r="990" spans="1:18" x14ac:dyDescent="0.2">
      <c r="A990">
        <v>1</v>
      </c>
      <c r="B990">
        <v>3</v>
      </c>
      <c r="C990">
        <v>0</v>
      </c>
      <c r="D990">
        <v>3</v>
      </c>
      <c r="E990">
        <v>0</v>
      </c>
      <c r="F990" s="30">
        <f t="shared" si="150"/>
        <v>0.36657999999999968</v>
      </c>
      <c r="G990" s="30">
        <f t="shared" si="151"/>
        <v>1.4427918192790243</v>
      </c>
      <c r="H990" s="30">
        <f t="shared" si="152"/>
        <v>0.59063232809779753</v>
      </c>
      <c r="I990" s="30">
        <f t="shared" si="153"/>
        <v>0.59063232809779753</v>
      </c>
      <c r="J990" s="30">
        <f t="shared" si="154"/>
        <v>-0.52656157344975019</v>
      </c>
      <c r="K990" s="30">
        <f t="shared" si="155"/>
        <v>1.0531231468995004</v>
      </c>
      <c r="L990">
        <f t="shared" si="156"/>
        <v>1</v>
      </c>
      <c r="P990" s="30">
        <f t="shared" si="157"/>
        <v>0.63342000000000032</v>
      </c>
      <c r="Q990" s="30">
        <f t="shared" si="158"/>
        <v>0.40936767190220247</v>
      </c>
      <c r="R990" s="30">
        <f t="shared" si="159"/>
        <v>0.16758189079862928</v>
      </c>
    </row>
    <row r="991" spans="1:18" x14ac:dyDescent="0.2">
      <c r="A991">
        <v>0</v>
      </c>
      <c r="B991">
        <v>0</v>
      </c>
      <c r="C991">
        <v>0</v>
      </c>
      <c r="D991">
        <v>1</v>
      </c>
      <c r="E991">
        <v>1</v>
      </c>
      <c r="F991" s="30">
        <f t="shared" si="150"/>
        <v>-1.21194</v>
      </c>
      <c r="G991" s="30">
        <f t="shared" si="151"/>
        <v>0.29761933749273428</v>
      </c>
      <c r="H991" s="30">
        <f t="shared" si="152"/>
        <v>0.22935797031800995</v>
      </c>
      <c r="I991" s="30">
        <f t="shared" si="153"/>
        <v>0.77064202968199003</v>
      </c>
      <c r="J991" s="30">
        <f t="shared" si="154"/>
        <v>-0.26053130677470132</v>
      </c>
      <c r="K991" s="30">
        <f t="shared" si="155"/>
        <v>0.52106261354940264</v>
      </c>
      <c r="L991">
        <f t="shared" si="156"/>
        <v>0</v>
      </c>
      <c r="P991" s="30">
        <f t="shared" si="157"/>
        <v>2.2119400000000002</v>
      </c>
      <c r="Q991" s="30">
        <f t="shared" si="158"/>
        <v>-0.22935797031800995</v>
      </c>
      <c r="R991" s="30">
        <f t="shared" si="159"/>
        <v>5.2605078548397133E-2</v>
      </c>
    </row>
    <row r="992" spans="1:18" x14ac:dyDescent="0.2">
      <c r="A992">
        <v>0</v>
      </c>
      <c r="B992">
        <v>0</v>
      </c>
      <c r="C992">
        <v>0</v>
      </c>
      <c r="D992">
        <v>3</v>
      </c>
      <c r="E992">
        <v>1</v>
      </c>
      <c r="F992" s="30">
        <f t="shared" si="150"/>
        <v>-1.6765399999999999</v>
      </c>
      <c r="G992" s="30">
        <f t="shared" si="151"/>
        <v>0.18701994688162146</v>
      </c>
      <c r="H992" s="30">
        <f t="shared" si="152"/>
        <v>0.15755417368759053</v>
      </c>
      <c r="I992" s="30">
        <f t="shared" si="153"/>
        <v>0.8424458263124095</v>
      </c>
      <c r="J992" s="30">
        <f t="shared" si="154"/>
        <v>-0.1714459199358925</v>
      </c>
      <c r="K992" s="30">
        <f t="shared" si="155"/>
        <v>0.34289183987178501</v>
      </c>
      <c r="L992">
        <f t="shared" si="156"/>
        <v>0</v>
      </c>
      <c r="P992" s="30">
        <f t="shared" si="157"/>
        <v>2.6765400000000001</v>
      </c>
      <c r="Q992" s="30">
        <f t="shared" si="158"/>
        <v>-0.15755417368759053</v>
      </c>
      <c r="R992" s="30">
        <f t="shared" si="159"/>
        <v>2.4823317646379444E-2</v>
      </c>
    </row>
    <row r="993" spans="1:18" x14ac:dyDescent="0.2">
      <c r="A993">
        <v>1</v>
      </c>
      <c r="B993">
        <v>0</v>
      </c>
      <c r="C993">
        <v>0</v>
      </c>
      <c r="D993">
        <v>1</v>
      </c>
      <c r="E993">
        <v>0</v>
      </c>
      <c r="F993" s="30">
        <f t="shared" si="150"/>
        <v>-0.87081000000000008</v>
      </c>
      <c r="G993" s="30">
        <f t="shared" si="151"/>
        <v>0.41861233589270358</v>
      </c>
      <c r="H993" s="30">
        <f t="shared" si="152"/>
        <v>0.2950857858072124</v>
      </c>
      <c r="I993" s="30">
        <f t="shared" si="153"/>
        <v>0.2950857858072124</v>
      </c>
      <c r="J993" s="30">
        <f t="shared" si="154"/>
        <v>-1.2204891655697692</v>
      </c>
      <c r="K993" s="30">
        <f t="shared" si="155"/>
        <v>2.4409783311395383</v>
      </c>
      <c r="L993">
        <f t="shared" si="156"/>
        <v>0</v>
      </c>
      <c r="P993" s="30">
        <f t="shared" si="157"/>
        <v>1.8708100000000001</v>
      </c>
      <c r="Q993" s="30">
        <f t="shared" si="158"/>
        <v>0.70491421419278755</v>
      </c>
      <c r="R993" s="30">
        <f t="shared" si="159"/>
        <v>0.49690404937103516</v>
      </c>
    </row>
    <row r="994" spans="1:18" x14ac:dyDescent="0.2">
      <c r="A994">
        <v>0</v>
      </c>
      <c r="B994">
        <v>0</v>
      </c>
      <c r="C994">
        <v>0</v>
      </c>
      <c r="D994">
        <v>0</v>
      </c>
      <c r="E994">
        <v>1</v>
      </c>
      <c r="F994" s="30">
        <f t="shared" si="150"/>
        <v>-0.97964000000000007</v>
      </c>
      <c r="G994" s="30">
        <f t="shared" si="151"/>
        <v>0.37544623517006392</v>
      </c>
      <c r="H994" s="30">
        <f t="shared" si="152"/>
        <v>0.27296322136767687</v>
      </c>
      <c r="I994" s="30">
        <f t="shared" si="153"/>
        <v>0.72703677863232308</v>
      </c>
      <c r="J994" s="30">
        <f t="shared" si="154"/>
        <v>-0.31877821313768717</v>
      </c>
      <c r="K994" s="30">
        <f t="shared" si="155"/>
        <v>0.63755642627537434</v>
      </c>
      <c r="L994">
        <f t="shared" si="156"/>
        <v>0</v>
      </c>
      <c r="P994" s="30">
        <f t="shared" si="157"/>
        <v>1.9796400000000001</v>
      </c>
      <c r="Q994" s="30">
        <f t="shared" si="158"/>
        <v>-0.27296322136767687</v>
      </c>
      <c r="R994" s="30">
        <f t="shared" si="159"/>
        <v>7.4508920219419364E-2</v>
      </c>
    </row>
    <row r="995" spans="1:18" x14ac:dyDescent="0.2">
      <c r="A995">
        <v>0</v>
      </c>
      <c r="B995">
        <v>2</v>
      </c>
      <c r="C995">
        <v>0</v>
      </c>
      <c r="D995">
        <v>1</v>
      </c>
      <c r="E995">
        <v>1</v>
      </c>
      <c r="F995" s="30">
        <f t="shared" si="150"/>
        <v>-7.7280000000000015E-2</v>
      </c>
      <c r="G995" s="30">
        <f t="shared" si="151"/>
        <v>0.92563064073898049</v>
      </c>
      <c r="H995" s="30">
        <f t="shared" si="152"/>
        <v>0.48068960950048045</v>
      </c>
      <c r="I995" s="30">
        <f t="shared" si="153"/>
        <v>0.51931039049951955</v>
      </c>
      <c r="J995" s="30">
        <f t="shared" si="154"/>
        <v>-0.65525351966744838</v>
      </c>
      <c r="K995" s="30">
        <f t="shared" si="155"/>
        <v>1.3105070393348968</v>
      </c>
      <c r="L995">
        <f t="shared" si="156"/>
        <v>0</v>
      </c>
      <c r="P995" s="30">
        <f t="shared" si="157"/>
        <v>1.07728</v>
      </c>
      <c r="Q995" s="30">
        <f t="shared" si="158"/>
        <v>-0.48068960950048045</v>
      </c>
      <c r="R995" s="30">
        <f t="shared" si="159"/>
        <v>0.23106250068172438</v>
      </c>
    </row>
    <row r="996" spans="1:18" x14ac:dyDescent="0.2">
      <c r="A996">
        <v>0</v>
      </c>
      <c r="B996">
        <v>0</v>
      </c>
      <c r="C996">
        <v>0</v>
      </c>
      <c r="D996">
        <v>1</v>
      </c>
      <c r="E996">
        <v>1</v>
      </c>
      <c r="F996" s="30">
        <f t="shared" si="150"/>
        <v>-1.21194</v>
      </c>
      <c r="G996" s="30">
        <f t="shared" si="151"/>
        <v>0.29761933749273428</v>
      </c>
      <c r="H996" s="30">
        <f t="shared" si="152"/>
        <v>0.22935797031800995</v>
      </c>
      <c r="I996" s="30">
        <f t="shared" si="153"/>
        <v>0.77064202968199003</v>
      </c>
      <c r="J996" s="30">
        <f t="shared" si="154"/>
        <v>-0.26053130677470132</v>
      </c>
      <c r="K996" s="30">
        <f t="shared" si="155"/>
        <v>0.52106261354940264</v>
      </c>
      <c r="L996">
        <f t="shared" si="156"/>
        <v>0</v>
      </c>
      <c r="P996" s="30">
        <f t="shared" si="157"/>
        <v>2.2119400000000002</v>
      </c>
      <c r="Q996" s="30">
        <f t="shared" si="158"/>
        <v>-0.22935797031800995</v>
      </c>
      <c r="R996" s="30">
        <f t="shared" si="159"/>
        <v>5.2605078548397133E-2</v>
      </c>
    </row>
    <row r="997" spans="1:18" x14ac:dyDescent="0.2">
      <c r="A997">
        <v>1</v>
      </c>
      <c r="B997">
        <v>3</v>
      </c>
      <c r="C997">
        <v>0</v>
      </c>
      <c r="D997">
        <v>0</v>
      </c>
      <c r="E997">
        <v>2</v>
      </c>
      <c r="F997" s="30">
        <f t="shared" si="150"/>
        <v>0.38121999999999978</v>
      </c>
      <c r="G997" s="30">
        <f t="shared" si="151"/>
        <v>1.4640696653082081</v>
      </c>
      <c r="H997" s="30">
        <f t="shared" si="152"/>
        <v>0.59416731836803849</v>
      </c>
      <c r="I997" s="30">
        <f t="shared" si="153"/>
        <v>0.59416731836803849</v>
      </c>
      <c r="J997" s="30">
        <f t="shared" si="154"/>
        <v>-0.52059431852979388</v>
      </c>
      <c r="K997" s="30">
        <f t="shared" si="155"/>
        <v>1.0411886370595878</v>
      </c>
      <c r="L997">
        <f t="shared" si="156"/>
        <v>1</v>
      </c>
      <c r="P997" s="30">
        <f t="shared" si="157"/>
        <v>0.61878000000000022</v>
      </c>
      <c r="Q997" s="30">
        <f t="shared" si="158"/>
        <v>0.40583268163196151</v>
      </c>
      <c r="R997" s="30">
        <f t="shared" si="159"/>
        <v>0.16470016548058902</v>
      </c>
    </row>
    <row r="998" spans="1:18" x14ac:dyDescent="0.2">
      <c r="A998">
        <v>1</v>
      </c>
      <c r="B998">
        <v>0</v>
      </c>
      <c r="C998">
        <v>0</v>
      </c>
      <c r="D998">
        <v>1</v>
      </c>
      <c r="E998">
        <v>1</v>
      </c>
      <c r="F998" s="30">
        <f t="shared" si="150"/>
        <v>-1.21194</v>
      </c>
      <c r="G998" s="30">
        <f t="shared" si="151"/>
        <v>0.29761933749273428</v>
      </c>
      <c r="H998" s="30">
        <f t="shared" si="152"/>
        <v>0.22935797031800995</v>
      </c>
      <c r="I998" s="30">
        <f t="shared" si="153"/>
        <v>0.22935797031800995</v>
      </c>
      <c r="J998" s="30">
        <f t="shared" si="154"/>
        <v>-1.4724713067747013</v>
      </c>
      <c r="K998" s="30">
        <f t="shared" si="155"/>
        <v>2.9449426135494026</v>
      </c>
      <c r="L998">
        <f t="shared" si="156"/>
        <v>0</v>
      </c>
      <c r="P998" s="30">
        <f t="shared" si="157"/>
        <v>2.2119400000000002</v>
      </c>
      <c r="Q998" s="30">
        <f t="shared" si="158"/>
        <v>0.77064202968199003</v>
      </c>
      <c r="R998" s="30">
        <f t="shared" si="159"/>
        <v>0.59388913791237719</v>
      </c>
    </row>
    <row r="999" spans="1:18" x14ac:dyDescent="0.2">
      <c r="A999">
        <v>0</v>
      </c>
      <c r="B999">
        <v>0</v>
      </c>
      <c r="C999">
        <v>0</v>
      </c>
      <c r="D999">
        <v>1</v>
      </c>
      <c r="E999">
        <v>1</v>
      </c>
      <c r="F999" s="30">
        <f t="shared" si="150"/>
        <v>-1.21194</v>
      </c>
      <c r="G999" s="30">
        <f t="shared" si="151"/>
        <v>0.29761933749273428</v>
      </c>
      <c r="H999" s="30">
        <f t="shared" si="152"/>
        <v>0.22935797031800995</v>
      </c>
      <c r="I999" s="30">
        <f t="shared" si="153"/>
        <v>0.77064202968199003</v>
      </c>
      <c r="J999" s="30">
        <f t="shared" si="154"/>
        <v>-0.26053130677470132</v>
      </c>
      <c r="K999" s="30">
        <f t="shared" si="155"/>
        <v>0.52106261354940264</v>
      </c>
      <c r="L999">
        <f t="shared" si="156"/>
        <v>0</v>
      </c>
      <c r="P999" s="30">
        <f t="shared" si="157"/>
        <v>2.2119400000000002</v>
      </c>
      <c r="Q999" s="30">
        <f t="shared" si="158"/>
        <v>-0.22935797031800995</v>
      </c>
      <c r="R999" s="30">
        <f t="shared" si="159"/>
        <v>5.2605078548397133E-2</v>
      </c>
    </row>
    <row r="1000" spans="1:18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 s="30">
        <f t="shared" si="150"/>
        <v>-0.63851000000000002</v>
      </c>
      <c r="G1000" s="30">
        <f t="shared" si="151"/>
        <v>0.52807867536664577</v>
      </c>
      <c r="H1000" s="30">
        <f t="shared" si="152"/>
        <v>0.34558343354928311</v>
      </c>
      <c r="I1000" s="30">
        <f t="shared" si="153"/>
        <v>0.34558343354928311</v>
      </c>
      <c r="J1000" s="30">
        <f t="shared" si="154"/>
        <v>-1.0625211785331066</v>
      </c>
      <c r="K1000" s="30">
        <f t="shared" si="155"/>
        <v>2.1250423570662131</v>
      </c>
      <c r="L1000">
        <f t="shared" si="156"/>
        <v>0</v>
      </c>
      <c r="P1000" s="30">
        <f t="shared" si="157"/>
        <v>1.6385100000000001</v>
      </c>
      <c r="Q1000" s="30">
        <f t="shared" si="158"/>
        <v>0.65441656645071689</v>
      </c>
      <c r="R1000" s="30">
        <f t="shared" si="159"/>
        <v>0.42826104244514557</v>
      </c>
    </row>
    <row r="1001" spans="1:18" x14ac:dyDescent="0.2">
      <c r="A1001">
        <v>0</v>
      </c>
      <c r="B1001">
        <v>0</v>
      </c>
      <c r="C1001">
        <v>0</v>
      </c>
      <c r="D1001">
        <v>1</v>
      </c>
      <c r="E1001">
        <v>0</v>
      </c>
      <c r="F1001" s="30">
        <f t="shared" si="150"/>
        <v>-0.87081000000000008</v>
      </c>
      <c r="G1001" s="30">
        <f t="shared" si="151"/>
        <v>0.41861233589270358</v>
      </c>
      <c r="H1001" s="30">
        <f t="shared" si="152"/>
        <v>0.2950857858072124</v>
      </c>
      <c r="I1001" s="30">
        <f t="shared" si="153"/>
        <v>0.70491421419278755</v>
      </c>
      <c r="J1001" s="30">
        <f t="shared" si="154"/>
        <v>-0.34967916556976913</v>
      </c>
      <c r="K1001" s="30">
        <f t="shared" si="155"/>
        <v>0.69935833113953827</v>
      </c>
      <c r="L1001">
        <f t="shared" si="156"/>
        <v>0</v>
      </c>
      <c r="P1001" s="30">
        <f t="shared" si="157"/>
        <v>1.8708100000000001</v>
      </c>
      <c r="Q1001" s="30">
        <f t="shared" si="158"/>
        <v>-0.2950857858072124</v>
      </c>
      <c r="R1001" s="30">
        <f t="shared" si="159"/>
        <v>8.7075620985460039E-2</v>
      </c>
    </row>
    <row r="1002" spans="1:18" x14ac:dyDescent="0.2">
      <c r="A1002">
        <v>0</v>
      </c>
      <c r="B1002">
        <v>1</v>
      </c>
      <c r="C1002">
        <v>0</v>
      </c>
      <c r="D1002">
        <v>3</v>
      </c>
      <c r="E1002">
        <v>1</v>
      </c>
      <c r="F1002" s="30">
        <f t="shared" si="150"/>
        <v>-1.10921</v>
      </c>
      <c r="G1002" s="30">
        <f t="shared" si="151"/>
        <v>0.32981941552039851</v>
      </c>
      <c r="H1002" s="30">
        <f t="shared" si="152"/>
        <v>0.24801819831403965</v>
      </c>
      <c r="I1002" s="30">
        <f t="shared" si="153"/>
        <v>0.75198180168596029</v>
      </c>
      <c r="J1002" s="30">
        <f t="shared" si="154"/>
        <v>-0.28504315521081031</v>
      </c>
      <c r="K1002" s="30">
        <f t="shared" si="155"/>
        <v>0.57008631042162061</v>
      </c>
      <c r="L1002">
        <f t="shared" si="156"/>
        <v>0</v>
      </c>
      <c r="P1002" s="30">
        <f t="shared" si="157"/>
        <v>2.10921</v>
      </c>
      <c r="Q1002" s="30">
        <f t="shared" si="158"/>
        <v>-0.24801819831403965</v>
      </c>
      <c r="R1002" s="30">
        <f t="shared" si="159"/>
        <v>6.1513026694942304E-2</v>
      </c>
    </row>
    <row r="1003" spans="1:18" x14ac:dyDescent="0.2">
      <c r="A1003">
        <v>1</v>
      </c>
      <c r="B1003">
        <v>0</v>
      </c>
      <c r="C1003">
        <v>4</v>
      </c>
      <c r="D1003">
        <v>1</v>
      </c>
      <c r="E1003">
        <v>2</v>
      </c>
      <c r="F1003" s="30">
        <f t="shared" si="150"/>
        <v>-0.52014999999999989</v>
      </c>
      <c r="G1003" s="30">
        <f t="shared" si="151"/>
        <v>0.59443137657602063</v>
      </c>
      <c r="H1003" s="30">
        <f t="shared" si="152"/>
        <v>0.37281715933898568</v>
      </c>
      <c r="I1003" s="30">
        <f t="shared" si="153"/>
        <v>0.37281715933898568</v>
      </c>
      <c r="J1003" s="30">
        <f t="shared" si="154"/>
        <v>-0.98666716896015783</v>
      </c>
      <c r="K1003" s="30">
        <f t="shared" si="155"/>
        <v>1.9733343379203157</v>
      </c>
      <c r="L1003">
        <f t="shared" si="156"/>
        <v>0</v>
      </c>
      <c r="P1003" s="30">
        <f t="shared" si="157"/>
        <v>1.5201499999999999</v>
      </c>
      <c r="Q1003" s="30">
        <f t="shared" si="158"/>
        <v>0.62718284066101426</v>
      </c>
      <c r="R1003" s="30">
        <f t="shared" si="159"/>
        <v>0.3933583156196192</v>
      </c>
    </row>
    <row r="1004" spans="1:18" x14ac:dyDescent="0.2">
      <c r="A1004">
        <v>1</v>
      </c>
      <c r="B1004">
        <v>0</v>
      </c>
      <c r="C1004">
        <v>1</v>
      </c>
      <c r="D1004">
        <v>3</v>
      </c>
      <c r="E1004">
        <v>0</v>
      </c>
      <c r="F1004" s="30">
        <f t="shared" si="150"/>
        <v>-1.07718</v>
      </c>
      <c r="G1004" s="30">
        <f t="shared" si="151"/>
        <v>0.34055453659716406</v>
      </c>
      <c r="H1004" s="30">
        <f t="shared" si="152"/>
        <v>0.25404004633904759</v>
      </c>
      <c r="I1004" s="30">
        <f t="shared" si="153"/>
        <v>0.25404004633904759</v>
      </c>
      <c r="J1004" s="30">
        <f t="shared" si="154"/>
        <v>-1.3702633616389102</v>
      </c>
      <c r="K1004" s="30">
        <f t="shared" si="155"/>
        <v>2.7405267232778203</v>
      </c>
      <c r="L1004">
        <f t="shared" si="156"/>
        <v>0</v>
      </c>
      <c r="P1004" s="30">
        <f t="shared" si="157"/>
        <v>2.0771800000000002</v>
      </c>
      <c r="Q1004" s="30">
        <f t="shared" si="158"/>
        <v>0.74595995366095247</v>
      </c>
      <c r="R1004" s="30">
        <f t="shared" si="159"/>
        <v>0.5564562524658504</v>
      </c>
    </row>
    <row r="1005" spans="1:18" x14ac:dyDescent="0.2">
      <c r="A1005">
        <v>1</v>
      </c>
      <c r="B1005">
        <v>0</v>
      </c>
      <c r="C1005">
        <v>0</v>
      </c>
      <c r="D1005">
        <v>1</v>
      </c>
      <c r="E1005">
        <v>1</v>
      </c>
      <c r="F1005" s="30">
        <f t="shared" si="150"/>
        <v>-1.21194</v>
      </c>
      <c r="G1005" s="30">
        <f t="shared" si="151"/>
        <v>0.29761933749273428</v>
      </c>
      <c r="H1005" s="30">
        <f t="shared" si="152"/>
        <v>0.22935797031800995</v>
      </c>
      <c r="I1005" s="30">
        <f t="shared" si="153"/>
        <v>0.22935797031800995</v>
      </c>
      <c r="J1005" s="30">
        <f t="shared" si="154"/>
        <v>-1.4724713067747013</v>
      </c>
      <c r="K1005" s="30">
        <f t="shared" si="155"/>
        <v>2.9449426135494026</v>
      </c>
      <c r="L1005">
        <f t="shared" si="156"/>
        <v>0</v>
      </c>
      <c r="P1005" s="30">
        <f t="shared" si="157"/>
        <v>2.2119400000000002</v>
      </c>
      <c r="Q1005" s="30">
        <f t="shared" si="158"/>
        <v>0.77064202968199003</v>
      </c>
      <c r="R1005" s="30">
        <f t="shared" si="159"/>
        <v>0.59388913791237719</v>
      </c>
    </row>
    <row r="1006" spans="1:18" x14ac:dyDescent="0.2">
      <c r="A1006">
        <v>0</v>
      </c>
      <c r="B1006">
        <v>1</v>
      </c>
      <c r="C1006">
        <v>0</v>
      </c>
      <c r="D1006">
        <v>0</v>
      </c>
      <c r="E1006">
        <v>1</v>
      </c>
      <c r="F1006" s="30">
        <f t="shared" si="150"/>
        <v>-0.41231000000000001</v>
      </c>
      <c r="G1006" s="30">
        <f t="shared" si="151"/>
        <v>0.66211898734793928</v>
      </c>
      <c r="H1006" s="30">
        <f t="shared" si="152"/>
        <v>0.39835835604309522</v>
      </c>
      <c r="I1006" s="30">
        <f t="shared" si="153"/>
        <v>0.60164164395690478</v>
      </c>
      <c r="J1006" s="30">
        <f t="shared" si="154"/>
        <v>-0.50809328673940557</v>
      </c>
      <c r="K1006" s="30">
        <f t="shared" si="155"/>
        <v>1.0161865734788111</v>
      </c>
      <c r="L1006">
        <f t="shared" si="156"/>
        <v>0</v>
      </c>
      <c r="P1006" s="30">
        <f t="shared" si="157"/>
        <v>1.41231</v>
      </c>
      <c r="Q1006" s="30">
        <f t="shared" si="158"/>
        <v>-0.39835835604309522</v>
      </c>
      <c r="R1006" s="30">
        <f t="shared" si="159"/>
        <v>0.15868937982935741</v>
      </c>
    </row>
    <row r="1007" spans="1:18" x14ac:dyDescent="0.2">
      <c r="A1007">
        <v>1</v>
      </c>
      <c r="B1007">
        <v>3</v>
      </c>
      <c r="C1007">
        <v>0</v>
      </c>
      <c r="D1007">
        <v>1</v>
      </c>
      <c r="E1007">
        <v>2</v>
      </c>
      <c r="F1007" s="30">
        <f t="shared" si="150"/>
        <v>0.14891999999999983</v>
      </c>
      <c r="G1007" s="30">
        <f t="shared" si="151"/>
        <v>1.1605801390840031</v>
      </c>
      <c r="H1007" s="30">
        <f t="shared" si="152"/>
        <v>0.53716134758881984</v>
      </c>
      <c r="I1007" s="30">
        <f t="shared" si="153"/>
        <v>0.53716134758881984</v>
      </c>
      <c r="J1007" s="30">
        <f t="shared" si="154"/>
        <v>-0.62145676854340204</v>
      </c>
      <c r="K1007" s="30">
        <f t="shared" si="155"/>
        <v>1.2429135370868041</v>
      </c>
      <c r="L1007">
        <f t="shared" si="156"/>
        <v>1</v>
      </c>
      <c r="P1007" s="30">
        <f t="shared" si="157"/>
        <v>0.85108000000000017</v>
      </c>
      <c r="Q1007" s="30">
        <f t="shared" si="158"/>
        <v>0.46283865241118016</v>
      </c>
      <c r="R1007" s="30">
        <f t="shared" si="159"/>
        <v>0.21421961816579724</v>
      </c>
    </row>
    <row r="1008" spans="1:18" x14ac:dyDescent="0.2">
      <c r="A1008">
        <v>0</v>
      </c>
      <c r="B1008">
        <v>0</v>
      </c>
      <c r="C1008">
        <v>1</v>
      </c>
      <c r="D1008">
        <v>2</v>
      </c>
      <c r="E1008">
        <v>2</v>
      </c>
      <c r="F1008" s="30">
        <f t="shared" si="150"/>
        <v>-1.5271400000000002</v>
      </c>
      <c r="G1008" s="30">
        <f t="shared" si="151"/>
        <v>0.21715584575696714</v>
      </c>
      <c r="H1008" s="30">
        <f t="shared" si="152"/>
        <v>0.17841252335432423</v>
      </c>
      <c r="I1008" s="30">
        <f t="shared" si="153"/>
        <v>0.82158747664567577</v>
      </c>
      <c r="J1008" s="30">
        <f t="shared" si="154"/>
        <v>-0.19651686312554137</v>
      </c>
      <c r="K1008" s="30">
        <f t="shared" si="155"/>
        <v>0.39303372625108274</v>
      </c>
      <c r="L1008">
        <f t="shared" si="156"/>
        <v>0</v>
      </c>
      <c r="P1008" s="30">
        <f t="shared" si="157"/>
        <v>2.5271400000000002</v>
      </c>
      <c r="Q1008" s="30">
        <f t="shared" si="158"/>
        <v>-0.17841252335432423</v>
      </c>
      <c r="R1008" s="30">
        <f t="shared" si="159"/>
        <v>3.1831028489657284E-2</v>
      </c>
    </row>
    <row r="1009" spans="1:18" x14ac:dyDescent="0.2">
      <c r="A1009">
        <v>0</v>
      </c>
      <c r="B1009">
        <v>0</v>
      </c>
      <c r="C1009">
        <v>3</v>
      </c>
      <c r="D1009">
        <v>1</v>
      </c>
      <c r="E1009">
        <v>3</v>
      </c>
      <c r="F1009" s="30">
        <f t="shared" si="150"/>
        <v>-1.11951</v>
      </c>
      <c r="G1009" s="30">
        <f t="shared" si="151"/>
        <v>0.32643971089869267</v>
      </c>
      <c r="H1009" s="30">
        <f t="shared" si="152"/>
        <v>0.24610218483094298</v>
      </c>
      <c r="I1009" s="30">
        <f t="shared" si="153"/>
        <v>0.75389781516905696</v>
      </c>
      <c r="J1009" s="30">
        <f t="shared" si="154"/>
        <v>-0.282498443806806</v>
      </c>
      <c r="K1009" s="30">
        <f t="shared" si="155"/>
        <v>0.564996887613612</v>
      </c>
      <c r="L1009">
        <f t="shared" si="156"/>
        <v>0</v>
      </c>
      <c r="P1009" s="30">
        <f t="shared" si="157"/>
        <v>2.11951</v>
      </c>
      <c r="Q1009" s="30">
        <f t="shared" si="158"/>
        <v>-0.24610218483094298</v>
      </c>
      <c r="R1009" s="30">
        <f t="shared" si="159"/>
        <v>6.0566285378563622E-2</v>
      </c>
    </row>
    <row r="1010" spans="1:18" x14ac:dyDescent="0.2">
      <c r="A1010">
        <v>1</v>
      </c>
      <c r="B1010">
        <v>0</v>
      </c>
      <c r="C1010">
        <v>3</v>
      </c>
      <c r="D1010">
        <v>1</v>
      </c>
      <c r="E1010">
        <v>0</v>
      </c>
      <c r="F1010" s="30">
        <f t="shared" si="150"/>
        <v>-9.6119999999999928E-2</v>
      </c>
      <c r="G1010" s="30">
        <f t="shared" si="151"/>
        <v>0.9083550069274573</v>
      </c>
      <c r="H1010" s="30">
        <f t="shared" si="152"/>
        <v>0.47598848412903649</v>
      </c>
      <c r="I1010" s="30">
        <f t="shared" si="153"/>
        <v>0.47598848412903649</v>
      </c>
      <c r="J1010" s="30">
        <f t="shared" si="154"/>
        <v>-0.74236161804959844</v>
      </c>
      <c r="K1010" s="30">
        <f t="shared" si="155"/>
        <v>1.4847232360991969</v>
      </c>
      <c r="L1010">
        <f t="shared" si="156"/>
        <v>0</v>
      </c>
      <c r="P1010" s="30">
        <f t="shared" si="157"/>
        <v>1.09612</v>
      </c>
      <c r="Q1010" s="30">
        <f t="shared" si="158"/>
        <v>0.52401151587096351</v>
      </c>
      <c r="R1010" s="30">
        <f t="shared" si="159"/>
        <v>0.27458806876538505</v>
      </c>
    </row>
    <row r="1011" spans="1:18" x14ac:dyDescent="0.2">
      <c r="A1011">
        <v>1</v>
      </c>
      <c r="B1011">
        <v>0</v>
      </c>
      <c r="C1011">
        <v>0</v>
      </c>
      <c r="D1011">
        <v>5</v>
      </c>
      <c r="E1011">
        <v>0</v>
      </c>
      <c r="F1011" s="30">
        <f t="shared" si="150"/>
        <v>-1.8000099999999999</v>
      </c>
      <c r="G1011" s="30">
        <f t="shared" si="151"/>
        <v>0.16529723524096926</v>
      </c>
      <c r="H1011" s="30">
        <f t="shared" si="152"/>
        <v>0.14184984761144467</v>
      </c>
      <c r="I1011" s="30">
        <f t="shared" si="153"/>
        <v>0.14184984761144467</v>
      </c>
      <c r="J1011" s="30">
        <f t="shared" si="154"/>
        <v>-1.9529861920215112</v>
      </c>
      <c r="K1011" s="30">
        <f t="shared" si="155"/>
        <v>3.9059723840430225</v>
      </c>
      <c r="L1011">
        <f t="shared" si="156"/>
        <v>0</v>
      </c>
      <c r="P1011" s="30">
        <f t="shared" si="157"/>
        <v>2.8000099999999999</v>
      </c>
      <c r="Q1011" s="30">
        <f t="shared" si="158"/>
        <v>0.8581501523885553</v>
      </c>
      <c r="R1011" s="30">
        <f t="shared" si="159"/>
        <v>0.7364216840445007</v>
      </c>
    </row>
    <row r="1012" spans="1:18" x14ac:dyDescent="0.2">
      <c r="A1012">
        <v>1</v>
      </c>
      <c r="B1012">
        <v>0</v>
      </c>
      <c r="C1012">
        <v>0</v>
      </c>
      <c r="D1012">
        <v>1</v>
      </c>
      <c r="E1012">
        <v>0</v>
      </c>
      <c r="F1012" s="30">
        <f t="shared" si="150"/>
        <v>-0.87081000000000008</v>
      </c>
      <c r="G1012" s="30">
        <f t="shared" si="151"/>
        <v>0.41861233589270358</v>
      </c>
      <c r="H1012" s="30">
        <f t="shared" si="152"/>
        <v>0.2950857858072124</v>
      </c>
      <c r="I1012" s="30">
        <f t="shared" si="153"/>
        <v>0.2950857858072124</v>
      </c>
      <c r="J1012" s="30">
        <f t="shared" si="154"/>
        <v>-1.2204891655697692</v>
      </c>
      <c r="K1012" s="30">
        <f t="shared" si="155"/>
        <v>2.4409783311395383</v>
      </c>
      <c r="L1012">
        <f t="shared" si="156"/>
        <v>0</v>
      </c>
      <c r="P1012" s="30">
        <f t="shared" si="157"/>
        <v>1.8708100000000001</v>
      </c>
      <c r="Q1012" s="30">
        <f t="shared" si="158"/>
        <v>0.70491421419278755</v>
      </c>
      <c r="R1012" s="30">
        <f t="shared" si="159"/>
        <v>0.49690404937103516</v>
      </c>
    </row>
    <row r="1013" spans="1:18" x14ac:dyDescent="0.2">
      <c r="A1013">
        <v>0</v>
      </c>
      <c r="B1013">
        <v>0</v>
      </c>
      <c r="C1013">
        <v>1</v>
      </c>
      <c r="D1013">
        <v>1</v>
      </c>
      <c r="E1013">
        <v>0</v>
      </c>
      <c r="F1013" s="30">
        <f t="shared" si="150"/>
        <v>-0.61258000000000001</v>
      </c>
      <c r="G1013" s="30">
        <f t="shared" si="151"/>
        <v>0.54195083065844551</v>
      </c>
      <c r="H1013" s="30">
        <f t="shared" si="152"/>
        <v>0.35147088991613379</v>
      </c>
      <c r="I1013" s="30">
        <f t="shared" si="153"/>
        <v>0.64852911008386616</v>
      </c>
      <c r="J1013" s="30">
        <f t="shared" si="154"/>
        <v>-0.4330483879002196</v>
      </c>
      <c r="K1013" s="30">
        <f t="shared" si="155"/>
        <v>0.8660967758004392</v>
      </c>
      <c r="L1013">
        <f t="shared" si="156"/>
        <v>0</v>
      </c>
      <c r="P1013" s="30">
        <f t="shared" si="157"/>
        <v>1.6125799999999999</v>
      </c>
      <c r="Q1013" s="30">
        <f t="shared" si="158"/>
        <v>-0.35147088991613379</v>
      </c>
      <c r="R1013" s="30">
        <f t="shared" si="159"/>
        <v>0.12353178645843904</v>
      </c>
    </row>
    <row r="1014" spans="1:18" x14ac:dyDescent="0.2">
      <c r="A1014">
        <v>1</v>
      </c>
      <c r="B1014">
        <v>0</v>
      </c>
      <c r="C1014">
        <v>3</v>
      </c>
      <c r="D1014">
        <v>1</v>
      </c>
      <c r="E1014">
        <v>0</v>
      </c>
      <c r="F1014" s="30">
        <f t="shared" si="150"/>
        <v>-9.6119999999999928E-2</v>
      </c>
      <c r="G1014" s="30">
        <f t="shared" si="151"/>
        <v>0.9083550069274573</v>
      </c>
      <c r="H1014" s="30">
        <f t="shared" si="152"/>
        <v>0.47598848412903649</v>
      </c>
      <c r="I1014" s="30">
        <f t="shared" si="153"/>
        <v>0.47598848412903649</v>
      </c>
      <c r="J1014" s="30">
        <f t="shared" si="154"/>
        <v>-0.74236161804959844</v>
      </c>
      <c r="K1014" s="30">
        <f t="shared" si="155"/>
        <v>1.4847232360991969</v>
      </c>
      <c r="L1014">
        <f t="shared" si="156"/>
        <v>0</v>
      </c>
      <c r="P1014" s="30">
        <f t="shared" si="157"/>
        <v>1.09612</v>
      </c>
      <c r="Q1014" s="30">
        <f t="shared" si="158"/>
        <v>0.52401151587096351</v>
      </c>
      <c r="R1014" s="30">
        <f t="shared" si="159"/>
        <v>0.27458806876538505</v>
      </c>
    </row>
    <row r="1015" spans="1:18" x14ac:dyDescent="0.2">
      <c r="A1015">
        <v>0</v>
      </c>
      <c r="B1015">
        <v>2</v>
      </c>
      <c r="C1015">
        <v>0</v>
      </c>
      <c r="D1015">
        <v>1</v>
      </c>
      <c r="E1015">
        <v>5</v>
      </c>
      <c r="F1015" s="30">
        <f t="shared" si="150"/>
        <v>-1.4418</v>
      </c>
      <c r="G1015" s="30">
        <f t="shared" si="151"/>
        <v>0.23650167230927283</v>
      </c>
      <c r="H1015" s="30">
        <f t="shared" si="152"/>
        <v>0.19126676300209583</v>
      </c>
      <c r="I1015" s="30">
        <f t="shared" si="153"/>
        <v>0.80873323699790411</v>
      </c>
      <c r="J1015" s="30">
        <f t="shared" si="154"/>
        <v>-0.21228616043233997</v>
      </c>
      <c r="K1015" s="30">
        <f t="shared" si="155"/>
        <v>0.42457232086467994</v>
      </c>
      <c r="L1015">
        <f t="shared" si="156"/>
        <v>0</v>
      </c>
      <c r="P1015" s="30">
        <f t="shared" si="157"/>
        <v>2.4417999999999997</v>
      </c>
      <c r="Q1015" s="30">
        <f t="shared" si="158"/>
        <v>-0.19126676300209583</v>
      </c>
      <c r="R1015" s="30">
        <f t="shared" si="159"/>
        <v>3.6582974629299894E-2</v>
      </c>
    </row>
    <row r="1016" spans="1:18" x14ac:dyDescent="0.2">
      <c r="A1016">
        <v>0</v>
      </c>
      <c r="B1016">
        <v>0</v>
      </c>
      <c r="C1016">
        <v>0</v>
      </c>
      <c r="D1016">
        <v>5</v>
      </c>
      <c r="E1016">
        <v>0</v>
      </c>
      <c r="F1016" s="30">
        <f t="shared" si="150"/>
        <v>-1.8000099999999999</v>
      </c>
      <c r="G1016" s="30">
        <f t="shared" si="151"/>
        <v>0.16529723524096926</v>
      </c>
      <c r="H1016" s="30">
        <f t="shared" si="152"/>
        <v>0.14184984761144467</v>
      </c>
      <c r="I1016" s="30">
        <f t="shared" si="153"/>
        <v>0.8581501523885553</v>
      </c>
      <c r="J1016" s="30">
        <f t="shared" si="154"/>
        <v>-0.15297619202151166</v>
      </c>
      <c r="K1016" s="30">
        <f t="shared" si="155"/>
        <v>0.30595238404302333</v>
      </c>
      <c r="L1016">
        <f t="shared" si="156"/>
        <v>0</v>
      </c>
      <c r="P1016" s="30">
        <f t="shared" si="157"/>
        <v>2.8000099999999999</v>
      </c>
      <c r="Q1016" s="30">
        <f t="shared" si="158"/>
        <v>-0.14184984761144467</v>
      </c>
      <c r="R1016" s="30">
        <f t="shared" si="159"/>
        <v>2.0121379267390077E-2</v>
      </c>
    </row>
    <row r="1017" spans="1:18" x14ac:dyDescent="0.2">
      <c r="A1017">
        <v>0</v>
      </c>
      <c r="B1017">
        <v>0</v>
      </c>
      <c r="C1017">
        <v>0</v>
      </c>
      <c r="D1017">
        <v>3</v>
      </c>
      <c r="E1017">
        <v>0</v>
      </c>
      <c r="F1017" s="30">
        <f t="shared" si="150"/>
        <v>-1.33541</v>
      </c>
      <c r="G1017" s="30">
        <f t="shared" si="151"/>
        <v>0.26305030271951385</v>
      </c>
      <c r="H1017" s="30">
        <f t="shared" si="152"/>
        <v>0.20826589578667759</v>
      </c>
      <c r="I1017" s="30">
        <f t="shared" si="153"/>
        <v>0.79173410421332235</v>
      </c>
      <c r="J1017" s="30">
        <f t="shared" si="154"/>
        <v>-0.23352967054001919</v>
      </c>
      <c r="K1017" s="30">
        <f t="shared" si="155"/>
        <v>0.46705934108003838</v>
      </c>
      <c r="L1017">
        <f t="shared" si="156"/>
        <v>0</v>
      </c>
      <c r="P1017" s="30">
        <f t="shared" si="157"/>
        <v>2.33541</v>
      </c>
      <c r="Q1017" s="30">
        <f t="shared" si="158"/>
        <v>-0.20826589578667759</v>
      </c>
      <c r="R1017" s="30">
        <f t="shared" si="159"/>
        <v>4.337468334782725E-2</v>
      </c>
    </row>
    <row r="1018" spans="1:18" x14ac:dyDescent="0.2">
      <c r="A1018">
        <v>1</v>
      </c>
      <c r="B1018">
        <v>0</v>
      </c>
      <c r="C1018">
        <v>0</v>
      </c>
      <c r="D1018">
        <v>1</v>
      </c>
      <c r="E1018">
        <v>1</v>
      </c>
      <c r="F1018" s="30">
        <f t="shared" si="150"/>
        <v>-1.21194</v>
      </c>
      <c r="G1018" s="30">
        <f t="shared" si="151"/>
        <v>0.29761933749273428</v>
      </c>
      <c r="H1018" s="30">
        <f t="shared" si="152"/>
        <v>0.22935797031800995</v>
      </c>
      <c r="I1018" s="30">
        <f t="shared" si="153"/>
        <v>0.22935797031800995</v>
      </c>
      <c r="J1018" s="30">
        <f t="shared" si="154"/>
        <v>-1.4724713067747013</v>
      </c>
      <c r="K1018" s="30">
        <f t="shared" si="155"/>
        <v>2.9449426135494026</v>
      </c>
      <c r="L1018">
        <f t="shared" si="156"/>
        <v>0</v>
      </c>
      <c r="P1018" s="30">
        <f t="shared" si="157"/>
        <v>2.2119400000000002</v>
      </c>
      <c r="Q1018" s="30">
        <f t="shared" si="158"/>
        <v>0.77064202968199003</v>
      </c>
      <c r="R1018" s="30">
        <f t="shared" si="159"/>
        <v>0.59388913791237719</v>
      </c>
    </row>
    <row r="1019" spans="1:18" x14ac:dyDescent="0.2">
      <c r="A1019">
        <v>1</v>
      </c>
      <c r="B1019">
        <v>2</v>
      </c>
      <c r="C1019">
        <v>0</v>
      </c>
      <c r="D1019">
        <v>3</v>
      </c>
      <c r="E1019">
        <v>0</v>
      </c>
      <c r="F1019" s="30">
        <f t="shared" si="150"/>
        <v>-0.2007500000000001</v>
      </c>
      <c r="G1019" s="30">
        <f t="shared" si="151"/>
        <v>0.81811693522364137</v>
      </c>
      <c r="H1019" s="30">
        <f t="shared" si="152"/>
        <v>0.44998037220472131</v>
      </c>
      <c r="I1019" s="30">
        <f t="shared" si="153"/>
        <v>0.44998037220472131</v>
      </c>
      <c r="J1019" s="30">
        <f t="shared" si="154"/>
        <v>-0.79855131449187622</v>
      </c>
      <c r="K1019" s="30">
        <f t="shared" si="155"/>
        <v>1.5971026289837524</v>
      </c>
      <c r="L1019">
        <f t="shared" si="156"/>
        <v>0</v>
      </c>
      <c r="P1019" s="30">
        <f t="shared" si="157"/>
        <v>1.2007500000000002</v>
      </c>
      <c r="Q1019" s="30">
        <f t="shared" si="158"/>
        <v>0.55001962779527869</v>
      </c>
      <c r="R1019" s="30">
        <f t="shared" si="159"/>
        <v>0.30252159096005693</v>
      </c>
    </row>
    <row r="1020" spans="1:18" x14ac:dyDescent="0.2">
      <c r="A1020">
        <v>0</v>
      </c>
      <c r="B1020">
        <v>0</v>
      </c>
      <c r="C1020">
        <v>0</v>
      </c>
      <c r="D1020">
        <v>1</v>
      </c>
      <c r="E1020">
        <v>1</v>
      </c>
      <c r="F1020" s="30">
        <f t="shared" si="150"/>
        <v>-1.21194</v>
      </c>
      <c r="G1020" s="30">
        <f t="shared" si="151"/>
        <v>0.29761933749273428</v>
      </c>
      <c r="H1020" s="30">
        <f t="shared" si="152"/>
        <v>0.22935797031800995</v>
      </c>
      <c r="I1020" s="30">
        <f t="shared" si="153"/>
        <v>0.77064202968199003</v>
      </c>
      <c r="J1020" s="30">
        <f t="shared" si="154"/>
        <v>-0.26053130677470132</v>
      </c>
      <c r="K1020" s="30">
        <f t="shared" si="155"/>
        <v>0.52106261354940264</v>
      </c>
      <c r="L1020">
        <f t="shared" si="156"/>
        <v>0</v>
      </c>
      <c r="P1020" s="30">
        <f t="shared" si="157"/>
        <v>2.2119400000000002</v>
      </c>
      <c r="Q1020" s="30">
        <f t="shared" si="158"/>
        <v>-0.22935797031800995</v>
      </c>
      <c r="R1020" s="30">
        <f t="shared" si="159"/>
        <v>5.2605078548397133E-2</v>
      </c>
    </row>
    <row r="1021" spans="1:18" x14ac:dyDescent="0.2">
      <c r="A1021">
        <v>1</v>
      </c>
      <c r="B1021">
        <v>0</v>
      </c>
      <c r="C1021">
        <v>5</v>
      </c>
      <c r="D1021">
        <v>0</v>
      </c>
      <c r="E1021">
        <v>3</v>
      </c>
      <c r="F1021" s="30">
        <f t="shared" si="150"/>
        <v>-0.37075000000000002</v>
      </c>
      <c r="G1021" s="30">
        <f t="shared" si="151"/>
        <v>0.69021647410984899</v>
      </c>
      <c r="H1021" s="30">
        <f t="shared" si="152"/>
        <v>0.40835980756450196</v>
      </c>
      <c r="I1021" s="30">
        <f t="shared" si="153"/>
        <v>0.40835980756450196</v>
      </c>
      <c r="J1021" s="30">
        <f t="shared" si="154"/>
        <v>-0.895606611921266</v>
      </c>
      <c r="K1021" s="30">
        <f t="shared" si="155"/>
        <v>1.791213223842532</v>
      </c>
      <c r="L1021">
        <f t="shared" si="156"/>
        <v>0</v>
      </c>
      <c r="P1021" s="30">
        <f t="shared" si="157"/>
        <v>1.3707500000000001</v>
      </c>
      <c r="Q1021" s="30">
        <f t="shared" si="158"/>
        <v>0.59164019243549804</v>
      </c>
      <c r="R1021" s="30">
        <f t="shared" si="159"/>
        <v>0.35003811730511314</v>
      </c>
    </row>
    <row r="1022" spans="1:18" x14ac:dyDescent="0.2">
      <c r="A1022">
        <v>1</v>
      </c>
      <c r="B1022">
        <v>0</v>
      </c>
      <c r="C1022">
        <v>0</v>
      </c>
      <c r="D1022">
        <v>1</v>
      </c>
      <c r="E1022">
        <v>1</v>
      </c>
      <c r="F1022" s="30">
        <f t="shared" si="150"/>
        <v>-1.21194</v>
      </c>
      <c r="G1022" s="30">
        <f t="shared" si="151"/>
        <v>0.29761933749273428</v>
      </c>
      <c r="H1022" s="30">
        <f t="shared" si="152"/>
        <v>0.22935797031800995</v>
      </c>
      <c r="I1022" s="30">
        <f t="shared" si="153"/>
        <v>0.22935797031800995</v>
      </c>
      <c r="J1022" s="30">
        <f t="shared" si="154"/>
        <v>-1.4724713067747013</v>
      </c>
      <c r="K1022" s="30">
        <f t="shared" si="155"/>
        <v>2.9449426135494026</v>
      </c>
      <c r="L1022">
        <f t="shared" si="156"/>
        <v>0</v>
      </c>
      <c r="P1022" s="30">
        <f t="shared" si="157"/>
        <v>2.2119400000000002</v>
      </c>
      <c r="Q1022" s="30">
        <f t="shared" si="158"/>
        <v>0.77064202968199003</v>
      </c>
      <c r="R1022" s="30">
        <f t="shared" si="159"/>
        <v>0.59388913791237719</v>
      </c>
    </row>
    <row r="1023" spans="1:18" x14ac:dyDescent="0.2">
      <c r="A1023">
        <v>0</v>
      </c>
      <c r="B1023">
        <v>2</v>
      </c>
      <c r="C1023">
        <v>0</v>
      </c>
      <c r="D1023">
        <v>3</v>
      </c>
      <c r="E1023">
        <v>5</v>
      </c>
      <c r="F1023" s="30">
        <f t="shared" si="150"/>
        <v>-1.9064000000000001</v>
      </c>
      <c r="G1023" s="30">
        <f t="shared" si="151"/>
        <v>0.14861443670062141</v>
      </c>
      <c r="H1023" s="30">
        <f t="shared" si="152"/>
        <v>0.12938583388131031</v>
      </c>
      <c r="I1023" s="30">
        <f t="shared" si="153"/>
        <v>0.87061416611868969</v>
      </c>
      <c r="J1023" s="30">
        <f t="shared" si="154"/>
        <v>-0.13855637832312009</v>
      </c>
      <c r="K1023" s="30">
        <f t="shared" si="155"/>
        <v>0.27711275664624019</v>
      </c>
      <c r="L1023">
        <f t="shared" si="156"/>
        <v>0</v>
      </c>
      <c r="P1023" s="30">
        <f t="shared" si="157"/>
        <v>2.9064000000000001</v>
      </c>
      <c r="Q1023" s="30">
        <f t="shared" si="158"/>
        <v>-0.12938583388131031</v>
      </c>
      <c r="R1023" s="30">
        <f t="shared" si="159"/>
        <v>1.6740694009162026E-2</v>
      </c>
    </row>
    <row r="1024" spans="1:18" x14ac:dyDescent="0.2">
      <c r="A1024">
        <v>0</v>
      </c>
      <c r="B1024">
        <v>0</v>
      </c>
      <c r="C1024">
        <v>0</v>
      </c>
      <c r="D1024">
        <v>1</v>
      </c>
      <c r="E1024">
        <v>3</v>
      </c>
      <c r="F1024" s="30">
        <f t="shared" si="150"/>
        <v>-1.8942000000000001</v>
      </c>
      <c r="G1024" s="30">
        <f t="shared" si="151"/>
        <v>0.15043863782913439</v>
      </c>
      <c r="H1024" s="30">
        <f t="shared" si="152"/>
        <v>0.13076632936547619</v>
      </c>
      <c r="I1024" s="30">
        <f t="shared" si="153"/>
        <v>0.86923367063452384</v>
      </c>
      <c r="J1024" s="30">
        <f t="shared" si="154"/>
        <v>-0.14014329385068786</v>
      </c>
      <c r="K1024" s="30">
        <f t="shared" si="155"/>
        <v>0.28028658770137571</v>
      </c>
      <c r="L1024">
        <f t="shared" si="156"/>
        <v>0</v>
      </c>
      <c r="P1024" s="30">
        <f t="shared" si="157"/>
        <v>2.8942000000000001</v>
      </c>
      <c r="Q1024" s="30">
        <f t="shared" si="158"/>
        <v>-0.13076632936547619</v>
      </c>
      <c r="R1024" s="30">
        <f t="shared" si="159"/>
        <v>1.7099832895720202E-2</v>
      </c>
    </row>
    <row r="1025" spans="1:18" x14ac:dyDescent="0.2">
      <c r="A1025">
        <v>1</v>
      </c>
      <c r="B1025">
        <v>0</v>
      </c>
      <c r="C1025">
        <v>0</v>
      </c>
      <c r="D1025">
        <v>1</v>
      </c>
      <c r="E1025">
        <v>1</v>
      </c>
      <c r="F1025" s="30">
        <f t="shared" si="150"/>
        <v>-1.21194</v>
      </c>
      <c r="G1025" s="30">
        <f t="shared" si="151"/>
        <v>0.29761933749273428</v>
      </c>
      <c r="H1025" s="30">
        <f t="shared" si="152"/>
        <v>0.22935797031800995</v>
      </c>
      <c r="I1025" s="30">
        <f t="shared" si="153"/>
        <v>0.22935797031800995</v>
      </c>
      <c r="J1025" s="30">
        <f t="shared" si="154"/>
        <v>-1.4724713067747013</v>
      </c>
      <c r="K1025" s="30">
        <f t="shared" si="155"/>
        <v>2.9449426135494026</v>
      </c>
      <c r="L1025">
        <f t="shared" si="156"/>
        <v>0</v>
      </c>
      <c r="P1025" s="30">
        <f t="shared" si="157"/>
        <v>2.2119400000000002</v>
      </c>
      <c r="Q1025" s="30">
        <f t="shared" si="158"/>
        <v>0.77064202968199003</v>
      </c>
      <c r="R1025" s="30">
        <f t="shared" si="159"/>
        <v>0.59388913791237719</v>
      </c>
    </row>
    <row r="1026" spans="1:18" x14ac:dyDescent="0.2">
      <c r="A1026">
        <v>0</v>
      </c>
      <c r="B1026">
        <v>1</v>
      </c>
      <c r="C1026">
        <v>2</v>
      </c>
      <c r="D1026">
        <v>1</v>
      </c>
      <c r="E1026">
        <v>1</v>
      </c>
      <c r="F1026" s="30">
        <f t="shared" si="150"/>
        <v>-0.12814999999999999</v>
      </c>
      <c r="G1026" s="30">
        <f t="shared" si="151"/>
        <v>0.87972141103562773</v>
      </c>
      <c r="H1026" s="30">
        <f t="shared" si="152"/>
        <v>0.46800627256298977</v>
      </c>
      <c r="I1026" s="30">
        <f t="shared" si="153"/>
        <v>0.53199372743701023</v>
      </c>
      <c r="J1026" s="30">
        <f t="shared" si="154"/>
        <v>-0.63112358024193715</v>
      </c>
      <c r="K1026" s="30">
        <f t="shared" si="155"/>
        <v>1.2622471604838743</v>
      </c>
      <c r="L1026">
        <f t="shared" si="156"/>
        <v>0</v>
      </c>
      <c r="P1026" s="30">
        <f t="shared" si="157"/>
        <v>1.12815</v>
      </c>
      <c r="Q1026" s="30">
        <f t="shared" si="158"/>
        <v>-0.46800627256298977</v>
      </c>
      <c r="R1026" s="30">
        <f t="shared" si="159"/>
        <v>0.21902987115830347</v>
      </c>
    </row>
    <row r="1027" spans="1:18" x14ac:dyDescent="0.2">
      <c r="A1027">
        <v>0</v>
      </c>
      <c r="B1027">
        <v>0</v>
      </c>
      <c r="C1027">
        <v>0</v>
      </c>
      <c r="D1027">
        <v>1</v>
      </c>
      <c r="E1027">
        <v>1</v>
      </c>
      <c r="F1027" s="30">
        <f t="shared" si="150"/>
        <v>-1.21194</v>
      </c>
      <c r="G1027" s="30">
        <f t="shared" si="151"/>
        <v>0.29761933749273428</v>
      </c>
      <c r="H1027" s="30">
        <f t="shared" si="152"/>
        <v>0.22935797031800995</v>
      </c>
      <c r="I1027" s="30">
        <f t="shared" si="153"/>
        <v>0.77064202968199003</v>
      </c>
      <c r="J1027" s="30">
        <f t="shared" si="154"/>
        <v>-0.26053130677470132</v>
      </c>
      <c r="K1027" s="30">
        <f t="shared" si="155"/>
        <v>0.52106261354940264</v>
      </c>
      <c r="L1027">
        <f t="shared" si="156"/>
        <v>0</v>
      </c>
      <c r="P1027" s="30">
        <f t="shared" si="157"/>
        <v>2.2119400000000002</v>
      </c>
      <c r="Q1027" s="30">
        <f t="shared" si="158"/>
        <v>-0.22935797031800995</v>
      </c>
      <c r="R1027" s="30">
        <f t="shared" si="159"/>
        <v>5.2605078548397133E-2</v>
      </c>
    </row>
    <row r="1028" spans="1:18" x14ac:dyDescent="0.2">
      <c r="A1028">
        <v>0</v>
      </c>
      <c r="B1028">
        <v>0</v>
      </c>
      <c r="C1028">
        <v>0</v>
      </c>
      <c r="D1028">
        <v>1</v>
      </c>
      <c r="E1028">
        <v>1</v>
      </c>
      <c r="F1028" s="30">
        <f t="shared" si="150"/>
        <v>-1.21194</v>
      </c>
      <c r="G1028" s="30">
        <f t="shared" si="151"/>
        <v>0.29761933749273428</v>
      </c>
      <c r="H1028" s="30">
        <f t="shared" si="152"/>
        <v>0.22935797031800995</v>
      </c>
      <c r="I1028" s="30">
        <f t="shared" si="153"/>
        <v>0.77064202968199003</v>
      </c>
      <c r="J1028" s="30">
        <f t="shared" si="154"/>
        <v>-0.26053130677470132</v>
      </c>
      <c r="K1028" s="30">
        <f t="shared" si="155"/>
        <v>0.52106261354940264</v>
      </c>
      <c r="L1028">
        <f t="shared" si="156"/>
        <v>0</v>
      </c>
      <c r="P1028" s="30">
        <f t="shared" si="157"/>
        <v>2.2119400000000002</v>
      </c>
      <c r="Q1028" s="30">
        <f t="shared" si="158"/>
        <v>-0.22935797031800995</v>
      </c>
      <c r="R1028" s="30">
        <f t="shared" si="159"/>
        <v>5.2605078548397133E-2</v>
      </c>
    </row>
    <row r="1029" spans="1:18" x14ac:dyDescent="0.2">
      <c r="A1029">
        <v>0</v>
      </c>
      <c r="B1029">
        <v>1</v>
      </c>
      <c r="C1029">
        <v>0</v>
      </c>
      <c r="D1029">
        <v>1</v>
      </c>
      <c r="E1029">
        <v>1</v>
      </c>
      <c r="F1029" s="30">
        <f t="shared" si="150"/>
        <v>-0.64461000000000002</v>
      </c>
      <c r="G1029" s="30">
        <f t="shared" si="151"/>
        <v>0.52486720040378831</v>
      </c>
      <c r="H1029" s="30">
        <f t="shared" si="152"/>
        <v>0.34420518735323463</v>
      </c>
      <c r="I1029" s="30">
        <f t="shared" si="153"/>
        <v>0.65579481264676542</v>
      </c>
      <c r="J1029" s="30">
        <f t="shared" si="154"/>
        <v>-0.42190732456510943</v>
      </c>
      <c r="K1029" s="30">
        <f t="shared" si="155"/>
        <v>0.84381464913021886</v>
      </c>
      <c r="L1029">
        <f t="shared" si="156"/>
        <v>0</v>
      </c>
      <c r="P1029" s="30">
        <f t="shared" si="157"/>
        <v>1.6446100000000001</v>
      </c>
      <c r="Q1029" s="30">
        <f t="shared" si="158"/>
        <v>-0.34420518735323463</v>
      </c>
      <c r="R1029" s="30">
        <f t="shared" si="159"/>
        <v>0.11847721100087535</v>
      </c>
    </row>
    <row r="1030" spans="1:18" x14ac:dyDescent="0.2">
      <c r="A1030">
        <v>0</v>
      </c>
      <c r="B1030">
        <v>0</v>
      </c>
      <c r="C1030">
        <v>0</v>
      </c>
      <c r="D1030">
        <v>1</v>
      </c>
      <c r="E1030">
        <v>0</v>
      </c>
      <c r="F1030" s="30">
        <f t="shared" si="150"/>
        <v>-0.87081000000000008</v>
      </c>
      <c r="G1030" s="30">
        <f t="shared" si="151"/>
        <v>0.41861233589270358</v>
      </c>
      <c r="H1030" s="30">
        <f t="shared" si="152"/>
        <v>0.2950857858072124</v>
      </c>
      <c r="I1030" s="30">
        <f t="shared" si="153"/>
        <v>0.70491421419278755</v>
      </c>
      <c r="J1030" s="30">
        <f t="shared" si="154"/>
        <v>-0.34967916556976913</v>
      </c>
      <c r="K1030" s="30">
        <f t="shared" si="155"/>
        <v>0.69935833113953827</v>
      </c>
      <c r="L1030">
        <f t="shared" si="156"/>
        <v>0</v>
      </c>
      <c r="P1030" s="30">
        <f t="shared" si="157"/>
        <v>1.8708100000000001</v>
      </c>
      <c r="Q1030" s="30">
        <f t="shared" si="158"/>
        <v>-0.2950857858072124</v>
      </c>
      <c r="R1030" s="30">
        <f t="shared" si="159"/>
        <v>8.7075620985460039E-2</v>
      </c>
    </row>
    <row r="1031" spans="1:18" x14ac:dyDescent="0.2">
      <c r="A1031">
        <v>0</v>
      </c>
      <c r="B1031">
        <v>1</v>
      </c>
      <c r="C1031">
        <v>0</v>
      </c>
      <c r="D1031">
        <v>1</v>
      </c>
      <c r="E1031">
        <v>0</v>
      </c>
      <c r="F1031" s="30">
        <f t="shared" si="150"/>
        <v>-0.30348000000000003</v>
      </c>
      <c r="G1031" s="30">
        <f t="shared" si="151"/>
        <v>0.73824465387722837</v>
      </c>
      <c r="H1031" s="30">
        <f t="shared" si="152"/>
        <v>0.42470698945084767</v>
      </c>
      <c r="I1031" s="30">
        <f t="shared" si="153"/>
        <v>0.57529301054915227</v>
      </c>
      <c r="J1031" s="30">
        <f t="shared" si="154"/>
        <v>-0.55287578441465579</v>
      </c>
      <c r="K1031" s="30">
        <f t="shared" si="155"/>
        <v>1.1057515688293116</v>
      </c>
      <c r="L1031">
        <f t="shared" si="156"/>
        <v>0</v>
      </c>
      <c r="P1031" s="30">
        <f t="shared" si="157"/>
        <v>1.30348</v>
      </c>
      <c r="Q1031" s="30">
        <f t="shared" si="158"/>
        <v>-0.42470698945084767</v>
      </c>
      <c r="R1031" s="30">
        <f t="shared" si="159"/>
        <v>0.18037602688840243</v>
      </c>
    </row>
    <row r="1032" spans="1:18" x14ac:dyDescent="0.2">
      <c r="A1032">
        <v>1</v>
      </c>
      <c r="B1032">
        <v>0</v>
      </c>
      <c r="C1032">
        <v>0</v>
      </c>
      <c r="D1032">
        <v>1</v>
      </c>
      <c r="E1032">
        <v>1</v>
      </c>
      <c r="F1032" s="30">
        <f t="shared" si="150"/>
        <v>-1.21194</v>
      </c>
      <c r="G1032" s="30">
        <f t="shared" si="151"/>
        <v>0.29761933749273428</v>
      </c>
      <c r="H1032" s="30">
        <f t="shared" si="152"/>
        <v>0.22935797031800995</v>
      </c>
      <c r="I1032" s="30">
        <f t="shared" si="153"/>
        <v>0.22935797031800995</v>
      </c>
      <c r="J1032" s="30">
        <f t="shared" si="154"/>
        <v>-1.4724713067747013</v>
      </c>
      <c r="K1032" s="30">
        <f t="shared" si="155"/>
        <v>2.9449426135494026</v>
      </c>
      <c r="L1032">
        <f t="shared" si="156"/>
        <v>0</v>
      </c>
      <c r="P1032" s="30">
        <f t="shared" si="157"/>
        <v>2.2119400000000002</v>
      </c>
      <c r="Q1032" s="30">
        <f t="shared" si="158"/>
        <v>0.77064202968199003</v>
      </c>
      <c r="R1032" s="30">
        <f t="shared" si="159"/>
        <v>0.59388913791237719</v>
      </c>
    </row>
    <row r="1033" spans="1:18" x14ac:dyDescent="0.2">
      <c r="A1033">
        <v>1</v>
      </c>
      <c r="B1033">
        <v>0</v>
      </c>
      <c r="C1033">
        <v>0</v>
      </c>
      <c r="D1033">
        <v>0</v>
      </c>
      <c r="E1033">
        <v>1</v>
      </c>
      <c r="F1033" s="30">
        <f t="shared" si="150"/>
        <v>-0.97964000000000007</v>
      </c>
      <c r="G1033" s="30">
        <f t="shared" si="151"/>
        <v>0.37544623517006392</v>
      </c>
      <c r="H1033" s="30">
        <f t="shared" si="152"/>
        <v>0.27296322136767687</v>
      </c>
      <c r="I1033" s="30">
        <f t="shared" si="153"/>
        <v>0.27296322136767687</v>
      </c>
      <c r="J1033" s="30">
        <f t="shared" si="154"/>
        <v>-1.2984182131376871</v>
      </c>
      <c r="K1033" s="30">
        <f t="shared" si="155"/>
        <v>2.5968364262753743</v>
      </c>
      <c r="L1033">
        <f t="shared" si="156"/>
        <v>0</v>
      </c>
      <c r="P1033" s="30">
        <f t="shared" si="157"/>
        <v>1.9796400000000001</v>
      </c>
      <c r="Q1033" s="30">
        <f t="shared" si="158"/>
        <v>0.72703677863232308</v>
      </c>
      <c r="R1033" s="30">
        <f t="shared" si="159"/>
        <v>0.5285824774840655</v>
      </c>
    </row>
    <row r="1034" spans="1:18" x14ac:dyDescent="0.2">
      <c r="A1034">
        <v>0</v>
      </c>
      <c r="B1034">
        <v>0</v>
      </c>
      <c r="C1034">
        <v>0</v>
      </c>
      <c r="D1034">
        <v>1</v>
      </c>
      <c r="E1034">
        <v>1</v>
      </c>
      <c r="F1034" s="30">
        <f t="shared" si="150"/>
        <v>-1.21194</v>
      </c>
      <c r="G1034" s="30">
        <f t="shared" si="151"/>
        <v>0.29761933749273428</v>
      </c>
      <c r="H1034" s="30">
        <f t="shared" si="152"/>
        <v>0.22935797031800995</v>
      </c>
      <c r="I1034" s="30">
        <f t="shared" si="153"/>
        <v>0.77064202968199003</v>
      </c>
      <c r="J1034" s="30">
        <f t="shared" si="154"/>
        <v>-0.26053130677470132</v>
      </c>
      <c r="K1034" s="30">
        <f t="shared" si="155"/>
        <v>0.52106261354940264</v>
      </c>
      <c r="L1034">
        <f t="shared" si="156"/>
        <v>0</v>
      </c>
      <c r="P1034" s="30">
        <f t="shared" si="157"/>
        <v>2.2119400000000002</v>
      </c>
      <c r="Q1034" s="30">
        <f t="shared" si="158"/>
        <v>-0.22935797031800995</v>
      </c>
      <c r="R1034" s="30">
        <f t="shared" si="159"/>
        <v>5.2605078548397133E-2</v>
      </c>
    </row>
    <row r="1035" spans="1:18" x14ac:dyDescent="0.2">
      <c r="A1035">
        <v>0</v>
      </c>
      <c r="B1035">
        <v>0</v>
      </c>
      <c r="C1035">
        <v>0</v>
      </c>
      <c r="D1035">
        <v>1</v>
      </c>
      <c r="E1035">
        <v>1</v>
      </c>
      <c r="F1035" s="30">
        <f t="shared" ref="F1035:F1098" si="160">$A$3+Reinstate*B1035+Claim*C1035+EMail*D1035+Call*E1035</f>
        <v>-1.21194</v>
      </c>
      <c r="G1035" s="30">
        <f t="shared" si="151"/>
        <v>0.29761933749273428</v>
      </c>
      <c r="H1035" s="30">
        <f t="shared" si="152"/>
        <v>0.22935797031800995</v>
      </c>
      <c r="I1035" s="30">
        <f t="shared" si="153"/>
        <v>0.77064202968199003</v>
      </c>
      <c r="J1035" s="30">
        <f t="shared" si="154"/>
        <v>-0.26053130677470132</v>
      </c>
      <c r="K1035" s="30">
        <f t="shared" si="155"/>
        <v>0.52106261354940264</v>
      </c>
      <c r="L1035">
        <f t="shared" si="156"/>
        <v>0</v>
      </c>
      <c r="P1035" s="30">
        <f t="shared" si="157"/>
        <v>2.2119400000000002</v>
      </c>
      <c r="Q1035" s="30">
        <f t="shared" si="158"/>
        <v>-0.22935797031800995</v>
      </c>
      <c r="R1035" s="30">
        <f t="shared" si="159"/>
        <v>5.2605078548397133E-2</v>
      </c>
    </row>
    <row r="1036" spans="1:18" x14ac:dyDescent="0.2">
      <c r="A1036">
        <v>0</v>
      </c>
      <c r="B1036">
        <v>0</v>
      </c>
      <c r="C1036">
        <v>2</v>
      </c>
      <c r="D1036">
        <v>1</v>
      </c>
      <c r="E1036">
        <v>1</v>
      </c>
      <c r="F1036" s="30">
        <f t="shared" si="160"/>
        <v>-0.69547999999999999</v>
      </c>
      <c r="G1036" s="30">
        <f t="shared" ref="G1036:G1099" si="161">EXP(F1036)</f>
        <v>0.49883494973428166</v>
      </c>
      <c r="H1036" s="30">
        <f t="shared" ref="H1036:H1099" si="162">G1036/(1+G1036)</f>
        <v>0.33281513072718028</v>
      </c>
      <c r="I1036" s="30">
        <f t="shared" ref="I1036:I1099" si="163">IF(A1036=1,H1036,1-H1036)</f>
        <v>0.66718486927281972</v>
      </c>
      <c r="J1036" s="30">
        <f t="shared" ref="J1036:J1099" si="164">LN(I1036)</f>
        <v>-0.40468810614316031</v>
      </c>
      <c r="K1036" s="30">
        <f t="shared" ref="K1036:K1099" si="165">(-2)*J1036</f>
        <v>0.80937621228632062</v>
      </c>
      <c r="L1036">
        <f t="shared" ref="L1036:L1099" si="166">IF(H1036&gt;=0.5,1,)</f>
        <v>0</v>
      </c>
      <c r="P1036" s="30">
        <f t="shared" ref="P1036:P1099" si="167">1-F1036</f>
        <v>1.6954799999999999</v>
      </c>
      <c r="Q1036" s="30">
        <f t="shared" ref="Q1036:Q1099" si="168">A1036-H1036</f>
        <v>-0.33281513072718028</v>
      </c>
      <c r="R1036" s="30">
        <f t="shared" ref="R1036:R1099" si="169">Q1036^2</f>
        <v>0.1107659112409501</v>
      </c>
    </row>
    <row r="1037" spans="1:18" x14ac:dyDescent="0.2">
      <c r="A1037">
        <v>1</v>
      </c>
      <c r="B1037">
        <v>0</v>
      </c>
      <c r="C1037">
        <v>0</v>
      </c>
      <c r="D1037">
        <v>1</v>
      </c>
      <c r="E1037">
        <v>1</v>
      </c>
      <c r="F1037" s="30">
        <f t="shared" si="160"/>
        <v>-1.21194</v>
      </c>
      <c r="G1037" s="30">
        <f t="shared" si="161"/>
        <v>0.29761933749273428</v>
      </c>
      <c r="H1037" s="30">
        <f t="shared" si="162"/>
        <v>0.22935797031800995</v>
      </c>
      <c r="I1037" s="30">
        <f t="shared" si="163"/>
        <v>0.22935797031800995</v>
      </c>
      <c r="J1037" s="30">
        <f t="shared" si="164"/>
        <v>-1.4724713067747013</v>
      </c>
      <c r="K1037" s="30">
        <f t="shared" si="165"/>
        <v>2.9449426135494026</v>
      </c>
      <c r="L1037">
        <f t="shared" si="166"/>
        <v>0</v>
      </c>
      <c r="P1037" s="30">
        <f t="shared" si="167"/>
        <v>2.2119400000000002</v>
      </c>
      <c r="Q1037" s="30">
        <f t="shared" si="168"/>
        <v>0.77064202968199003</v>
      </c>
      <c r="R1037" s="30">
        <f t="shared" si="169"/>
        <v>0.59388913791237719</v>
      </c>
    </row>
    <row r="1038" spans="1:18" x14ac:dyDescent="0.2">
      <c r="A1038">
        <v>0</v>
      </c>
      <c r="B1038">
        <v>0</v>
      </c>
      <c r="C1038">
        <v>0</v>
      </c>
      <c r="D1038">
        <v>1</v>
      </c>
      <c r="E1038">
        <v>1</v>
      </c>
      <c r="F1038" s="30">
        <f t="shared" si="160"/>
        <v>-1.21194</v>
      </c>
      <c r="G1038" s="30">
        <f t="shared" si="161"/>
        <v>0.29761933749273428</v>
      </c>
      <c r="H1038" s="30">
        <f t="shared" si="162"/>
        <v>0.22935797031800995</v>
      </c>
      <c r="I1038" s="30">
        <f t="shared" si="163"/>
        <v>0.77064202968199003</v>
      </c>
      <c r="J1038" s="30">
        <f t="shared" si="164"/>
        <v>-0.26053130677470132</v>
      </c>
      <c r="K1038" s="30">
        <f t="shared" si="165"/>
        <v>0.52106261354940264</v>
      </c>
      <c r="L1038">
        <f t="shared" si="166"/>
        <v>0</v>
      </c>
      <c r="P1038" s="30">
        <f t="shared" si="167"/>
        <v>2.2119400000000002</v>
      </c>
      <c r="Q1038" s="30">
        <f t="shared" si="168"/>
        <v>-0.22935797031800995</v>
      </c>
      <c r="R1038" s="30">
        <f t="shared" si="169"/>
        <v>5.2605078548397133E-2</v>
      </c>
    </row>
    <row r="1039" spans="1:18" x14ac:dyDescent="0.2">
      <c r="A1039">
        <v>0</v>
      </c>
      <c r="B1039">
        <v>2</v>
      </c>
      <c r="C1039">
        <v>0</v>
      </c>
      <c r="D1039">
        <v>2</v>
      </c>
      <c r="E1039">
        <v>1</v>
      </c>
      <c r="F1039" s="30">
        <f t="shared" si="160"/>
        <v>-0.30958000000000002</v>
      </c>
      <c r="G1039" s="30">
        <f t="shared" si="161"/>
        <v>0.73375506864498252</v>
      </c>
      <c r="H1039" s="30">
        <f t="shared" si="162"/>
        <v>0.42321725941280119</v>
      </c>
      <c r="I1039" s="30">
        <f t="shared" si="163"/>
        <v>0.57678274058719881</v>
      </c>
      <c r="J1039" s="30">
        <f t="shared" si="164"/>
        <v>-0.55028961615812177</v>
      </c>
      <c r="K1039" s="30">
        <f t="shared" si="165"/>
        <v>1.1005792323162435</v>
      </c>
      <c r="L1039">
        <f t="shared" si="166"/>
        <v>0</v>
      </c>
      <c r="P1039" s="30">
        <f t="shared" si="167"/>
        <v>1.30958</v>
      </c>
      <c r="Q1039" s="30">
        <f t="shared" si="168"/>
        <v>-0.42321725941280119</v>
      </c>
      <c r="R1039" s="30">
        <f t="shared" si="169"/>
        <v>0.17911284866488225</v>
      </c>
    </row>
    <row r="1040" spans="1:18" x14ac:dyDescent="0.2">
      <c r="A1040">
        <v>0</v>
      </c>
      <c r="B1040">
        <v>2</v>
      </c>
      <c r="C1040">
        <v>1</v>
      </c>
      <c r="D1040">
        <v>2</v>
      </c>
      <c r="E1040">
        <v>1</v>
      </c>
      <c r="F1040" s="30">
        <f t="shared" si="160"/>
        <v>-5.1349999999999951E-2</v>
      </c>
      <c r="G1040" s="30">
        <f t="shared" si="161"/>
        <v>0.94994613119551929</v>
      </c>
      <c r="H1040" s="30">
        <f t="shared" si="162"/>
        <v>0.48716532010712715</v>
      </c>
      <c r="I1040" s="30">
        <f t="shared" si="163"/>
        <v>0.5128346798928729</v>
      </c>
      <c r="J1040" s="30">
        <f t="shared" si="164"/>
        <v>-0.66780174716613838</v>
      </c>
      <c r="K1040" s="30">
        <f t="shared" si="165"/>
        <v>1.3356034943322768</v>
      </c>
      <c r="L1040">
        <f t="shared" si="166"/>
        <v>0</v>
      </c>
      <c r="P1040" s="30">
        <f t="shared" si="167"/>
        <v>1.05135</v>
      </c>
      <c r="Q1040" s="30">
        <f t="shared" si="168"/>
        <v>-0.48716532010712715</v>
      </c>
      <c r="R1040" s="30">
        <f t="shared" si="169"/>
        <v>0.23733004911507966</v>
      </c>
    </row>
    <row r="1041" spans="1:18" x14ac:dyDescent="0.2">
      <c r="A1041">
        <v>1</v>
      </c>
      <c r="B1041">
        <v>1</v>
      </c>
      <c r="C1041">
        <v>0</v>
      </c>
      <c r="D1041">
        <v>5</v>
      </c>
      <c r="E1041">
        <v>0</v>
      </c>
      <c r="F1041" s="30">
        <f t="shared" si="160"/>
        <v>-1.23268</v>
      </c>
      <c r="G1041" s="30">
        <f t="shared" si="161"/>
        <v>0.29151028231669246</v>
      </c>
      <c r="H1041" s="30">
        <f t="shared" si="162"/>
        <v>0.2257127072916412</v>
      </c>
      <c r="I1041" s="30">
        <f t="shared" si="163"/>
        <v>0.2257127072916412</v>
      </c>
      <c r="J1041" s="30">
        <f t="shared" si="164"/>
        <v>-1.4884922950526054</v>
      </c>
      <c r="K1041" s="30">
        <f t="shared" si="165"/>
        <v>2.9769845901052108</v>
      </c>
      <c r="L1041">
        <f t="shared" si="166"/>
        <v>0</v>
      </c>
      <c r="P1041" s="30">
        <f t="shared" si="167"/>
        <v>2.2326800000000002</v>
      </c>
      <c r="Q1041" s="30">
        <f t="shared" si="168"/>
        <v>0.77428729270835883</v>
      </c>
      <c r="R1041" s="30">
        <f t="shared" si="169"/>
        <v>0.59952081164963977</v>
      </c>
    </row>
    <row r="1042" spans="1:18" x14ac:dyDescent="0.2">
      <c r="A1042">
        <v>1</v>
      </c>
      <c r="B1042">
        <v>1</v>
      </c>
      <c r="C1042">
        <v>0</v>
      </c>
      <c r="D1042">
        <v>1</v>
      </c>
      <c r="E1042">
        <v>1</v>
      </c>
      <c r="F1042" s="30">
        <f t="shared" si="160"/>
        <v>-0.64461000000000002</v>
      </c>
      <c r="G1042" s="30">
        <f t="shared" si="161"/>
        <v>0.52486720040378831</v>
      </c>
      <c r="H1042" s="30">
        <f t="shared" si="162"/>
        <v>0.34420518735323463</v>
      </c>
      <c r="I1042" s="30">
        <f t="shared" si="163"/>
        <v>0.34420518735323463</v>
      </c>
      <c r="J1042" s="30">
        <f t="shared" si="164"/>
        <v>-1.0665173245651094</v>
      </c>
      <c r="K1042" s="30">
        <f t="shared" si="165"/>
        <v>2.1330346491302188</v>
      </c>
      <c r="L1042">
        <f t="shared" si="166"/>
        <v>0</v>
      </c>
      <c r="P1042" s="30">
        <f t="shared" si="167"/>
        <v>1.6446100000000001</v>
      </c>
      <c r="Q1042" s="30">
        <f t="shared" si="168"/>
        <v>0.65579481264676542</v>
      </c>
      <c r="R1042" s="30">
        <f t="shared" si="169"/>
        <v>0.43006683629440617</v>
      </c>
    </row>
    <row r="1043" spans="1:18" x14ac:dyDescent="0.2">
      <c r="A1043">
        <v>0</v>
      </c>
      <c r="B1043">
        <v>0</v>
      </c>
      <c r="C1043">
        <v>0</v>
      </c>
      <c r="D1043">
        <v>3</v>
      </c>
      <c r="E1043">
        <v>0</v>
      </c>
      <c r="F1043" s="30">
        <f t="shared" si="160"/>
        <v>-1.33541</v>
      </c>
      <c r="G1043" s="30">
        <f t="shared" si="161"/>
        <v>0.26305030271951385</v>
      </c>
      <c r="H1043" s="30">
        <f t="shared" si="162"/>
        <v>0.20826589578667759</v>
      </c>
      <c r="I1043" s="30">
        <f t="shared" si="163"/>
        <v>0.79173410421332235</v>
      </c>
      <c r="J1043" s="30">
        <f t="shared" si="164"/>
        <v>-0.23352967054001919</v>
      </c>
      <c r="K1043" s="30">
        <f t="shared" si="165"/>
        <v>0.46705934108003838</v>
      </c>
      <c r="L1043">
        <f t="shared" si="166"/>
        <v>0</v>
      </c>
      <c r="P1043" s="30">
        <f t="shared" si="167"/>
        <v>2.33541</v>
      </c>
      <c r="Q1043" s="30">
        <f t="shared" si="168"/>
        <v>-0.20826589578667759</v>
      </c>
      <c r="R1043" s="30">
        <f t="shared" si="169"/>
        <v>4.337468334782725E-2</v>
      </c>
    </row>
    <row r="1044" spans="1:18" x14ac:dyDescent="0.2">
      <c r="A1044">
        <v>1</v>
      </c>
      <c r="B1044">
        <v>1</v>
      </c>
      <c r="C1044">
        <v>5</v>
      </c>
      <c r="D1044">
        <v>2</v>
      </c>
      <c r="E1044">
        <v>3</v>
      </c>
      <c r="F1044" s="30">
        <f t="shared" si="160"/>
        <v>-0.26802000000000004</v>
      </c>
      <c r="G1044" s="30">
        <f t="shared" si="161"/>
        <v>0.76489248310022251</v>
      </c>
      <c r="H1044" s="30">
        <f t="shared" si="162"/>
        <v>0.43339324657137579</v>
      </c>
      <c r="I1044" s="30">
        <f t="shared" si="163"/>
        <v>0.43339324657137579</v>
      </c>
      <c r="J1044" s="30">
        <f t="shared" si="164"/>
        <v>-0.83610977243927431</v>
      </c>
      <c r="K1044" s="30">
        <f t="shared" si="165"/>
        <v>1.6722195448785486</v>
      </c>
      <c r="L1044">
        <f t="shared" si="166"/>
        <v>0</v>
      </c>
      <c r="P1044" s="30">
        <f t="shared" si="167"/>
        <v>1.2680199999999999</v>
      </c>
      <c r="Q1044" s="30">
        <f t="shared" si="168"/>
        <v>0.56660675342862421</v>
      </c>
      <c r="R1044" s="30">
        <f t="shared" si="169"/>
        <v>0.32104321303092576</v>
      </c>
    </row>
    <row r="1045" spans="1:18" x14ac:dyDescent="0.2">
      <c r="A1045">
        <v>1</v>
      </c>
      <c r="B1045">
        <v>4</v>
      </c>
      <c r="C1045">
        <v>0</v>
      </c>
      <c r="D1045">
        <v>1</v>
      </c>
      <c r="E1045">
        <v>1</v>
      </c>
      <c r="F1045" s="30">
        <f t="shared" si="160"/>
        <v>1.05738</v>
      </c>
      <c r="G1045" s="30">
        <f t="shared" si="161"/>
        <v>2.8788185952324832</v>
      </c>
      <c r="H1045" s="30">
        <f t="shared" si="162"/>
        <v>0.74218954162251471</v>
      </c>
      <c r="I1045" s="30">
        <f t="shared" si="163"/>
        <v>0.74218954162251471</v>
      </c>
      <c r="J1045" s="30">
        <f t="shared" si="164"/>
        <v>-0.29815062150515581</v>
      </c>
      <c r="K1045" s="30">
        <f t="shared" si="165"/>
        <v>0.59630124301031162</v>
      </c>
      <c r="L1045">
        <f t="shared" si="166"/>
        <v>1</v>
      </c>
      <c r="P1045" s="30">
        <f t="shared" si="167"/>
        <v>-5.7379999999999987E-2</v>
      </c>
      <c r="Q1045" s="30">
        <f t="shared" si="168"/>
        <v>0.25781045837748529</v>
      </c>
      <c r="R1045" s="30">
        <f t="shared" si="169"/>
        <v>6.6466232448809073E-2</v>
      </c>
    </row>
    <row r="1046" spans="1:18" x14ac:dyDescent="0.2">
      <c r="A1046">
        <v>0</v>
      </c>
      <c r="B1046">
        <v>2</v>
      </c>
      <c r="C1046">
        <v>0</v>
      </c>
      <c r="D1046">
        <v>1</v>
      </c>
      <c r="E1046">
        <v>1</v>
      </c>
      <c r="F1046" s="30">
        <f t="shared" si="160"/>
        <v>-7.7280000000000015E-2</v>
      </c>
      <c r="G1046" s="30">
        <f t="shared" si="161"/>
        <v>0.92563064073898049</v>
      </c>
      <c r="H1046" s="30">
        <f t="shared" si="162"/>
        <v>0.48068960950048045</v>
      </c>
      <c r="I1046" s="30">
        <f t="shared" si="163"/>
        <v>0.51931039049951955</v>
      </c>
      <c r="J1046" s="30">
        <f t="shared" si="164"/>
        <v>-0.65525351966744838</v>
      </c>
      <c r="K1046" s="30">
        <f t="shared" si="165"/>
        <v>1.3105070393348968</v>
      </c>
      <c r="L1046">
        <f t="shared" si="166"/>
        <v>0</v>
      </c>
      <c r="P1046" s="30">
        <f t="shared" si="167"/>
        <v>1.07728</v>
      </c>
      <c r="Q1046" s="30">
        <f t="shared" si="168"/>
        <v>-0.48068960950048045</v>
      </c>
      <c r="R1046" s="30">
        <f t="shared" si="169"/>
        <v>0.23106250068172438</v>
      </c>
    </row>
    <row r="1047" spans="1:18" x14ac:dyDescent="0.2">
      <c r="A1047">
        <v>1</v>
      </c>
      <c r="B1047">
        <v>0</v>
      </c>
      <c r="C1047">
        <v>0</v>
      </c>
      <c r="D1047">
        <v>0</v>
      </c>
      <c r="E1047">
        <v>0</v>
      </c>
      <c r="F1047" s="30">
        <f t="shared" si="160"/>
        <v>-0.63851000000000002</v>
      </c>
      <c r="G1047" s="30">
        <f t="shared" si="161"/>
        <v>0.52807867536664577</v>
      </c>
      <c r="H1047" s="30">
        <f t="shared" si="162"/>
        <v>0.34558343354928311</v>
      </c>
      <c r="I1047" s="30">
        <f t="shared" si="163"/>
        <v>0.34558343354928311</v>
      </c>
      <c r="J1047" s="30">
        <f t="shared" si="164"/>
        <v>-1.0625211785331066</v>
      </c>
      <c r="K1047" s="30">
        <f t="shared" si="165"/>
        <v>2.1250423570662131</v>
      </c>
      <c r="L1047">
        <f t="shared" si="166"/>
        <v>0</v>
      </c>
      <c r="P1047" s="30">
        <f t="shared" si="167"/>
        <v>1.6385100000000001</v>
      </c>
      <c r="Q1047" s="30">
        <f t="shared" si="168"/>
        <v>0.65441656645071689</v>
      </c>
      <c r="R1047" s="30">
        <f t="shared" si="169"/>
        <v>0.42826104244514557</v>
      </c>
    </row>
    <row r="1048" spans="1:18" x14ac:dyDescent="0.2">
      <c r="A1048">
        <v>1</v>
      </c>
      <c r="B1048">
        <v>0</v>
      </c>
      <c r="C1048">
        <v>0</v>
      </c>
      <c r="D1048">
        <v>1</v>
      </c>
      <c r="E1048">
        <v>1</v>
      </c>
      <c r="F1048" s="30">
        <f t="shared" si="160"/>
        <v>-1.21194</v>
      </c>
      <c r="G1048" s="30">
        <f t="shared" si="161"/>
        <v>0.29761933749273428</v>
      </c>
      <c r="H1048" s="30">
        <f t="shared" si="162"/>
        <v>0.22935797031800995</v>
      </c>
      <c r="I1048" s="30">
        <f t="shared" si="163"/>
        <v>0.22935797031800995</v>
      </c>
      <c r="J1048" s="30">
        <f t="shared" si="164"/>
        <v>-1.4724713067747013</v>
      </c>
      <c r="K1048" s="30">
        <f t="shared" si="165"/>
        <v>2.9449426135494026</v>
      </c>
      <c r="L1048">
        <f t="shared" si="166"/>
        <v>0</v>
      </c>
      <c r="P1048" s="30">
        <f t="shared" si="167"/>
        <v>2.2119400000000002</v>
      </c>
      <c r="Q1048" s="30">
        <f t="shared" si="168"/>
        <v>0.77064202968199003</v>
      </c>
      <c r="R1048" s="30">
        <f t="shared" si="169"/>
        <v>0.59388913791237719</v>
      </c>
    </row>
    <row r="1049" spans="1:18" x14ac:dyDescent="0.2">
      <c r="A1049">
        <v>0</v>
      </c>
      <c r="B1049">
        <v>1</v>
      </c>
      <c r="C1049">
        <v>0</v>
      </c>
      <c r="D1049">
        <v>2</v>
      </c>
      <c r="E1049">
        <v>2</v>
      </c>
      <c r="F1049" s="30">
        <f t="shared" si="160"/>
        <v>-1.21804</v>
      </c>
      <c r="G1049" s="30">
        <f t="shared" si="161"/>
        <v>0.29580938549996255</v>
      </c>
      <c r="H1049" s="30">
        <f t="shared" si="162"/>
        <v>0.22828155808258041</v>
      </c>
      <c r="I1049" s="30">
        <f t="shared" si="163"/>
        <v>0.77171844191741956</v>
      </c>
      <c r="J1049" s="30">
        <f t="shared" si="164"/>
        <v>-0.25913550802335794</v>
      </c>
      <c r="K1049" s="30">
        <f t="shared" si="165"/>
        <v>0.51827101604671588</v>
      </c>
      <c r="L1049">
        <f t="shared" si="166"/>
        <v>0</v>
      </c>
      <c r="P1049" s="30">
        <f t="shared" si="167"/>
        <v>2.2180400000000002</v>
      </c>
      <c r="Q1049" s="30">
        <f t="shared" si="168"/>
        <v>-0.22828155808258041</v>
      </c>
      <c r="R1049" s="30">
        <f t="shared" si="169"/>
        <v>5.2112469760610534E-2</v>
      </c>
    </row>
    <row r="1050" spans="1:18" x14ac:dyDescent="0.2">
      <c r="A1050">
        <v>0</v>
      </c>
      <c r="B1050">
        <v>0</v>
      </c>
      <c r="C1050">
        <v>0</v>
      </c>
      <c r="D1050">
        <v>1</v>
      </c>
      <c r="E1050">
        <v>1</v>
      </c>
      <c r="F1050" s="30">
        <f t="shared" si="160"/>
        <v>-1.21194</v>
      </c>
      <c r="G1050" s="30">
        <f t="shared" si="161"/>
        <v>0.29761933749273428</v>
      </c>
      <c r="H1050" s="30">
        <f t="shared" si="162"/>
        <v>0.22935797031800995</v>
      </c>
      <c r="I1050" s="30">
        <f t="shared" si="163"/>
        <v>0.77064202968199003</v>
      </c>
      <c r="J1050" s="30">
        <f t="shared" si="164"/>
        <v>-0.26053130677470132</v>
      </c>
      <c r="K1050" s="30">
        <f t="shared" si="165"/>
        <v>0.52106261354940264</v>
      </c>
      <c r="L1050">
        <f t="shared" si="166"/>
        <v>0</v>
      </c>
      <c r="P1050" s="30">
        <f t="shared" si="167"/>
        <v>2.2119400000000002</v>
      </c>
      <c r="Q1050" s="30">
        <f t="shared" si="168"/>
        <v>-0.22935797031800995</v>
      </c>
      <c r="R1050" s="30">
        <f t="shared" si="169"/>
        <v>5.2605078548397133E-2</v>
      </c>
    </row>
    <row r="1051" spans="1:18" x14ac:dyDescent="0.2">
      <c r="A1051">
        <v>1</v>
      </c>
      <c r="B1051">
        <v>0</v>
      </c>
      <c r="C1051">
        <v>0</v>
      </c>
      <c r="D1051">
        <v>1</v>
      </c>
      <c r="E1051">
        <v>1</v>
      </c>
      <c r="F1051" s="30">
        <f t="shared" si="160"/>
        <v>-1.21194</v>
      </c>
      <c r="G1051" s="30">
        <f t="shared" si="161"/>
        <v>0.29761933749273428</v>
      </c>
      <c r="H1051" s="30">
        <f t="shared" si="162"/>
        <v>0.22935797031800995</v>
      </c>
      <c r="I1051" s="30">
        <f t="shared" si="163"/>
        <v>0.22935797031800995</v>
      </c>
      <c r="J1051" s="30">
        <f t="shared" si="164"/>
        <v>-1.4724713067747013</v>
      </c>
      <c r="K1051" s="30">
        <f t="shared" si="165"/>
        <v>2.9449426135494026</v>
      </c>
      <c r="L1051">
        <f t="shared" si="166"/>
        <v>0</v>
      </c>
      <c r="P1051" s="30">
        <f t="shared" si="167"/>
        <v>2.2119400000000002</v>
      </c>
      <c r="Q1051" s="30">
        <f t="shared" si="168"/>
        <v>0.77064202968199003</v>
      </c>
      <c r="R1051" s="30">
        <f t="shared" si="169"/>
        <v>0.59388913791237719</v>
      </c>
    </row>
    <row r="1052" spans="1:18" x14ac:dyDescent="0.2">
      <c r="A1052">
        <v>0</v>
      </c>
      <c r="B1052">
        <v>1</v>
      </c>
      <c r="C1052">
        <v>0</v>
      </c>
      <c r="D1052">
        <v>1</v>
      </c>
      <c r="E1052">
        <v>0</v>
      </c>
      <c r="F1052" s="30">
        <f t="shared" si="160"/>
        <v>-0.30348000000000003</v>
      </c>
      <c r="G1052" s="30">
        <f t="shared" si="161"/>
        <v>0.73824465387722837</v>
      </c>
      <c r="H1052" s="30">
        <f t="shared" si="162"/>
        <v>0.42470698945084767</v>
      </c>
      <c r="I1052" s="30">
        <f t="shared" si="163"/>
        <v>0.57529301054915227</v>
      </c>
      <c r="J1052" s="30">
        <f t="shared" si="164"/>
        <v>-0.55287578441465579</v>
      </c>
      <c r="K1052" s="30">
        <f t="shared" si="165"/>
        <v>1.1057515688293116</v>
      </c>
      <c r="L1052">
        <f t="shared" si="166"/>
        <v>0</v>
      </c>
      <c r="P1052" s="30">
        <f t="shared" si="167"/>
        <v>1.30348</v>
      </c>
      <c r="Q1052" s="30">
        <f t="shared" si="168"/>
        <v>-0.42470698945084767</v>
      </c>
      <c r="R1052" s="30">
        <f t="shared" si="169"/>
        <v>0.18037602688840243</v>
      </c>
    </row>
    <row r="1053" spans="1:18" x14ac:dyDescent="0.2">
      <c r="A1053">
        <v>1</v>
      </c>
      <c r="B1053">
        <v>0</v>
      </c>
      <c r="C1053">
        <v>0</v>
      </c>
      <c r="D1053">
        <v>1</v>
      </c>
      <c r="E1053">
        <v>0</v>
      </c>
      <c r="F1053" s="30">
        <f t="shared" si="160"/>
        <v>-0.87081000000000008</v>
      </c>
      <c r="G1053" s="30">
        <f t="shared" si="161"/>
        <v>0.41861233589270358</v>
      </c>
      <c r="H1053" s="30">
        <f t="shared" si="162"/>
        <v>0.2950857858072124</v>
      </c>
      <c r="I1053" s="30">
        <f t="shared" si="163"/>
        <v>0.2950857858072124</v>
      </c>
      <c r="J1053" s="30">
        <f t="shared" si="164"/>
        <v>-1.2204891655697692</v>
      </c>
      <c r="K1053" s="30">
        <f t="shared" si="165"/>
        <v>2.4409783311395383</v>
      </c>
      <c r="L1053">
        <f t="shared" si="166"/>
        <v>0</v>
      </c>
      <c r="P1053" s="30">
        <f t="shared" si="167"/>
        <v>1.8708100000000001</v>
      </c>
      <c r="Q1053" s="30">
        <f t="shared" si="168"/>
        <v>0.70491421419278755</v>
      </c>
      <c r="R1053" s="30">
        <f t="shared" si="169"/>
        <v>0.49690404937103516</v>
      </c>
    </row>
    <row r="1054" spans="1:18" x14ac:dyDescent="0.2">
      <c r="A1054">
        <v>0</v>
      </c>
      <c r="B1054">
        <v>0</v>
      </c>
      <c r="C1054">
        <v>0</v>
      </c>
      <c r="D1054">
        <v>1</v>
      </c>
      <c r="E1054">
        <v>1</v>
      </c>
      <c r="F1054" s="30">
        <f t="shared" si="160"/>
        <v>-1.21194</v>
      </c>
      <c r="G1054" s="30">
        <f t="shared" si="161"/>
        <v>0.29761933749273428</v>
      </c>
      <c r="H1054" s="30">
        <f t="shared" si="162"/>
        <v>0.22935797031800995</v>
      </c>
      <c r="I1054" s="30">
        <f t="shared" si="163"/>
        <v>0.77064202968199003</v>
      </c>
      <c r="J1054" s="30">
        <f t="shared" si="164"/>
        <v>-0.26053130677470132</v>
      </c>
      <c r="K1054" s="30">
        <f t="shared" si="165"/>
        <v>0.52106261354940264</v>
      </c>
      <c r="L1054">
        <f t="shared" si="166"/>
        <v>0</v>
      </c>
      <c r="P1054" s="30">
        <f t="shared" si="167"/>
        <v>2.2119400000000002</v>
      </c>
      <c r="Q1054" s="30">
        <f t="shared" si="168"/>
        <v>-0.22935797031800995</v>
      </c>
      <c r="R1054" s="30">
        <f t="shared" si="169"/>
        <v>5.2605078548397133E-2</v>
      </c>
    </row>
    <row r="1055" spans="1:18" x14ac:dyDescent="0.2">
      <c r="A1055">
        <v>1</v>
      </c>
      <c r="B1055">
        <v>0</v>
      </c>
      <c r="C1055">
        <v>4</v>
      </c>
      <c r="D1055">
        <v>1</v>
      </c>
      <c r="E1055">
        <v>3</v>
      </c>
      <c r="F1055" s="30">
        <f t="shared" si="160"/>
        <v>-0.86128000000000005</v>
      </c>
      <c r="G1055" s="30">
        <f t="shared" si="161"/>
        <v>0.42262078135890135</v>
      </c>
      <c r="H1055" s="30">
        <f t="shared" si="162"/>
        <v>0.29707198636252863</v>
      </c>
      <c r="I1055" s="30">
        <f t="shared" si="163"/>
        <v>0.29707198636252863</v>
      </c>
      <c r="J1055" s="30">
        <f t="shared" si="164"/>
        <v>-1.2137807912233058</v>
      </c>
      <c r="K1055" s="30">
        <f t="shared" si="165"/>
        <v>2.4275615824466117</v>
      </c>
      <c r="L1055">
        <f t="shared" si="166"/>
        <v>0</v>
      </c>
      <c r="P1055" s="30">
        <f t="shared" si="167"/>
        <v>1.86128</v>
      </c>
      <c r="Q1055" s="30">
        <f t="shared" si="168"/>
        <v>0.70292801363747137</v>
      </c>
      <c r="R1055" s="30">
        <f t="shared" si="169"/>
        <v>0.49410779235632113</v>
      </c>
    </row>
    <row r="1056" spans="1:18" x14ac:dyDescent="0.2">
      <c r="A1056">
        <v>1</v>
      </c>
      <c r="B1056">
        <v>0</v>
      </c>
      <c r="C1056">
        <v>0</v>
      </c>
      <c r="D1056">
        <v>0</v>
      </c>
      <c r="E1056">
        <v>0</v>
      </c>
      <c r="F1056" s="30">
        <f t="shared" si="160"/>
        <v>-0.63851000000000002</v>
      </c>
      <c r="G1056" s="30">
        <f t="shared" si="161"/>
        <v>0.52807867536664577</v>
      </c>
      <c r="H1056" s="30">
        <f t="shared" si="162"/>
        <v>0.34558343354928311</v>
      </c>
      <c r="I1056" s="30">
        <f t="shared" si="163"/>
        <v>0.34558343354928311</v>
      </c>
      <c r="J1056" s="30">
        <f t="shared" si="164"/>
        <v>-1.0625211785331066</v>
      </c>
      <c r="K1056" s="30">
        <f t="shared" si="165"/>
        <v>2.1250423570662131</v>
      </c>
      <c r="L1056">
        <f t="shared" si="166"/>
        <v>0</v>
      </c>
      <c r="P1056" s="30">
        <f t="shared" si="167"/>
        <v>1.6385100000000001</v>
      </c>
      <c r="Q1056" s="30">
        <f t="shared" si="168"/>
        <v>0.65441656645071689</v>
      </c>
      <c r="R1056" s="30">
        <f t="shared" si="169"/>
        <v>0.42826104244514557</v>
      </c>
    </row>
    <row r="1057" spans="1:18" x14ac:dyDescent="0.2">
      <c r="A1057">
        <v>0</v>
      </c>
      <c r="B1057">
        <v>1</v>
      </c>
      <c r="C1057">
        <v>0</v>
      </c>
      <c r="D1057">
        <v>1</v>
      </c>
      <c r="E1057">
        <v>1</v>
      </c>
      <c r="F1057" s="30">
        <f t="shared" si="160"/>
        <v>-0.64461000000000002</v>
      </c>
      <c r="G1057" s="30">
        <f t="shared" si="161"/>
        <v>0.52486720040378831</v>
      </c>
      <c r="H1057" s="30">
        <f t="shared" si="162"/>
        <v>0.34420518735323463</v>
      </c>
      <c r="I1057" s="30">
        <f t="shared" si="163"/>
        <v>0.65579481264676542</v>
      </c>
      <c r="J1057" s="30">
        <f t="shared" si="164"/>
        <v>-0.42190732456510943</v>
      </c>
      <c r="K1057" s="30">
        <f t="shared" si="165"/>
        <v>0.84381464913021886</v>
      </c>
      <c r="L1057">
        <f t="shared" si="166"/>
        <v>0</v>
      </c>
      <c r="P1057" s="30">
        <f t="shared" si="167"/>
        <v>1.6446100000000001</v>
      </c>
      <c r="Q1057" s="30">
        <f t="shared" si="168"/>
        <v>-0.34420518735323463</v>
      </c>
      <c r="R1057" s="30">
        <f t="shared" si="169"/>
        <v>0.11847721100087535</v>
      </c>
    </row>
    <row r="1058" spans="1:18" x14ac:dyDescent="0.2">
      <c r="A1058">
        <v>1</v>
      </c>
      <c r="B1058">
        <v>0</v>
      </c>
      <c r="C1058">
        <v>0</v>
      </c>
      <c r="D1058">
        <v>4</v>
      </c>
      <c r="E1058">
        <v>1</v>
      </c>
      <c r="F1058" s="30">
        <f t="shared" si="160"/>
        <v>-1.9088399999999999</v>
      </c>
      <c r="G1058" s="30">
        <f t="shared" si="161"/>
        <v>0.14825225951093149</v>
      </c>
      <c r="H1058" s="30">
        <f t="shared" si="162"/>
        <v>0.12911122820178531</v>
      </c>
      <c r="I1058" s="30">
        <f t="shared" si="163"/>
        <v>0.12911122820178531</v>
      </c>
      <c r="J1058" s="30">
        <f t="shared" si="164"/>
        <v>-2.0470810120084018</v>
      </c>
      <c r="K1058" s="30">
        <f t="shared" si="165"/>
        <v>4.0941620240168035</v>
      </c>
      <c r="L1058">
        <f t="shared" si="166"/>
        <v>0</v>
      </c>
      <c r="P1058" s="30">
        <f t="shared" si="167"/>
        <v>2.9088399999999996</v>
      </c>
      <c r="Q1058" s="30">
        <f t="shared" si="168"/>
        <v>0.87088877179821467</v>
      </c>
      <c r="R1058" s="30">
        <f t="shared" si="169"/>
        <v>0.75844725284420278</v>
      </c>
    </row>
    <row r="1059" spans="1:18" x14ac:dyDescent="0.2">
      <c r="A1059">
        <v>1</v>
      </c>
      <c r="B1059">
        <v>3</v>
      </c>
      <c r="C1059">
        <v>0</v>
      </c>
      <c r="D1059">
        <v>1</v>
      </c>
      <c r="E1059">
        <v>1</v>
      </c>
      <c r="F1059" s="30">
        <f t="shared" si="160"/>
        <v>0.49004999999999982</v>
      </c>
      <c r="G1059" s="30">
        <f t="shared" si="161"/>
        <v>1.6323978378068058</v>
      </c>
      <c r="H1059" s="30">
        <f t="shared" si="162"/>
        <v>0.62011821099459852</v>
      </c>
      <c r="I1059" s="30">
        <f t="shared" si="163"/>
        <v>0.62011821099459852</v>
      </c>
      <c r="J1059" s="30">
        <f t="shared" si="164"/>
        <v>-0.47784515622234575</v>
      </c>
      <c r="K1059" s="30">
        <f t="shared" si="165"/>
        <v>0.95569031244469149</v>
      </c>
      <c r="L1059">
        <f t="shared" si="166"/>
        <v>1</v>
      </c>
      <c r="P1059" s="30">
        <f t="shared" si="167"/>
        <v>0.50995000000000013</v>
      </c>
      <c r="Q1059" s="30">
        <f t="shared" si="168"/>
        <v>0.37988178900540148</v>
      </c>
      <c r="R1059" s="30">
        <f t="shared" si="169"/>
        <v>0.14431017361794438</v>
      </c>
    </row>
    <row r="1060" spans="1:18" x14ac:dyDescent="0.2">
      <c r="A1060">
        <v>1</v>
      </c>
      <c r="B1060">
        <v>0</v>
      </c>
      <c r="C1060">
        <v>0</v>
      </c>
      <c r="D1060">
        <v>1</v>
      </c>
      <c r="E1060">
        <v>1</v>
      </c>
      <c r="F1060" s="30">
        <f t="shared" si="160"/>
        <v>-1.21194</v>
      </c>
      <c r="G1060" s="30">
        <f t="shared" si="161"/>
        <v>0.29761933749273428</v>
      </c>
      <c r="H1060" s="30">
        <f t="shared" si="162"/>
        <v>0.22935797031800995</v>
      </c>
      <c r="I1060" s="30">
        <f t="shared" si="163"/>
        <v>0.22935797031800995</v>
      </c>
      <c r="J1060" s="30">
        <f t="shared" si="164"/>
        <v>-1.4724713067747013</v>
      </c>
      <c r="K1060" s="30">
        <f t="shared" si="165"/>
        <v>2.9449426135494026</v>
      </c>
      <c r="L1060">
        <f t="shared" si="166"/>
        <v>0</v>
      </c>
      <c r="P1060" s="30">
        <f t="shared" si="167"/>
        <v>2.2119400000000002</v>
      </c>
      <c r="Q1060" s="30">
        <f t="shared" si="168"/>
        <v>0.77064202968199003</v>
      </c>
      <c r="R1060" s="30">
        <f t="shared" si="169"/>
        <v>0.59388913791237719</v>
      </c>
    </row>
    <row r="1061" spans="1:18" x14ac:dyDescent="0.2">
      <c r="A1061">
        <v>0</v>
      </c>
      <c r="B1061">
        <v>0</v>
      </c>
      <c r="C1061">
        <v>0</v>
      </c>
      <c r="D1061">
        <v>1</v>
      </c>
      <c r="E1061">
        <v>0</v>
      </c>
      <c r="F1061" s="30">
        <f t="shared" si="160"/>
        <v>-0.87081000000000008</v>
      </c>
      <c r="G1061" s="30">
        <f t="shared" si="161"/>
        <v>0.41861233589270358</v>
      </c>
      <c r="H1061" s="30">
        <f t="shared" si="162"/>
        <v>0.2950857858072124</v>
      </c>
      <c r="I1061" s="30">
        <f t="shared" si="163"/>
        <v>0.70491421419278755</v>
      </c>
      <c r="J1061" s="30">
        <f t="shared" si="164"/>
        <v>-0.34967916556976913</v>
      </c>
      <c r="K1061" s="30">
        <f t="shared" si="165"/>
        <v>0.69935833113953827</v>
      </c>
      <c r="L1061">
        <f t="shared" si="166"/>
        <v>0</v>
      </c>
      <c r="P1061" s="30">
        <f t="shared" si="167"/>
        <v>1.8708100000000001</v>
      </c>
      <c r="Q1061" s="30">
        <f t="shared" si="168"/>
        <v>-0.2950857858072124</v>
      </c>
      <c r="R1061" s="30">
        <f t="shared" si="169"/>
        <v>8.7075620985460039E-2</v>
      </c>
    </row>
    <row r="1062" spans="1:18" x14ac:dyDescent="0.2">
      <c r="A1062">
        <v>0</v>
      </c>
      <c r="B1062">
        <v>0</v>
      </c>
      <c r="C1062">
        <v>1</v>
      </c>
      <c r="D1062">
        <v>1</v>
      </c>
      <c r="E1062">
        <v>1</v>
      </c>
      <c r="F1062" s="30">
        <f t="shared" si="160"/>
        <v>-0.95371000000000006</v>
      </c>
      <c r="G1062" s="30">
        <f t="shared" si="161"/>
        <v>0.38530887254011981</v>
      </c>
      <c r="H1062" s="30">
        <f t="shared" si="162"/>
        <v>0.27813932342295083</v>
      </c>
      <c r="I1062" s="30">
        <f t="shared" si="163"/>
        <v>0.72186067657704922</v>
      </c>
      <c r="J1062" s="30">
        <f t="shared" si="164"/>
        <v>-0.32592312744002044</v>
      </c>
      <c r="K1062" s="30">
        <f t="shared" si="165"/>
        <v>0.65184625488004089</v>
      </c>
      <c r="L1062">
        <f t="shared" si="166"/>
        <v>0</v>
      </c>
      <c r="P1062" s="30">
        <f t="shared" si="167"/>
        <v>1.9537100000000001</v>
      </c>
      <c r="Q1062" s="30">
        <f t="shared" si="168"/>
        <v>-0.27813932342295083</v>
      </c>
      <c r="R1062" s="30">
        <f t="shared" si="169"/>
        <v>7.7361483234176853E-2</v>
      </c>
    </row>
    <row r="1063" spans="1:18" x14ac:dyDescent="0.2">
      <c r="A1063">
        <v>0</v>
      </c>
      <c r="B1063">
        <v>0</v>
      </c>
      <c r="C1063">
        <v>2</v>
      </c>
      <c r="D1063">
        <v>1</v>
      </c>
      <c r="E1063">
        <v>2</v>
      </c>
      <c r="F1063" s="30">
        <f t="shared" si="160"/>
        <v>-1.03661</v>
      </c>
      <c r="G1063" s="30">
        <f t="shared" si="161"/>
        <v>0.35465492659583614</v>
      </c>
      <c r="H1063" s="30">
        <f t="shared" si="162"/>
        <v>0.26180462613239963</v>
      </c>
      <c r="I1063" s="30">
        <f t="shared" si="163"/>
        <v>0.73819537386760037</v>
      </c>
      <c r="J1063" s="30">
        <f t="shared" si="164"/>
        <v>-0.30354675517964869</v>
      </c>
      <c r="K1063" s="30">
        <f t="shared" si="165"/>
        <v>0.60709351035929737</v>
      </c>
      <c r="L1063">
        <f t="shared" si="166"/>
        <v>0</v>
      </c>
      <c r="P1063" s="30">
        <f t="shared" si="167"/>
        <v>2.03661</v>
      </c>
      <c r="Q1063" s="30">
        <f t="shared" si="168"/>
        <v>-0.26180462613239963</v>
      </c>
      <c r="R1063" s="30">
        <f t="shared" si="169"/>
        <v>6.8541662264325551E-2</v>
      </c>
    </row>
    <row r="1064" spans="1:18" x14ac:dyDescent="0.2">
      <c r="A1064">
        <v>1</v>
      </c>
      <c r="B1064">
        <v>0</v>
      </c>
      <c r="C1064">
        <v>2</v>
      </c>
      <c r="D1064">
        <v>3</v>
      </c>
      <c r="E1064">
        <v>5</v>
      </c>
      <c r="F1064" s="30">
        <f t="shared" si="160"/>
        <v>-2.5246</v>
      </c>
      <c r="G1064" s="30">
        <f t="shared" si="161"/>
        <v>8.0090342517354293E-2</v>
      </c>
      <c r="H1064" s="30">
        <f t="shared" si="162"/>
        <v>7.4151521742791118E-2</v>
      </c>
      <c r="I1064" s="30">
        <f t="shared" si="163"/>
        <v>7.4151521742791118E-2</v>
      </c>
      <c r="J1064" s="30">
        <f t="shared" si="164"/>
        <v>-2.6016446881166537</v>
      </c>
      <c r="K1064" s="30">
        <f t="shared" si="165"/>
        <v>5.2032893762333075</v>
      </c>
      <c r="L1064">
        <f t="shared" si="166"/>
        <v>0</v>
      </c>
      <c r="P1064" s="30">
        <f t="shared" si="167"/>
        <v>3.5246</v>
      </c>
      <c r="Q1064" s="30">
        <f t="shared" si="168"/>
        <v>0.92584847825720884</v>
      </c>
      <c r="R1064" s="30">
        <f t="shared" si="169"/>
        <v>0.85719540469118927</v>
      </c>
    </row>
    <row r="1065" spans="1:18" x14ac:dyDescent="0.2">
      <c r="A1065">
        <v>0</v>
      </c>
      <c r="B1065">
        <v>0</v>
      </c>
      <c r="C1065">
        <v>0</v>
      </c>
      <c r="D1065">
        <v>1</v>
      </c>
      <c r="E1065">
        <v>1</v>
      </c>
      <c r="F1065" s="30">
        <f t="shared" si="160"/>
        <v>-1.21194</v>
      </c>
      <c r="G1065" s="30">
        <f t="shared" si="161"/>
        <v>0.29761933749273428</v>
      </c>
      <c r="H1065" s="30">
        <f t="shared" si="162"/>
        <v>0.22935797031800995</v>
      </c>
      <c r="I1065" s="30">
        <f t="shared" si="163"/>
        <v>0.77064202968199003</v>
      </c>
      <c r="J1065" s="30">
        <f t="shared" si="164"/>
        <v>-0.26053130677470132</v>
      </c>
      <c r="K1065" s="30">
        <f t="shared" si="165"/>
        <v>0.52106261354940264</v>
      </c>
      <c r="L1065">
        <f t="shared" si="166"/>
        <v>0</v>
      </c>
      <c r="P1065" s="30">
        <f t="shared" si="167"/>
        <v>2.2119400000000002</v>
      </c>
      <c r="Q1065" s="30">
        <f t="shared" si="168"/>
        <v>-0.22935797031800995</v>
      </c>
      <c r="R1065" s="30">
        <f t="shared" si="169"/>
        <v>5.2605078548397133E-2</v>
      </c>
    </row>
    <row r="1066" spans="1:18" x14ac:dyDescent="0.2">
      <c r="A1066">
        <v>0</v>
      </c>
      <c r="B1066">
        <v>0</v>
      </c>
      <c r="C1066">
        <v>0</v>
      </c>
      <c r="D1066">
        <v>1</v>
      </c>
      <c r="E1066">
        <v>1</v>
      </c>
      <c r="F1066" s="30">
        <f t="shared" si="160"/>
        <v>-1.21194</v>
      </c>
      <c r="G1066" s="30">
        <f t="shared" si="161"/>
        <v>0.29761933749273428</v>
      </c>
      <c r="H1066" s="30">
        <f t="shared" si="162"/>
        <v>0.22935797031800995</v>
      </c>
      <c r="I1066" s="30">
        <f t="shared" si="163"/>
        <v>0.77064202968199003</v>
      </c>
      <c r="J1066" s="30">
        <f t="shared" si="164"/>
        <v>-0.26053130677470132</v>
      </c>
      <c r="K1066" s="30">
        <f t="shared" si="165"/>
        <v>0.52106261354940264</v>
      </c>
      <c r="L1066">
        <f t="shared" si="166"/>
        <v>0</v>
      </c>
      <c r="P1066" s="30">
        <f t="shared" si="167"/>
        <v>2.2119400000000002</v>
      </c>
      <c r="Q1066" s="30">
        <f t="shared" si="168"/>
        <v>-0.22935797031800995</v>
      </c>
      <c r="R1066" s="30">
        <f t="shared" si="169"/>
        <v>5.2605078548397133E-2</v>
      </c>
    </row>
    <row r="1067" spans="1:18" x14ac:dyDescent="0.2">
      <c r="A1067">
        <v>0</v>
      </c>
      <c r="B1067">
        <v>1</v>
      </c>
      <c r="C1067">
        <v>1</v>
      </c>
      <c r="D1067">
        <v>1</v>
      </c>
      <c r="E1067">
        <v>2</v>
      </c>
      <c r="F1067" s="30">
        <f t="shared" si="160"/>
        <v>-0.72750999999999999</v>
      </c>
      <c r="G1067" s="30">
        <f t="shared" si="161"/>
        <v>0.48311043865823589</v>
      </c>
      <c r="H1067" s="30">
        <f t="shared" si="162"/>
        <v>0.32574137843389733</v>
      </c>
      <c r="I1067" s="30">
        <f t="shared" si="163"/>
        <v>0.67425862156610261</v>
      </c>
      <c r="J1067" s="30">
        <f t="shared" si="164"/>
        <v>-0.39414153014586234</v>
      </c>
      <c r="K1067" s="30">
        <f t="shared" si="165"/>
        <v>0.78828306029172468</v>
      </c>
      <c r="L1067">
        <f t="shared" si="166"/>
        <v>0</v>
      </c>
      <c r="P1067" s="30">
        <f t="shared" si="167"/>
        <v>1.7275100000000001</v>
      </c>
      <c r="Q1067" s="30">
        <f t="shared" si="168"/>
        <v>-0.32574137843389733</v>
      </c>
      <c r="R1067" s="30">
        <f t="shared" si="169"/>
        <v>0.10610744562401551</v>
      </c>
    </row>
    <row r="1068" spans="1:18" x14ac:dyDescent="0.2">
      <c r="A1068">
        <v>0</v>
      </c>
      <c r="B1068">
        <v>0</v>
      </c>
      <c r="C1068">
        <v>0</v>
      </c>
      <c r="D1068">
        <v>2</v>
      </c>
      <c r="E1068">
        <v>1</v>
      </c>
      <c r="F1068" s="30">
        <f t="shared" si="160"/>
        <v>-1.44424</v>
      </c>
      <c r="G1068" s="30">
        <f t="shared" si="161"/>
        <v>0.23592531167476399</v>
      </c>
      <c r="H1068" s="30">
        <f t="shared" si="162"/>
        <v>0.19088961885169983</v>
      </c>
      <c r="I1068" s="30">
        <f t="shared" si="163"/>
        <v>0.80911038114830014</v>
      </c>
      <c r="J1068" s="30">
        <f t="shared" si="164"/>
        <v>-0.21181992976208538</v>
      </c>
      <c r="K1068" s="30">
        <f t="shared" si="165"/>
        <v>0.42363985952417077</v>
      </c>
      <c r="L1068">
        <f t="shared" si="166"/>
        <v>0</v>
      </c>
      <c r="P1068" s="30">
        <f t="shared" si="167"/>
        <v>2.4442399999999997</v>
      </c>
      <c r="Q1068" s="30">
        <f t="shared" si="168"/>
        <v>-0.19088961885169983</v>
      </c>
      <c r="R1068" s="30">
        <f t="shared" si="169"/>
        <v>3.6438846585347233E-2</v>
      </c>
    </row>
    <row r="1069" spans="1:18" x14ac:dyDescent="0.2">
      <c r="A1069">
        <v>1</v>
      </c>
      <c r="B1069">
        <v>4</v>
      </c>
      <c r="C1069">
        <v>0</v>
      </c>
      <c r="D1069">
        <v>1</v>
      </c>
      <c r="E1069">
        <v>0</v>
      </c>
      <c r="F1069" s="30">
        <f t="shared" si="160"/>
        <v>1.3985099999999999</v>
      </c>
      <c r="G1069" s="30">
        <f t="shared" si="161"/>
        <v>4.0491622181338993</v>
      </c>
      <c r="H1069" s="30">
        <f t="shared" si="162"/>
        <v>0.80194734159886305</v>
      </c>
      <c r="I1069" s="30">
        <f t="shared" si="163"/>
        <v>0.80194734159886305</v>
      </c>
      <c r="J1069" s="30">
        <f t="shared" si="164"/>
        <v>-0.22071233212554497</v>
      </c>
      <c r="K1069" s="30">
        <f t="shared" si="165"/>
        <v>0.44142466425108995</v>
      </c>
      <c r="L1069">
        <f t="shared" si="166"/>
        <v>1</v>
      </c>
      <c r="P1069" s="30">
        <f t="shared" si="167"/>
        <v>-0.39850999999999992</v>
      </c>
      <c r="Q1069" s="30">
        <f t="shared" si="168"/>
        <v>0.19805265840113695</v>
      </c>
      <c r="R1069" s="30">
        <f t="shared" si="169"/>
        <v>3.922485549975744E-2</v>
      </c>
    </row>
    <row r="1070" spans="1:18" x14ac:dyDescent="0.2">
      <c r="A1070">
        <v>0</v>
      </c>
      <c r="B1070">
        <v>0</v>
      </c>
      <c r="C1070">
        <v>0</v>
      </c>
      <c r="D1070">
        <v>1</v>
      </c>
      <c r="E1070">
        <v>1</v>
      </c>
      <c r="F1070" s="30">
        <f t="shared" si="160"/>
        <v>-1.21194</v>
      </c>
      <c r="G1070" s="30">
        <f t="shared" si="161"/>
        <v>0.29761933749273428</v>
      </c>
      <c r="H1070" s="30">
        <f t="shared" si="162"/>
        <v>0.22935797031800995</v>
      </c>
      <c r="I1070" s="30">
        <f t="shared" si="163"/>
        <v>0.77064202968199003</v>
      </c>
      <c r="J1070" s="30">
        <f t="shared" si="164"/>
        <v>-0.26053130677470132</v>
      </c>
      <c r="K1070" s="30">
        <f t="shared" si="165"/>
        <v>0.52106261354940264</v>
      </c>
      <c r="L1070">
        <f t="shared" si="166"/>
        <v>0</v>
      </c>
      <c r="P1070" s="30">
        <f t="shared" si="167"/>
        <v>2.2119400000000002</v>
      </c>
      <c r="Q1070" s="30">
        <f t="shared" si="168"/>
        <v>-0.22935797031800995</v>
      </c>
      <c r="R1070" s="30">
        <f t="shared" si="169"/>
        <v>5.2605078548397133E-2</v>
      </c>
    </row>
    <row r="1071" spans="1:18" x14ac:dyDescent="0.2">
      <c r="A1071">
        <v>1</v>
      </c>
      <c r="B1071">
        <v>0</v>
      </c>
      <c r="C1071">
        <v>3</v>
      </c>
      <c r="D1071">
        <v>1</v>
      </c>
      <c r="E1071">
        <v>0</v>
      </c>
      <c r="F1071" s="30">
        <f t="shared" si="160"/>
        <v>-9.6119999999999928E-2</v>
      </c>
      <c r="G1071" s="30">
        <f t="shared" si="161"/>
        <v>0.9083550069274573</v>
      </c>
      <c r="H1071" s="30">
        <f t="shared" si="162"/>
        <v>0.47598848412903649</v>
      </c>
      <c r="I1071" s="30">
        <f t="shared" si="163"/>
        <v>0.47598848412903649</v>
      </c>
      <c r="J1071" s="30">
        <f t="shared" si="164"/>
        <v>-0.74236161804959844</v>
      </c>
      <c r="K1071" s="30">
        <f t="shared" si="165"/>
        <v>1.4847232360991969</v>
      </c>
      <c r="L1071">
        <f t="shared" si="166"/>
        <v>0</v>
      </c>
      <c r="P1071" s="30">
        <f t="shared" si="167"/>
        <v>1.09612</v>
      </c>
      <c r="Q1071" s="30">
        <f t="shared" si="168"/>
        <v>0.52401151587096351</v>
      </c>
      <c r="R1071" s="30">
        <f t="shared" si="169"/>
        <v>0.27458806876538505</v>
      </c>
    </row>
    <row r="1072" spans="1:18" x14ac:dyDescent="0.2">
      <c r="A1072">
        <v>1</v>
      </c>
      <c r="B1072">
        <v>1</v>
      </c>
      <c r="C1072">
        <v>0</v>
      </c>
      <c r="D1072">
        <v>1</v>
      </c>
      <c r="E1072">
        <v>2</v>
      </c>
      <c r="F1072" s="30">
        <f t="shared" si="160"/>
        <v>-0.98574000000000006</v>
      </c>
      <c r="G1072" s="30">
        <f t="shared" si="161"/>
        <v>0.37316298413117166</v>
      </c>
      <c r="H1072" s="30">
        <f t="shared" si="162"/>
        <v>0.27175432810496236</v>
      </c>
      <c r="I1072" s="30">
        <f t="shared" si="163"/>
        <v>0.27175432810496236</v>
      </c>
      <c r="J1072" s="30">
        <f t="shared" si="164"/>
        <v>-1.3028568263184583</v>
      </c>
      <c r="K1072" s="30">
        <f t="shared" si="165"/>
        <v>2.6057136526369167</v>
      </c>
      <c r="L1072">
        <f t="shared" si="166"/>
        <v>0</v>
      </c>
      <c r="P1072" s="30">
        <f t="shared" si="167"/>
        <v>1.9857400000000001</v>
      </c>
      <c r="Q1072" s="30">
        <f t="shared" si="168"/>
        <v>0.72824567189503764</v>
      </c>
      <c r="R1072" s="30">
        <f t="shared" si="169"/>
        <v>0.5303417586338548</v>
      </c>
    </row>
    <row r="1073" spans="1:18" x14ac:dyDescent="0.2">
      <c r="A1073">
        <v>1</v>
      </c>
      <c r="B1073">
        <v>1</v>
      </c>
      <c r="C1073">
        <v>0</v>
      </c>
      <c r="D1073">
        <v>1</v>
      </c>
      <c r="E1073">
        <v>1</v>
      </c>
      <c r="F1073" s="30">
        <f t="shared" si="160"/>
        <v>-0.64461000000000002</v>
      </c>
      <c r="G1073" s="30">
        <f t="shared" si="161"/>
        <v>0.52486720040378831</v>
      </c>
      <c r="H1073" s="30">
        <f t="shared" si="162"/>
        <v>0.34420518735323463</v>
      </c>
      <c r="I1073" s="30">
        <f t="shared" si="163"/>
        <v>0.34420518735323463</v>
      </c>
      <c r="J1073" s="30">
        <f t="shared" si="164"/>
        <v>-1.0665173245651094</v>
      </c>
      <c r="K1073" s="30">
        <f t="shared" si="165"/>
        <v>2.1330346491302188</v>
      </c>
      <c r="L1073">
        <f t="shared" si="166"/>
        <v>0</v>
      </c>
      <c r="P1073" s="30">
        <f t="shared" si="167"/>
        <v>1.6446100000000001</v>
      </c>
      <c r="Q1073" s="30">
        <f t="shared" si="168"/>
        <v>0.65579481264676542</v>
      </c>
      <c r="R1073" s="30">
        <f t="shared" si="169"/>
        <v>0.43006683629440617</v>
      </c>
    </row>
    <row r="1074" spans="1:18" x14ac:dyDescent="0.2">
      <c r="A1074">
        <v>0</v>
      </c>
      <c r="B1074">
        <v>0</v>
      </c>
      <c r="C1074">
        <v>0</v>
      </c>
      <c r="D1074">
        <v>1</v>
      </c>
      <c r="E1074">
        <v>2</v>
      </c>
      <c r="F1074" s="30">
        <f t="shared" si="160"/>
        <v>-1.55307</v>
      </c>
      <c r="G1074" s="30">
        <f t="shared" si="161"/>
        <v>0.21159737173229817</v>
      </c>
      <c r="H1074" s="30">
        <f t="shared" si="162"/>
        <v>0.17464330698387362</v>
      </c>
      <c r="I1074" s="30">
        <f t="shared" si="163"/>
        <v>0.82535669301612635</v>
      </c>
      <c r="J1074" s="30">
        <f t="shared" si="164"/>
        <v>-0.19193963091495933</v>
      </c>
      <c r="K1074" s="30">
        <f t="shared" si="165"/>
        <v>0.38387926182991866</v>
      </c>
      <c r="L1074">
        <f t="shared" si="166"/>
        <v>0</v>
      </c>
      <c r="P1074" s="30">
        <f t="shared" si="167"/>
        <v>2.55307</v>
      </c>
      <c r="Q1074" s="30">
        <f t="shared" si="168"/>
        <v>-0.17464330698387362</v>
      </c>
      <c r="R1074" s="30">
        <f t="shared" si="169"/>
        <v>3.0500284674263519E-2</v>
      </c>
    </row>
    <row r="1075" spans="1:18" x14ac:dyDescent="0.2">
      <c r="A1075">
        <v>0</v>
      </c>
      <c r="B1075">
        <v>0</v>
      </c>
      <c r="C1075">
        <v>0</v>
      </c>
      <c r="D1075">
        <v>1</v>
      </c>
      <c r="E1075">
        <v>0</v>
      </c>
      <c r="F1075" s="30">
        <f t="shared" si="160"/>
        <v>-0.87081000000000008</v>
      </c>
      <c r="G1075" s="30">
        <f t="shared" si="161"/>
        <v>0.41861233589270358</v>
      </c>
      <c r="H1075" s="30">
        <f t="shared" si="162"/>
        <v>0.2950857858072124</v>
      </c>
      <c r="I1075" s="30">
        <f t="shared" si="163"/>
        <v>0.70491421419278755</v>
      </c>
      <c r="J1075" s="30">
        <f t="shared" si="164"/>
        <v>-0.34967916556976913</v>
      </c>
      <c r="K1075" s="30">
        <f t="shared" si="165"/>
        <v>0.69935833113953827</v>
      </c>
      <c r="L1075">
        <f t="shared" si="166"/>
        <v>0</v>
      </c>
      <c r="P1075" s="30">
        <f t="shared" si="167"/>
        <v>1.8708100000000001</v>
      </c>
      <c r="Q1075" s="30">
        <f t="shared" si="168"/>
        <v>-0.2950857858072124</v>
      </c>
      <c r="R1075" s="30">
        <f t="shared" si="169"/>
        <v>8.7075620985460039E-2</v>
      </c>
    </row>
    <row r="1076" spans="1:18" x14ac:dyDescent="0.2">
      <c r="A1076">
        <v>0</v>
      </c>
      <c r="B1076">
        <v>0</v>
      </c>
      <c r="C1076">
        <v>0</v>
      </c>
      <c r="D1076">
        <v>2</v>
      </c>
      <c r="E1076">
        <v>1</v>
      </c>
      <c r="F1076" s="30">
        <f t="shared" si="160"/>
        <v>-1.44424</v>
      </c>
      <c r="G1076" s="30">
        <f t="shared" si="161"/>
        <v>0.23592531167476399</v>
      </c>
      <c r="H1076" s="30">
        <f t="shared" si="162"/>
        <v>0.19088961885169983</v>
      </c>
      <c r="I1076" s="30">
        <f t="shared" si="163"/>
        <v>0.80911038114830014</v>
      </c>
      <c r="J1076" s="30">
        <f t="shared" si="164"/>
        <v>-0.21181992976208538</v>
      </c>
      <c r="K1076" s="30">
        <f t="shared" si="165"/>
        <v>0.42363985952417077</v>
      </c>
      <c r="L1076">
        <f t="shared" si="166"/>
        <v>0</v>
      </c>
      <c r="P1076" s="30">
        <f t="shared" si="167"/>
        <v>2.4442399999999997</v>
      </c>
      <c r="Q1076" s="30">
        <f t="shared" si="168"/>
        <v>-0.19088961885169983</v>
      </c>
      <c r="R1076" s="30">
        <f t="shared" si="169"/>
        <v>3.6438846585347233E-2</v>
      </c>
    </row>
    <row r="1077" spans="1:18" x14ac:dyDescent="0.2">
      <c r="A1077">
        <v>0</v>
      </c>
      <c r="B1077">
        <v>2</v>
      </c>
      <c r="C1077">
        <v>0</v>
      </c>
      <c r="D1077">
        <v>3</v>
      </c>
      <c r="E1077">
        <v>1</v>
      </c>
      <c r="F1077" s="30">
        <f t="shared" si="160"/>
        <v>-0.54188000000000014</v>
      </c>
      <c r="G1077" s="30">
        <f t="shared" si="161"/>
        <v>0.58165371484717943</v>
      </c>
      <c r="H1077" s="30">
        <f t="shared" si="162"/>
        <v>0.36775035482616952</v>
      </c>
      <c r="I1077" s="30">
        <f t="shared" si="163"/>
        <v>0.63224964517383042</v>
      </c>
      <c r="J1077" s="30">
        <f t="shared" si="164"/>
        <v>-0.45847095464403426</v>
      </c>
      <c r="K1077" s="30">
        <f t="shared" si="165"/>
        <v>0.91694190928806851</v>
      </c>
      <c r="L1077">
        <f t="shared" si="166"/>
        <v>0</v>
      </c>
      <c r="P1077" s="30">
        <f t="shared" si="167"/>
        <v>1.5418800000000001</v>
      </c>
      <c r="Q1077" s="30">
        <f t="shared" si="168"/>
        <v>-0.36775035482616952</v>
      </c>
      <c r="R1077" s="30">
        <f t="shared" si="169"/>
        <v>0.13524032347477358</v>
      </c>
    </row>
    <row r="1078" spans="1:18" x14ac:dyDescent="0.2">
      <c r="A1078">
        <v>0</v>
      </c>
      <c r="B1078">
        <v>0</v>
      </c>
      <c r="C1078">
        <v>0</v>
      </c>
      <c r="D1078">
        <v>1</v>
      </c>
      <c r="E1078">
        <v>1</v>
      </c>
      <c r="F1078" s="30">
        <f t="shared" si="160"/>
        <v>-1.21194</v>
      </c>
      <c r="G1078" s="30">
        <f t="shared" si="161"/>
        <v>0.29761933749273428</v>
      </c>
      <c r="H1078" s="30">
        <f t="shared" si="162"/>
        <v>0.22935797031800995</v>
      </c>
      <c r="I1078" s="30">
        <f t="shared" si="163"/>
        <v>0.77064202968199003</v>
      </c>
      <c r="J1078" s="30">
        <f t="shared" si="164"/>
        <v>-0.26053130677470132</v>
      </c>
      <c r="K1078" s="30">
        <f t="shared" si="165"/>
        <v>0.52106261354940264</v>
      </c>
      <c r="L1078">
        <f t="shared" si="166"/>
        <v>0</v>
      </c>
      <c r="P1078" s="30">
        <f t="shared" si="167"/>
        <v>2.2119400000000002</v>
      </c>
      <c r="Q1078" s="30">
        <f t="shared" si="168"/>
        <v>-0.22935797031800995</v>
      </c>
      <c r="R1078" s="30">
        <f t="shared" si="169"/>
        <v>5.2605078548397133E-2</v>
      </c>
    </row>
    <row r="1079" spans="1:18" x14ac:dyDescent="0.2">
      <c r="A1079">
        <v>0</v>
      </c>
      <c r="B1079">
        <v>0</v>
      </c>
      <c r="C1079">
        <v>0</v>
      </c>
      <c r="D1079">
        <v>1</v>
      </c>
      <c r="E1079">
        <v>1</v>
      </c>
      <c r="F1079" s="30">
        <f t="shared" si="160"/>
        <v>-1.21194</v>
      </c>
      <c r="G1079" s="30">
        <f t="shared" si="161"/>
        <v>0.29761933749273428</v>
      </c>
      <c r="H1079" s="30">
        <f t="shared" si="162"/>
        <v>0.22935797031800995</v>
      </c>
      <c r="I1079" s="30">
        <f t="shared" si="163"/>
        <v>0.77064202968199003</v>
      </c>
      <c r="J1079" s="30">
        <f t="shared" si="164"/>
        <v>-0.26053130677470132</v>
      </c>
      <c r="K1079" s="30">
        <f t="shared" si="165"/>
        <v>0.52106261354940264</v>
      </c>
      <c r="L1079">
        <f t="shared" si="166"/>
        <v>0</v>
      </c>
      <c r="P1079" s="30">
        <f t="shared" si="167"/>
        <v>2.2119400000000002</v>
      </c>
      <c r="Q1079" s="30">
        <f t="shared" si="168"/>
        <v>-0.22935797031800995</v>
      </c>
      <c r="R1079" s="30">
        <f t="shared" si="169"/>
        <v>5.2605078548397133E-2</v>
      </c>
    </row>
    <row r="1080" spans="1:18" x14ac:dyDescent="0.2">
      <c r="A1080">
        <v>0</v>
      </c>
      <c r="B1080">
        <v>0</v>
      </c>
      <c r="C1080">
        <v>1</v>
      </c>
      <c r="D1080">
        <v>4</v>
      </c>
      <c r="E1080">
        <v>1</v>
      </c>
      <c r="F1080" s="30">
        <f t="shared" si="160"/>
        <v>-1.6506099999999999</v>
      </c>
      <c r="G1080" s="30">
        <f t="shared" si="161"/>
        <v>0.1919327939001168</v>
      </c>
      <c r="H1080" s="30">
        <f t="shared" si="162"/>
        <v>0.16102652337645193</v>
      </c>
      <c r="I1080" s="30">
        <f t="shared" si="163"/>
        <v>0.83897347662354804</v>
      </c>
      <c r="J1080" s="30">
        <f t="shared" si="164"/>
        <v>-0.17557618609741435</v>
      </c>
      <c r="K1080" s="30">
        <f t="shared" si="165"/>
        <v>0.3511523721948287</v>
      </c>
      <c r="L1080">
        <f t="shared" si="166"/>
        <v>0</v>
      </c>
      <c r="P1080" s="30">
        <f t="shared" si="167"/>
        <v>2.6506099999999999</v>
      </c>
      <c r="Q1080" s="30">
        <f t="shared" si="168"/>
        <v>-0.16102652337645193</v>
      </c>
      <c r="R1080" s="30">
        <f t="shared" si="169"/>
        <v>2.592954123070702E-2</v>
      </c>
    </row>
    <row r="1081" spans="1:18" x14ac:dyDescent="0.2">
      <c r="A1081">
        <v>1</v>
      </c>
      <c r="B1081">
        <v>0</v>
      </c>
      <c r="C1081">
        <v>0</v>
      </c>
      <c r="D1081">
        <v>3</v>
      </c>
      <c r="E1081">
        <v>1</v>
      </c>
      <c r="F1081" s="30">
        <f t="shared" si="160"/>
        <v>-1.6765399999999999</v>
      </c>
      <c r="G1081" s="30">
        <f t="shared" si="161"/>
        <v>0.18701994688162146</v>
      </c>
      <c r="H1081" s="30">
        <f t="shared" si="162"/>
        <v>0.15755417368759053</v>
      </c>
      <c r="I1081" s="30">
        <f t="shared" si="163"/>
        <v>0.15755417368759053</v>
      </c>
      <c r="J1081" s="30">
        <f t="shared" si="164"/>
        <v>-1.8479859199358923</v>
      </c>
      <c r="K1081" s="30">
        <f t="shared" si="165"/>
        <v>3.6959718398717847</v>
      </c>
      <c r="L1081">
        <f t="shared" si="166"/>
        <v>0</v>
      </c>
      <c r="P1081" s="30">
        <f t="shared" si="167"/>
        <v>2.6765400000000001</v>
      </c>
      <c r="Q1081" s="30">
        <f t="shared" si="168"/>
        <v>0.8424458263124095</v>
      </c>
      <c r="R1081" s="30">
        <f t="shared" si="169"/>
        <v>0.70971497027119845</v>
      </c>
    </row>
    <row r="1082" spans="1:18" x14ac:dyDescent="0.2">
      <c r="A1082">
        <v>0</v>
      </c>
      <c r="B1082">
        <v>0</v>
      </c>
      <c r="C1082">
        <v>0</v>
      </c>
      <c r="D1082">
        <v>1</v>
      </c>
      <c r="E1082">
        <v>0</v>
      </c>
      <c r="F1082" s="30">
        <f t="shared" si="160"/>
        <v>-0.87081000000000008</v>
      </c>
      <c r="G1082" s="30">
        <f t="shared" si="161"/>
        <v>0.41861233589270358</v>
      </c>
      <c r="H1082" s="30">
        <f t="shared" si="162"/>
        <v>0.2950857858072124</v>
      </c>
      <c r="I1082" s="30">
        <f t="shared" si="163"/>
        <v>0.70491421419278755</v>
      </c>
      <c r="J1082" s="30">
        <f t="shared" si="164"/>
        <v>-0.34967916556976913</v>
      </c>
      <c r="K1082" s="30">
        <f t="shared" si="165"/>
        <v>0.69935833113953827</v>
      </c>
      <c r="L1082">
        <f t="shared" si="166"/>
        <v>0</v>
      </c>
      <c r="P1082" s="30">
        <f t="shared" si="167"/>
        <v>1.8708100000000001</v>
      </c>
      <c r="Q1082" s="30">
        <f t="shared" si="168"/>
        <v>-0.2950857858072124</v>
      </c>
      <c r="R1082" s="30">
        <f t="shared" si="169"/>
        <v>8.7075620985460039E-2</v>
      </c>
    </row>
    <row r="1083" spans="1:18" x14ac:dyDescent="0.2">
      <c r="A1083">
        <v>1</v>
      </c>
      <c r="B1083">
        <v>1</v>
      </c>
      <c r="C1083">
        <v>3</v>
      </c>
      <c r="D1083">
        <v>4</v>
      </c>
      <c r="E1083">
        <v>0</v>
      </c>
      <c r="F1083" s="30">
        <f t="shared" si="160"/>
        <v>-0.22568999999999995</v>
      </c>
      <c r="G1083" s="30">
        <f t="shared" si="161"/>
        <v>0.79796543261150654</v>
      </c>
      <c r="H1083" s="30">
        <f t="shared" si="162"/>
        <v>0.44381578095885788</v>
      </c>
      <c r="I1083" s="30">
        <f t="shared" si="163"/>
        <v>0.44381578095885788</v>
      </c>
      <c r="J1083" s="30">
        <f t="shared" si="164"/>
        <v>-0.81234571039826897</v>
      </c>
      <c r="K1083" s="30">
        <f t="shared" si="165"/>
        <v>1.6246914207965379</v>
      </c>
      <c r="L1083">
        <f t="shared" si="166"/>
        <v>0</v>
      </c>
      <c r="P1083" s="30">
        <f t="shared" si="167"/>
        <v>1.2256899999999999</v>
      </c>
      <c r="Q1083" s="30">
        <f t="shared" si="168"/>
        <v>0.55618421904114212</v>
      </c>
      <c r="R1083" s="30">
        <f t="shared" si="169"/>
        <v>0.30934088551040517</v>
      </c>
    </row>
    <row r="1084" spans="1:18" x14ac:dyDescent="0.2">
      <c r="A1084">
        <v>0</v>
      </c>
      <c r="B1084">
        <v>0</v>
      </c>
      <c r="C1084">
        <v>0</v>
      </c>
      <c r="D1084">
        <v>4</v>
      </c>
      <c r="E1084">
        <v>1</v>
      </c>
      <c r="F1084" s="30">
        <f t="shared" si="160"/>
        <v>-1.9088399999999999</v>
      </c>
      <c r="G1084" s="30">
        <f t="shared" si="161"/>
        <v>0.14825225951093149</v>
      </c>
      <c r="H1084" s="30">
        <f t="shared" si="162"/>
        <v>0.12911122820178531</v>
      </c>
      <c r="I1084" s="30">
        <f t="shared" si="163"/>
        <v>0.87088877179821467</v>
      </c>
      <c r="J1084" s="30">
        <f t="shared" si="164"/>
        <v>-0.13824101200840186</v>
      </c>
      <c r="K1084" s="30">
        <f t="shared" si="165"/>
        <v>0.27648202401680372</v>
      </c>
      <c r="L1084">
        <f t="shared" si="166"/>
        <v>0</v>
      </c>
      <c r="P1084" s="30">
        <f t="shared" si="167"/>
        <v>2.9088399999999996</v>
      </c>
      <c r="Q1084" s="30">
        <f t="shared" si="168"/>
        <v>-0.12911122820178531</v>
      </c>
      <c r="R1084" s="30">
        <f t="shared" si="169"/>
        <v>1.666970924777348E-2</v>
      </c>
    </row>
    <row r="1085" spans="1:18" x14ac:dyDescent="0.2">
      <c r="A1085">
        <v>0</v>
      </c>
      <c r="B1085">
        <v>2</v>
      </c>
      <c r="C1085">
        <v>0</v>
      </c>
      <c r="D1085">
        <v>3</v>
      </c>
      <c r="E1085">
        <v>0</v>
      </c>
      <c r="F1085" s="30">
        <f t="shared" si="160"/>
        <v>-0.2007500000000001</v>
      </c>
      <c r="G1085" s="30">
        <f t="shared" si="161"/>
        <v>0.81811693522364137</v>
      </c>
      <c r="H1085" s="30">
        <f t="shared" si="162"/>
        <v>0.44998037220472131</v>
      </c>
      <c r="I1085" s="30">
        <f t="shared" si="163"/>
        <v>0.55001962779527869</v>
      </c>
      <c r="J1085" s="30">
        <f t="shared" si="164"/>
        <v>-0.59780131449187601</v>
      </c>
      <c r="K1085" s="30">
        <f t="shared" si="165"/>
        <v>1.195602628983752</v>
      </c>
      <c r="L1085">
        <f t="shared" si="166"/>
        <v>0</v>
      </c>
      <c r="P1085" s="30">
        <f t="shared" si="167"/>
        <v>1.2007500000000002</v>
      </c>
      <c r="Q1085" s="30">
        <f t="shared" si="168"/>
        <v>-0.44998037220472131</v>
      </c>
      <c r="R1085" s="30">
        <f t="shared" si="169"/>
        <v>0.20248233536949953</v>
      </c>
    </row>
    <row r="1086" spans="1:18" x14ac:dyDescent="0.2">
      <c r="A1086">
        <v>0</v>
      </c>
      <c r="B1086">
        <v>0</v>
      </c>
      <c r="C1086">
        <v>2</v>
      </c>
      <c r="D1086">
        <v>0</v>
      </c>
      <c r="E1086">
        <v>1</v>
      </c>
      <c r="F1086" s="30">
        <f t="shared" si="160"/>
        <v>-0.46317999999999998</v>
      </c>
      <c r="G1086" s="30">
        <f t="shared" si="161"/>
        <v>0.62927935202986029</v>
      </c>
      <c r="H1086" s="30">
        <f t="shared" si="162"/>
        <v>0.38623171112176918</v>
      </c>
      <c r="I1086" s="30">
        <f t="shared" si="163"/>
        <v>0.61376828887823076</v>
      </c>
      <c r="J1086" s="30">
        <f t="shared" si="164"/>
        <v>-0.48813780173777349</v>
      </c>
      <c r="K1086" s="30">
        <f t="shared" si="165"/>
        <v>0.97627560347554698</v>
      </c>
      <c r="L1086">
        <f t="shared" si="166"/>
        <v>0</v>
      </c>
      <c r="P1086" s="30">
        <f t="shared" si="167"/>
        <v>1.4631799999999999</v>
      </c>
      <c r="Q1086" s="30">
        <f t="shared" si="168"/>
        <v>-0.38623171112176918</v>
      </c>
      <c r="R1086" s="30">
        <f t="shared" si="169"/>
        <v>0.14917493467604975</v>
      </c>
    </row>
    <row r="1087" spans="1:18" x14ac:dyDescent="0.2">
      <c r="A1087">
        <v>0</v>
      </c>
      <c r="B1087">
        <v>1</v>
      </c>
      <c r="C1087">
        <v>1</v>
      </c>
      <c r="D1087">
        <v>1</v>
      </c>
      <c r="E1087">
        <v>2</v>
      </c>
      <c r="F1087" s="30">
        <f t="shared" si="160"/>
        <v>-0.72750999999999999</v>
      </c>
      <c r="G1087" s="30">
        <f t="shared" si="161"/>
        <v>0.48311043865823589</v>
      </c>
      <c r="H1087" s="30">
        <f t="shared" si="162"/>
        <v>0.32574137843389733</v>
      </c>
      <c r="I1087" s="30">
        <f t="shared" si="163"/>
        <v>0.67425862156610261</v>
      </c>
      <c r="J1087" s="30">
        <f t="shared" si="164"/>
        <v>-0.39414153014586234</v>
      </c>
      <c r="K1087" s="30">
        <f t="shared" si="165"/>
        <v>0.78828306029172468</v>
      </c>
      <c r="L1087">
        <f t="shared" si="166"/>
        <v>0</v>
      </c>
      <c r="P1087" s="30">
        <f t="shared" si="167"/>
        <v>1.7275100000000001</v>
      </c>
      <c r="Q1087" s="30">
        <f t="shared" si="168"/>
        <v>-0.32574137843389733</v>
      </c>
      <c r="R1087" s="30">
        <f t="shared" si="169"/>
        <v>0.10610744562401551</v>
      </c>
    </row>
    <row r="1088" spans="1:18" x14ac:dyDescent="0.2">
      <c r="A1088">
        <v>0</v>
      </c>
      <c r="B1088">
        <v>1</v>
      </c>
      <c r="C1088">
        <v>0</v>
      </c>
      <c r="D1088">
        <v>1</v>
      </c>
      <c r="E1088">
        <v>0</v>
      </c>
      <c r="F1088" s="30">
        <f t="shared" si="160"/>
        <v>-0.30348000000000003</v>
      </c>
      <c r="G1088" s="30">
        <f t="shared" si="161"/>
        <v>0.73824465387722837</v>
      </c>
      <c r="H1088" s="30">
        <f t="shared" si="162"/>
        <v>0.42470698945084767</v>
      </c>
      <c r="I1088" s="30">
        <f t="shared" si="163"/>
        <v>0.57529301054915227</v>
      </c>
      <c r="J1088" s="30">
        <f t="shared" si="164"/>
        <v>-0.55287578441465579</v>
      </c>
      <c r="K1088" s="30">
        <f t="shared" si="165"/>
        <v>1.1057515688293116</v>
      </c>
      <c r="L1088">
        <f t="shared" si="166"/>
        <v>0</v>
      </c>
      <c r="P1088" s="30">
        <f t="shared" si="167"/>
        <v>1.30348</v>
      </c>
      <c r="Q1088" s="30">
        <f t="shared" si="168"/>
        <v>-0.42470698945084767</v>
      </c>
      <c r="R1088" s="30">
        <f t="shared" si="169"/>
        <v>0.18037602688840243</v>
      </c>
    </row>
    <row r="1089" spans="1:18" x14ac:dyDescent="0.2">
      <c r="A1089">
        <v>1</v>
      </c>
      <c r="B1089">
        <v>3</v>
      </c>
      <c r="C1089">
        <v>0</v>
      </c>
      <c r="D1089">
        <v>1</v>
      </c>
      <c r="E1089">
        <v>1</v>
      </c>
      <c r="F1089" s="30">
        <f t="shared" si="160"/>
        <v>0.49004999999999982</v>
      </c>
      <c r="G1089" s="30">
        <f t="shared" si="161"/>
        <v>1.6323978378068058</v>
      </c>
      <c r="H1089" s="30">
        <f t="shared" si="162"/>
        <v>0.62011821099459852</v>
      </c>
      <c r="I1089" s="30">
        <f t="shared" si="163"/>
        <v>0.62011821099459852</v>
      </c>
      <c r="J1089" s="30">
        <f t="shared" si="164"/>
        <v>-0.47784515622234575</v>
      </c>
      <c r="K1089" s="30">
        <f t="shared" si="165"/>
        <v>0.95569031244469149</v>
      </c>
      <c r="L1089">
        <f t="shared" si="166"/>
        <v>1</v>
      </c>
      <c r="P1089" s="30">
        <f t="shared" si="167"/>
        <v>0.50995000000000013</v>
      </c>
      <c r="Q1089" s="30">
        <f t="shared" si="168"/>
        <v>0.37988178900540148</v>
      </c>
      <c r="R1089" s="30">
        <f t="shared" si="169"/>
        <v>0.14431017361794438</v>
      </c>
    </row>
    <row r="1090" spans="1:18" x14ac:dyDescent="0.2">
      <c r="A1090">
        <v>0</v>
      </c>
      <c r="B1090">
        <v>0</v>
      </c>
      <c r="C1090">
        <v>0</v>
      </c>
      <c r="D1090">
        <v>1</v>
      </c>
      <c r="E1090">
        <v>5</v>
      </c>
      <c r="F1090" s="30">
        <f t="shared" si="160"/>
        <v>-2.57646</v>
      </c>
      <c r="G1090" s="30">
        <f t="shared" si="161"/>
        <v>7.6042719342582943E-2</v>
      </c>
      <c r="H1090" s="30">
        <f t="shared" si="162"/>
        <v>7.0668866556749588E-2</v>
      </c>
      <c r="I1090" s="30">
        <f t="shared" si="163"/>
        <v>0.92933113344325036</v>
      </c>
      <c r="J1090" s="30">
        <f t="shared" si="164"/>
        <v>-7.329016294273763E-2</v>
      </c>
      <c r="K1090" s="30">
        <f t="shared" si="165"/>
        <v>0.14658032588547526</v>
      </c>
      <c r="L1090">
        <f t="shared" si="166"/>
        <v>0</v>
      </c>
      <c r="P1090" s="30">
        <f t="shared" si="167"/>
        <v>3.57646</v>
      </c>
      <c r="Q1090" s="30">
        <f t="shared" si="168"/>
        <v>-7.0668866556749588E-2</v>
      </c>
      <c r="R1090" s="30">
        <f t="shared" si="169"/>
        <v>4.9940887004156801E-3</v>
      </c>
    </row>
    <row r="1091" spans="1:18" x14ac:dyDescent="0.2">
      <c r="A1091">
        <v>0</v>
      </c>
      <c r="B1091">
        <v>1</v>
      </c>
      <c r="C1091">
        <v>0</v>
      </c>
      <c r="D1091">
        <v>1</v>
      </c>
      <c r="E1091">
        <v>1</v>
      </c>
      <c r="F1091" s="30">
        <f t="shared" si="160"/>
        <v>-0.64461000000000002</v>
      </c>
      <c r="G1091" s="30">
        <f t="shared" si="161"/>
        <v>0.52486720040378831</v>
      </c>
      <c r="H1091" s="30">
        <f t="shared" si="162"/>
        <v>0.34420518735323463</v>
      </c>
      <c r="I1091" s="30">
        <f t="shared" si="163"/>
        <v>0.65579481264676542</v>
      </c>
      <c r="J1091" s="30">
        <f t="shared" si="164"/>
        <v>-0.42190732456510943</v>
      </c>
      <c r="K1091" s="30">
        <f t="shared" si="165"/>
        <v>0.84381464913021886</v>
      </c>
      <c r="L1091">
        <f t="shared" si="166"/>
        <v>0</v>
      </c>
      <c r="P1091" s="30">
        <f t="shared" si="167"/>
        <v>1.6446100000000001</v>
      </c>
      <c r="Q1091" s="30">
        <f t="shared" si="168"/>
        <v>-0.34420518735323463</v>
      </c>
      <c r="R1091" s="30">
        <f t="shared" si="169"/>
        <v>0.11847721100087535</v>
      </c>
    </row>
    <row r="1092" spans="1:18" x14ac:dyDescent="0.2">
      <c r="A1092">
        <v>0</v>
      </c>
      <c r="B1092">
        <v>0</v>
      </c>
      <c r="C1092">
        <v>0</v>
      </c>
      <c r="D1092">
        <v>1</v>
      </c>
      <c r="E1092">
        <v>0</v>
      </c>
      <c r="F1092" s="30">
        <f t="shared" si="160"/>
        <v>-0.87081000000000008</v>
      </c>
      <c r="G1092" s="30">
        <f t="shared" si="161"/>
        <v>0.41861233589270358</v>
      </c>
      <c r="H1092" s="30">
        <f t="shared" si="162"/>
        <v>0.2950857858072124</v>
      </c>
      <c r="I1092" s="30">
        <f t="shared" si="163"/>
        <v>0.70491421419278755</v>
      </c>
      <c r="J1092" s="30">
        <f t="shared" si="164"/>
        <v>-0.34967916556976913</v>
      </c>
      <c r="K1092" s="30">
        <f t="shared" si="165"/>
        <v>0.69935833113953827</v>
      </c>
      <c r="L1092">
        <f t="shared" si="166"/>
        <v>0</v>
      </c>
      <c r="P1092" s="30">
        <f t="shared" si="167"/>
        <v>1.8708100000000001</v>
      </c>
      <c r="Q1092" s="30">
        <f t="shared" si="168"/>
        <v>-0.2950857858072124</v>
      </c>
      <c r="R1092" s="30">
        <f t="shared" si="169"/>
        <v>8.7075620985460039E-2</v>
      </c>
    </row>
    <row r="1093" spans="1:18" x14ac:dyDescent="0.2">
      <c r="A1093">
        <v>0</v>
      </c>
      <c r="B1093">
        <v>0</v>
      </c>
      <c r="C1093">
        <v>0</v>
      </c>
      <c r="D1093">
        <v>1</v>
      </c>
      <c r="E1093">
        <v>1</v>
      </c>
      <c r="F1093" s="30">
        <f t="shared" si="160"/>
        <v>-1.21194</v>
      </c>
      <c r="G1093" s="30">
        <f t="shared" si="161"/>
        <v>0.29761933749273428</v>
      </c>
      <c r="H1093" s="30">
        <f t="shared" si="162"/>
        <v>0.22935797031800995</v>
      </c>
      <c r="I1093" s="30">
        <f t="shared" si="163"/>
        <v>0.77064202968199003</v>
      </c>
      <c r="J1093" s="30">
        <f t="shared" si="164"/>
        <v>-0.26053130677470132</v>
      </c>
      <c r="K1093" s="30">
        <f t="shared" si="165"/>
        <v>0.52106261354940264</v>
      </c>
      <c r="L1093">
        <f t="shared" si="166"/>
        <v>0</v>
      </c>
      <c r="P1093" s="30">
        <f t="shared" si="167"/>
        <v>2.2119400000000002</v>
      </c>
      <c r="Q1093" s="30">
        <f t="shared" si="168"/>
        <v>-0.22935797031800995</v>
      </c>
      <c r="R1093" s="30">
        <f t="shared" si="169"/>
        <v>5.2605078548397133E-2</v>
      </c>
    </row>
    <row r="1094" spans="1:18" x14ac:dyDescent="0.2">
      <c r="A1094">
        <v>0</v>
      </c>
      <c r="B1094">
        <v>0</v>
      </c>
      <c r="C1094">
        <v>0</v>
      </c>
      <c r="D1094">
        <v>1</v>
      </c>
      <c r="E1094">
        <v>1</v>
      </c>
      <c r="F1094" s="30">
        <f t="shared" si="160"/>
        <v>-1.21194</v>
      </c>
      <c r="G1094" s="30">
        <f t="shared" si="161"/>
        <v>0.29761933749273428</v>
      </c>
      <c r="H1094" s="30">
        <f t="shared" si="162"/>
        <v>0.22935797031800995</v>
      </c>
      <c r="I1094" s="30">
        <f t="shared" si="163"/>
        <v>0.77064202968199003</v>
      </c>
      <c r="J1094" s="30">
        <f t="shared" si="164"/>
        <v>-0.26053130677470132</v>
      </c>
      <c r="K1094" s="30">
        <f t="shared" si="165"/>
        <v>0.52106261354940264</v>
      </c>
      <c r="L1094">
        <f t="shared" si="166"/>
        <v>0</v>
      </c>
      <c r="P1094" s="30">
        <f t="shared" si="167"/>
        <v>2.2119400000000002</v>
      </c>
      <c r="Q1094" s="30">
        <f t="shared" si="168"/>
        <v>-0.22935797031800995</v>
      </c>
      <c r="R1094" s="30">
        <f t="shared" si="169"/>
        <v>5.2605078548397133E-2</v>
      </c>
    </row>
    <row r="1095" spans="1:18" x14ac:dyDescent="0.2">
      <c r="A1095">
        <v>1</v>
      </c>
      <c r="B1095">
        <v>2</v>
      </c>
      <c r="C1095">
        <v>1</v>
      </c>
      <c r="D1095">
        <v>2</v>
      </c>
      <c r="E1095">
        <v>0</v>
      </c>
      <c r="F1095" s="30">
        <f t="shared" si="160"/>
        <v>0.28978000000000004</v>
      </c>
      <c r="G1095" s="30">
        <f t="shared" si="161"/>
        <v>1.3361335063172801</v>
      </c>
      <c r="H1095" s="30">
        <f t="shared" si="162"/>
        <v>0.57194227243612605</v>
      </c>
      <c r="I1095" s="30">
        <f t="shared" si="163"/>
        <v>0.57194227243612605</v>
      </c>
      <c r="J1095" s="30">
        <f t="shared" si="164"/>
        <v>-0.55871721500980354</v>
      </c>
      <c r="K1095" s="30">
        <f t="shared" si="165"/>
        <v>1.1174344300196071</v>
      </c>
      <c r="L1095">
        <f t="shared" si="166"/>
        <v>1</v>
      </c>
      <c r="P1095" s="30">
        <f t="shared" si="167"/>
        <v>0.71021999999999996</v>
      </c>
      <c r="Q1095" s="30">
        <f t="shared" si="168"/>
        <v>0.42805772756387395</v>
      </c>
      <c r="R1095" s="30">
        <f t="shared" si="169"/>
        <v>0.18323341812714772</v>
      </c>
    </row>
    <row r="1096" spans="1:18" x14ac:dyDescent="0.2">
      <c r="A1096">
        <v>1</v>
      </c>
      <c r="B1096">
        <v>0</v>
      </c>
      <c r="C1096">
        <v>0</v>
      </c>
      <c r="D1096">
        <v>1</v>
      </c>
      <c r="E1096">
        <v>0</v>
      </c>
      <c r="F1096" s="30">
        <f t="shared" si="160"/>
        <v>-0.87081000000000008</v>
      </c>
      <c r="G1096" s="30">
        <f t="shared" si="161"/>
        <v>0.41861233589270358</v>
      </c>
      <c r="H1096" s="30">
        <f t="shared" si="162"/>
        <v>0.2950857858072124</v>
      </c>
      <c r="I1096" s="30">
        <f t="shared" si="163"/>
        <v>0.2950857858072124</v>
      </c>
      <c r="J1096" s="30">
        <f t="shared" si="164"/>
        <v>-1.2204891655697692</v>
      </c>
      <c r="K1096" s="30">
        <f t="shared" si="165"/>
        <v>2.4409783311395383</v>
      </c>
      <c r="L1096">
        <f t="shared" si="166"/>
        <v>0</v>
      </c>
      <c r="P1096" s="30">
        <f t="shared" si="167"/>
        <v>1.8708100000000001</v>
      </c>
      <c r="Q1096" s="30">
        <f t="shared" si="168"/>
        <v>0.70491421419278755</v>
      </c>
      <c r="R1096" s="30">
        <f t="shared" si="169"/>
        <v>0.49690404937103516</v>
      </c>
    </row>
    <row r="1097" spans="1:18" x14ac:dyDescent="0.2">
      <c r="A1097">
        <v>0</v>
      </c>
      <c r="B1097">
        <v>0</v>
      </c>
      <c r="C1097">
        <v>1</v>
      </c>
      <c r="D1097">
        <v>0</v>
      </c>
      <c r="E1097">
        <v>3</v>
      </c>
      <c r="F1097" s="30">
        <f t="shared" si="160"/>
        <v>-1.40367</v>
      </c>
      <c r="G1097" s="30">
        <f t="shared" si="161"/>
        <v>0.24569361174914375</v>
      </c>
      <c r="H1097" s="30">
        <f t="shared" si="162"/>
        <v>0.19723438366529991</v>
      </c>
      <c r="I1097" s="30">
        <f t="shared" si="163"/>
        <v>0.80276561633470012</v>
      </c>
      <c r="J1097" s="30">
        <f t="shared" si="164"/>
        <v>-0.21969249265492352</v>
      </c>
      <c r="K1097" s="30">
        <f t="shared" si="165"/>
        <v>0.43938498530984704</v>
      </c>
      <c r="L1097">
        <f t="shared" si="166"/>
        <v>0</v>
      </c>
      <c r="P1097" s="30">
        <f t="shared" si="167"/>
        <v>2.40367</v>
      </c>
      <c r="Q1097" s="30">
        <f t="shared" si="168"/>
        <v>-0.19723438366529991</v>
      </c>
      <c r="R1097" s="30">
        <f t="shared" si="169"/>
        <v>3.8901402099830722E-2</v>
      </c>
    </row>
    <row r="1098" spans="1:18" x14ac:dyDescent="0.2">
      <c r="A1098">
        <v>0</v>
      </c>
      <c r="B1098">
        <v>2</v>
      </c>
      <c r="C1098">
        <v>0</v>
      </c>
      <c r="D1098">
        <v>0</v>
      </c>
      <c r="E1098">
        <v>0</v>
      </c>
      <c r="F1098" s="30">
        <f t="shared" si="160"/>
        <v>0.49614999999999998</v>
      </c>
      <c r="G1098" s="30">
        <f t="shared" si="161"/>
        <v>1.6423858972273719</v>
      </c>
      <c r="H1098" s="30">
        <f t="shared" si="162"/>
        <v>0.6215541412594997</v>
      </c>
      <c r="I1098" s="30">
        <f t="shared" si="163"/>
        <v>0.3784458587405003</v>
      </c>
      <c r="J1098" s="30">
        <f t="shared" si="164"/>
        <v>-0.97168225797278729</v>
      </c>
      <c r="K1098" s="30">
        <f t="shared" si="165"/>
        <v>1.9433645159455746</v>
      </c>
      <c r="L1098">
        <f t="shared" si="166"/>
        <v>1</v>
      </c>
      <c r="P1098" s="30">
        <f t="shared" si="167"/>
        <v>0.50385000000000002</v>
      </c>
      <c r="Q1098" s="30">
        <f t="shared" si="168"/>
        <v>-0.6215541412594997</v>
      </c>
      <c r="R1098" s="30">
        <f t="shared" si="169"/>
        <v>0.3863295505168341</v>
      </c>
    </row>
    <row r="1099" spans="1:18" x14ac:dyDescent="0.2">
      <c r="A1099">
        <v>1</v>
      </c>
      <c r="B1099">
        <v>2</v>
      </c>
      <c r="C1099">
        <v>1</v>
      </c>
      <c r="D1099">
        <v>1</v>
      </c>
      <c r="E1099">
        <v>2</v>
      </c>
      <c r="F1099" s="30">
        <f t="shared" ref="F1099:F1162" si="170">$A$3+Reinstate*B1099+Claim*C1099+EMail*D1099+Call*E1099</f>
        <v>-0.16017999999999988</v>
      </c>
      <c r="G1099" s="30">
        <f t="shared" si="161"/>
        <v>0.85199041688809862</v>
      </c>
      <c r="H1099" s="30">
        <f t="shared" si="162"/>
        <v>0.46004040254144457</v>
      </c>
      <c r="I1099" s="30">
        <f t="shared" si="163"/>
        <v>0.46004040254144457</v>
      </c>
      <c r="J1099" s="30">
        <f t="shared" si="164"/>
        <v>-0.77644096174413058</v>
      </c>
      <c r="K1099" s="30">
        <f t="shared" si="165"/>
        <v>1.5528819234882612</v>
      </c>
      <c r="L1099">
        <f t="shared" si="166"/>
        <v>0</v>
      </c>
      <c r="P1099" s="30">
        <f t="shared" si="167"/>
        <v>1.16018</v>
      </c>
      <c r="Q1099" s="30">
        <f t="shared" si="168"/>
        <v>0.53995959745855537</v>
      </c>
      <c r="R1099" s="30">
        <f t="shared" si="169"/>
        <v>0.29155636688760517</v>
      </c>
    </row>
    <row r="1100" spans="1:18" x14ac:dyDescent="0.2">
      <c r="A1100">
        <v>0</v>
      </c>
      <c r="B1100">
        <v>0</v>
      </c>
      <c r="C1100">
        <v>0</v>
      </c>
      <c r="D1100">
        <v>0</v>
      </c>
      <c r="E1100">
        <v>3</v>
      </c>
      <c r="F1100" s="30">
        <f t="shared" si="170"/>
        <v>-1.6619000000000002</v>
      </c>
      <c r="G1100" s="30">
        <f t="shared" ref="G1100:G1163" si="171">EXP(F1100)</f>
        <v>0.18977805902292935</v>
      </c>
      <c r="H1100" s="30">
        <f t="shared" ref="H1100:H1163" si="172">G1100/(1+G1100)</f>
        <v>0.15950710940053731</v>
      </c>
      <c r="I1100" s="30">
        <f t="shared" ref="I1100:I1163" si="173">IF(A1100=1,H1100,1-H1100)</f>
        <v>0.84049289059946264</v>
      </c>
      <c r="J1100" s="30">
        <f t="shared" ref="J1100:J1163" si="174">LN(I1100)</f>
        <v>-0.17376678470646509</v>
      </c>
      <c r="K1100" s="30">
        <f t="shared" ref="K1100:K1163" si="175">(-2)*J1100</f>
        <v>0.34753356941293018</v>
      </c>
      <c r="L1100">
        <f t="shared" ref="L1100:L1163" si="176">IF(H1100&gt;=0.5,1,)</f>
        <v>0</v>
      </c>
      <c r="P1100" s="30">
        <f t="shared" ref="P1100:P1163" si="177">1-F1100</f>
        <v>2.6619000000000002</v>
      </c>
      <c r="Q1100" s="30">
        <f t="shared" ref="Q1100:Q1163" si="178">A1100-H1100</f>
        <v>-0.15950710940053731</v>
      </c>
      <c r="R1100" s="30">
        <f t="shared" ref="R1100:R1163" si="179">Q1100^2</f>
        <v>2.5442517949314975E-2</v>
      </c>
    </row>
    <row r="1101" spans="1:18" x14ac:dyDescent="0.2">
      <c r="A1101">
        <v>1</v>
      </c>
      <c r="B1101">
        <v>0</v>
      </c>
      <c r="C1101">
        <v>0</v>
      </c>
      <c r="D1101">
        <v>0</v>
      </c>
      <c r="E1101">
        <v>1</v>
      </c>
      <c r="F1101" s="30">
        <f t="shared" si="170"/>
        <v>-0.97964000000000007</v>
      </c>
      <c r="G1101" s="30">
        <f t="shared" si="171"/>
        <v>0.37544623517006392</v>
      </c>
      <c r="H1101" s="30">
        <f t="shared" si="172"/>
        <v>0.27296322136767687</v>
      </c>
      <c r="I1101" s="30">
        <f t="shared" si="173"/>
        <v>0.27296322136767687</v>
      </c>
      <c r="J1101" s="30">
        <f t="shared" si="174"/>
        <v>-1.2984182131376871</v>
      </c>
      <c r="K1101" s="30">
        <f t="shared" si="175"/>
        <v>2.5968364262753743</v>
      </c>
      <c r="L1101">
        <f t="shared" si="176"/>
        <v>0</v>
      </c>
      <c r="P1101" s="30">
        <f t="shared" si="177"/>
        <v>1.9796400000000001</v>
      </c>
      <c r="Q1101" s="30">
        <f t="shared" si="178"/>
        <v>0.72703677863232308</v>
      </c>
      <c r="R1101" s="30">
        <f t="shared" si="179"/>
        <v>0.5285824774840655</v>
      </c>
    </row>
    <row r="1102" spans="1:18" x14ac:dyDescent="0.2">
      <c r="A1102">
        <v>0</v>
      </c>
      <c r="B1102">
        <v>0</v>
      </c>
      <c r="C1102">
        <v>0</v>
      </c>
      <c r="D1102">
        <v>1</v>
      </c>
      <c r="E1102">
        <v>1</v>
      </c>
      <c r="F1102" s="30">
        <f t="shared" si="170"/>
        <v>-1.21194</v>
      </c>
      <c r="G1102" s="30">
        <f t="shared" si="171"/>
        <v>0.29761933749273428</v>
      </c>
      <c r="H1102" s="30">
        <f t="shared" si="172"/>
        <v>0.22935797031800995</v>
      </c>
      <c r="I1102" s="30">
        <f t="shared" si="173"/>
        <v>0.77064202968199003</v>
      </c>
      <c r="J1102" s="30">
        <f t="shared" si="174"/>
        <v>-0.26053130677470132</v>
      </c>
      <c r="K1102" s="30">
        <f t="shared" si="175"/>
        <v>0.52106261354940264</v>
      </c>
      <c r="L1102">
        <f t="shared" si="176"/>
        <v>0</v>
      </c>
      <c r="P1102" s="30">
        <f t="shared" si="177"/>
        <v>2.2119400000000002</v>
      </c>
      <c r="Q1102" s="30">
        <f t="shared" si="178"/>
        <v>-0.22935797031800995</v>
      </c>
      <c r="R1102" s="30">
        <f t="shared" si="179"/>
        <v>5.2605078548397133E-2</v>
      </c>
    </row>
    <row r="1103" spans="1:18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 s="30">
        <f t="shared" si="170"/>
        <v>-0.63851000000000002</v>
      </c>
      <c r="G1103" s="30">
        <f t="shared" si="171"/>
        <v>0.52807867536664577</v>
      </c>
      <c r="H1103" s="30">
        <f t="shared" si="172"/>
        <v>0.34558343354928311</v>
      </c>
      <c r="I1103" s="30">
        <f t="shared" si="173"/>
        <v>0.65441656645071689</v>
      </c>
      <c r="J1103" s="30">
        <f t="shared" si="174"/>
        <v>-0.42401117853310677</v>
      </c>
      <c r="K1103" s="30">
        <f t="shared" si="175"/>
        <v>0.84802235706621354</v>
      </c>
      <c r="L1103">
        <f t="shared" si="176"/>
        <v>0</v>
      </c>
      <c r="P1103" s="30">
        <f t="shared" si="177"/>
        <v>1.6385100000000001</v>
      </c>
      <c r="Q1103" s="30">
        <f t="shared" si="178"/>
        <v>-0.34558343354928311</v>
      </c>
      <c r="R1103" s="30">
        <f t="shared" si="179"/>
        <v>0.11942790954371178</v>
      </c>
    </row>
    <row r="1104" spans="1:18" x14ac:dyDescent="0.2">
      <c r="A1104">
        <v>1</v>
      </c>
      <c r="B1104">
        <v>0</v>
      </c>
      <c r="C1104">
        <v>0</v>
      </c>
      <c r="D1104">
        <v>1</v>
      </c>
      <c r="E1104">
        <v>0</v>
      </c>
      <c r="F1104" s="30">
        <f t="shared" si="170"/>
        <v>-0.87081000000000008</v>
      </c>
      <c r="G1104" s="30">
        <f t="shared" si="171"/>
        <v>0.41861233589270358</v>
      </c>
      <c r="H1104" s="30">
        <f t="shared" si="172"/>
        <v>0.2950857858072124</v>
      </c>
      <c r="I1104" s="30">
        <f t="shared" si="173"/>
        <v>0.2950857858072124</v>
      </c>
      <c r="J1104" s="30">
        <f t="shared" si="174"/>
        <v>-1.2204891655697692</v>
      </c>
      <c r="K1104" s="30">
        <f t="shared" si="175"/>
        <v>2.4409783311395383</v>
      </c>
      <c r="L1104">
        <f t="shared" si="176"/>
        <v>0</v>
      </c>
      <c r="P1104" s="30">
        <f t="shared" si="177"/>
        <v>1.8708100000000001</v>
      </c>
      <c r="Q1104" s="30">
        <f t="shared" si="178"/>
        <v>0.70491421419278755</v>
      </c>
      <c r="R1104" s="30">
        <f t="shared" si="179"/>
        <v>0.49690404937103516</v>
      </c>
    </row>
    <row r="1105" spans="1:18" x14ac:dyDescent="0.2">
      <c r="A1105">
        <v>1</v>
      </c>
      <c r="B1105">
        <v>2</v>
      </c>
      <c r="C1105">
        <v>0</v>
      </c>
      <c r="D1105">
        <v>1</v>
      </c>
      <c r="E1105">
        <v>0</v>
      </c>
      <c r="F1105" s="30">
        <f t="shared" si="170"/>
        <v>0.26384999999999997</v>
      </c>
      <c r="G1105" s="30">
        <f t="shared" si="171"/>
        <v>1.3019328917196586</v>
      </c>
      <c r="H1105" s="30">
        <f t="shared" si="172"/>
        <v>0.56558247045466636</v>
      </c>
      <c r="I1105" s="30">
        <f t="shared" si="173"/>
        <v>0.56558247045466636</v>
      </c>
      <c r="J1105" s="30">
        <f t="shared" si="174"/>
        <v>-0.56989915771127397</v>
      </c>
      <c r="K1105" s="30">
        <f t="shared" si="175"/>
        <v>1.1397983154225479</v>
      </c>
      <c r="L1105">
        <f t="shared" si="176"/>
        <v>1</v>
      </c>
      <c r="P1105" s="30">
        <f t="shared" si="177"/>
        <v>0.73615000000000008</v>
      </c>
      <c r="Q1105" s="30">
        <f t="shared" si="178"/>
        <v>0.43441752954533364</v>
      </c>
      <c r="R1105" s="30">
        <f t="shared" si="179"/>
        <v>0.18871858997627083</v>
      </c>
    </row>
    <row r="1106" spans="1:18" x14ac:dyDescent="0.2">
      <c r="A1106">
        <v>0</v>
      </c>
      <c r="B1106">
        <v>0</v>
      </c>
      <c r="C1106">
        <v>0</v>
      </c>
      <c r="D1106">
        <v>3</v>
      </c>
      <c r="E1106">
        <v>1</v>
      </c>
      <c r="F1106" s="30">
        <f t="shared" si="170"/>
        <v>-1.6765399999999999</v>
      </c>
      <c r="G1106" s="30">
        <f t="shared" si="171"/>
        <v>0.18701994688162146</v>
      </c>
      <c r="H1106" s="30">
        <f t="shared" si="172"/>
        <v>0.15755417368759053</v>
      </c>
      <c r="I1106" s="30">
        <f t="shared" si="173"/>
        <v>0.8424458263124095</v>
      </c>
      <c r="J1106" s="30">
        <f t="shared" si="174"/>
        <v>-0.1714459199358925</v>
      </c>
      <c r="K1106" s="30">
        <f t="shared" si="175"/>
        <v>0.34289183987178501</v>
      </c>
      <c r="L1106">
        <f t="shared" si="176"/>
        <v>0</v>
      </c>
      <c r="P1106" s="30">
        <f t="shared" si="177"/>
        <v>2.6765400000000001</v>
      </c>
      <c r="Q1106" s="30">
        <f t="shared" si="178"/>
        <v>-0.15755417368759053</v>
      </c>
      <c r="R1106" s="30">
        <f t="shared" si="179"/>
        <v>2.4823317646379444E-2</v>
      </c>
    </row>
    <row r="1107" spans="1:18" x14ac:dyDescent="0.2">
      <c r="A1107">
        <v>1</v>
      </c>
      <c r="B1107">
        <v>3</v>
      </c>
      <c r="C1107">
        <v>0</v>
      </c>
      <c r="D1107">
        <v>1</v>
      </c>
      <c r="E1107">
        <v>1</v>
      </c>
      <c r="F1107" s="30">
        <f t="shared" si="170"/>
        <v>0.49004999999999982</v>
      </c>
      <c r="G1107" s="30">
        <f t="shared" si="171"/>
        <v>1.6323978378068058</v>
      </c>
      <c r="H1107" s="30">
        <f t="shared" si="172"/>
        <v>0.62011821099459852</v>
      </c>
      <c r="I1107" s="30">
        <f t="shared" si="173"/>
        <v>0.62011821099459852</v>
      </c>
      <c r="J1107" s="30">
        <f t="shared" si="174"/>
        <v>-0.47784515622234575</v>
      </c>
      <c r="K1107" s="30">
        <f t="shared" si="175"/>
        <v>0.95569031244469149</v>
      </c>
      <c r="L1107">
        <f t="shared" si="176"/>
        <v>1</v>
      </c>
      <c r="P1107" s="30">
        <f t="shared" si="177"/>
        <v>0.50995000000000013</v>
      </c>
      <c r="Q1107" s="30">
        <f t="shared" si="178"/>
        <v>0.37988178900540148</v>
      </c>
      <c r="R1107" s="30">
        <f t="shared" si="179"/>
        <v>0.14431017361794438</v>
      </c>
    </row>
    <row r="1108" spans="1:18" x14ac:dyDescent="0.2">
      <c r="A1108">
        <v>0</v>
      </c>
      <c r="B1108">
        <v>0</v>
      </c>
      <c r="C1108">
        <v>2</v>
      </c>
      <c r="D1108">
        <v>1</v>
      </c>
      <c r="E1108">
        <v>2</v>
      </c>
      <c r="F1108" s="30">
        <f t="shared" si="170"/>
        <v>-1.03661</v>
      </c>
      <c r="G1108" s="30">
        <f t="shared" si="171"/>
        <v>0.35465492659583614</v>
      </c>
      <c r="H1108" s="30">
        <f t="shared" si="172"/>
        <v>0.26180462613239963</v>
      </c>
      <c r="I1108" s="30">
        <f t="shared" si="173"/>
        <v>0.73819537386760037</v>
      </c>
      <c r="J1108" s="30">
        <f t="shared" si="174"/>
        <v>-0.30354675517964869</v>
      </c>
      <c r="K1108" s="30">
        <f t="shared" si="175"/>
        <v>0.60709351035929737</v>
      </c>
      <c r="L1108">
        <f t="shared" si="176"/>
        <v>0</v>
      </c>
      <c r="P1108" s="30">
        <f t="shared" si="177"/>
        <v>2.03661</v>
      </c>
      <c r="Q1108" s="30">
        <f t="shared" si="178"/>
        <v>-0.26180462613239963</v>
      </c>
      <c r="R1108" s="30">
        <f t="shared" si="179"/>
        <v>6.8541662264325551E-2</v>
      </c>
    </row>
    <row r="1109" spans="1:18" x14ac:dyDescent="0.2">
      <c r="A1109">
        <v>0</v>
      </c>
      <c r="B1109">
        <v>0</v>
      </c>
      <c r="C1109">
        <v>0</v>
      </c>
      <c r="D1109">
        <v>1</v>
      </c>
      <c r="E1109">
        <v>1</v>
      </c>
      <c r="F1109" s="30">
        <f t="shared" si="170"/>
        <v>-1.21194</v>
      </c>
      <c r="G1109" s="30">
        <f t="shared" si="171"/>
        <v>0.29761933749273428</v>
      </c>
      <c r="H1109" s="30">
        <f t="shared" si="172"/>
        <v>0.22935797031800995</v>
      </c>
      <c r="I1109" s="30">
        <f t="shared" si="173"/>
        <v>0.77064202968199003</v>
      </c>
      <c r="J1109" s="30">
        <f t="shared" si="174"/>
        <v>-0.26053130677470132</v>
      </c>
      <c r="K1109" s="30">
        <f t="shared" si="175"/>
        <v>0.52106261354940264</v>
      </c>
      <c r="L1109">
        <f t="shared" si="176"/>
        <v>0</v>
      </c>
      <c r="P1109" s="30">
        <f t="shared" si="177"/>
        <v>2.2119400000000002</v>
      </c>
      <c r="Q1109" s="30">
        <f t="shared" si="178"/>
        <v>-0.22935797031800995</v>
      </c>
      <c r="R1109" s="30">
        <f t="shared" si="179"/>
        <v>5.2605078548397133E-2</v>
      </c>
    </row>
    <row r="1110" spans="1:18" x14ac:dyDescent="0.2">
      <c r="A1110">
        <v>0</v>
      </c>
      <c r="B1110">
        <v>0</v>
      </c>
      <c r="C1110">
        <v>0</v>
      </c>
      <c r="D1110">
        <v>1</v>
      </c>
      <c r="E1110">
        <v>0</v>
      </c>
      <c r="F1110" s="30">
        <f t="shared" si="170"/>
        <v>-0.87081000000000008</v>
      </c>
      <c r="G1110" s="30">
        <f t="shared" si="171"/>
        <v>0.41861233589270358</v>
      </c>
      <c r="H1110" s="30">
        <f t="shared" si="172"/>
        <v>0.2950857858072124</v>
      </c>
      <c r="I1110" s="30">
        <f t="shared" si="173"/>
        <v>0.70491421419278755</v>
      </c>
      <c r="J1110" s="30">
        <f t="shared" si="174"/>
        <v>-0.34967916556976913</v>
      </c>
      <c r="K1110" s="30">
        <f t="shared" si="175"/>
        <v>0.69935833113953827</v>
      </c>
      <c r="L1110">
        <f t="shared" si="176"/>
        <v>0</v>
      </c>
      <c r="P1110" s="30">
        <f t="shared" si="177"/>
        <v>1.8708100000000001</v>
      </c>
      <c r="Q1110" s="30">
        <f t="shared" si="178"/>
        <v>-0.2950857858072124</v>
      </c>
      <c r="R1110" s="30">
        <f t="shared" si="179"/>
        <v>8.7075620985460039E-2</v>
      </c>
    </row>
    <row r="1111" spans="1:18" x14ac:dyDescent="0.2">
      <c r="A1111">
        <v>1</v>
      </c>
      <c r="B1111">
        <v>0</v>
      </c>
      <c r="C1111">
        <v>0</v>
      </c>
      <c r="D1111">
        <v>0</v>
      </c>
      <c r="E1111">
        <v>1</v>
      </c>
      <c r="F1111" s="30">
        <f t="shared" si="170"/>
        <v>-0.97964000000000007</v>
      </c>
      <c r="G1111" s="30">
        <f t="shared" si="171"/>
        <v>0.37544623517006392</v>
      </c>
      <c r="H1111" s="30">
        <f t="shared" si="172"/>
        <v>0.27296322136767687</v>
      </c>
      <c r="I1111" s="30">
        <f t="shared" si="173"/>
        <v>0.27296322136767687</v>
      </c>
      <c r="J1111" s="30">
        <f t="shared" si="174"/>
        <v>-1.2984182131376871</v>
      </c>
      <c r="K1111" s="30">
        <f t="shared" si="175"/>
        <v>2.5968364262753743</v>
      </c>
      <c r="L1111">
        <f t="shared" si="176"/>
        <v>0</v>
      </c>
      <c r="P1111" s="30">
        <f t="shared" si="177"/>
        <v>1.9796400000000001</v>
      </c>
      <c r="Q1111" s="30">
        <f t="shared" si="178"/>
        <v>0.72703677863232308</v>
      </c>
      <c r="R1111" s="30">
        <f t="shared" si="179"/>
        <v>0.5285824774840655</v>
      </c>
    </row>
    <row r="1112" spans="1:18" x14ac:dyDescent="0.2">
      <c r="A1112">
        <v>0</v>
      </c>
      <c r="B1112">
        <v>0</v>
      </c>
      <c r="C1112">
        <v>0</v>
      </c>
      <c r="D1112">
        <v>0</v>
      </c>
      <c r="E1112">
        <v>0</v>
      </c>
      <c r="F1112" s="30">
        <f t="shared" si="170"/>
        <v>-0.63851000000000002</v>
      </c>
      <c r="G1112" s="30">
        <f t="shared" si="171"/>
        <v>0.52807867536664577</v>
      </c>
      <c r="H1112" s="30">
        <f t="shared" si="172"/>
        <v>0.34558343354928311</v>
      </c>
      <c r="I1112" s="30">
        <f t="shared" si="173"/>
        <v>0.65441656645071689</v>
      </c>
      <c r="J1112" s="30">
        <f t="shared" si="174"/>
        <v>-0.42401117853310677</v>
      </c>
      <c r="K1112" s="30">
        <f t="shared" si="175"/>
        <v>0.84802235706621354</v>
      </c>
      <c r="L1112">
        <f t="shared" si="176"/>
        <v>0</v>
      </c>
      <c r="P1112" s="30">
        <f t="shared" si="177"/>
        <v>1.6385100000000001</v>
      </c>
      <c r="Q1112" s="30">
        <f t="shared" si="178"/>
        <v>-0.34558343354928311</v>
      </c>
      <c r="R1112" s="30">
        <f t="shared" si="179"/>
        <v>0.11942790954371178</v>
      </c>
    </row>
    <row r="1113" spans="1:18" x14ac:dyDescent="0.2">
      <c r="A1113">
        <v>0</v>
      </c>
      <c r="B1113">
        <v>0</v>
      </c>
      <c r="C1113">
        <v>2</v>
      </c>
      <c r="D1113">
        <v>2</v>
      </c>
      <c r="E1113">
        <v>2</v>
      </c>
      <c r="F1113" s="30">
        <f t="shared" si="170"/>
        <v>-1.26891</v>
      </c>
      <c r="G1113" s="30">
        <f t="shared" si="171"/>
        <v>0.28113789513477383</v>
      </c>
      <c r="H1113" s="30">
        <f t="shared" si="172"/>
        <v>0.21944389921055182</v>
      </c>
      <c r="I1113" s="30">
        <f t="shared" si="173"/>
        <v>0.78055610078944815</v>
      </c>
      <c r="J1113" s="30">
        <f t="shared" si="174"/>
        <v>-0.24774866359636444</v>
      </c>
      <c r="K1113" s="30">
        <f t="shared" si="175"/>
        <v>0.49549732719272888</v>
      </c>
      <c r="L1113">
        <f t="shared" si="176"/>
        <v>0</v>
      </c>
      <c r="P1113" s="30">
        <f t="shared" si="177"/>
        <v>2.26891</v>
      </c>
      <c r="Q1113" s="30">
        <f t="shared" si="178"/>
        <v>-0.21944389921055182</v>
      </c>
      <c r="R1113" s="30">
        <f t="shared" si="179"/>
        <v>4.8155624900730824E-2</v>
      </c>
    </row>
    <row r="1114" spans="1:18" x14ac:dyDescent="0.2">
      <c r="A1114">
        <v>0</v>
      </c>
      <c r="B1114">
        <v>0</v>
      </c>
      <c r="C1114">
        <v>0</v>
      </c>
      <c r="D1114">
        <v>0</v>
      </c>
      <c r="E1114">
        <v>3</v>
      </c>
      <c r="F1114" s="30">
        <f t="shared" si="170"/>
        <v>-1.6619000000000002</v>
      </c>
      <c r="G1114" s="30">
        <f t="shared" si="171"/>
        <v>0.18977805902292935</v>
      </c>
      <c r="H1114" s="30">
        <f t="shared" si="172"/>
        <v>0.15950710940053731</v>
      </c>
      <c r="I1114" s="30">
        <f t="shared" si="173"/>
        <v>0.84049289059946264</v>
      </c>
      <c r="J1114" s="30">
        <f t="shared" si="174"/>
        <v>-0.17376678470646509</v>
      </c>
      <c r="K1114" s="30">
        <f t="shared" si="175"/>
        <v>0.34753356941293018</v>
      </c>
      <c r="L1114">
        <f t="shared" si="176"/>
        <v>0</v>
      </c>
      <c r="P1114" s="30">
        <f t="shared" si="177"/>
        <v>2.6619000000000002</v>
      </c>
      <c r="Q1114" s="30">
        <f t="shared" si="178"/>
        <v>-0.15950710940053731</v>
      </c>
      <c r="R1114" s="30">
        <f t="shared" si="179"/>
        <v>2.5442517949314975E-2</v>
      </c>
    </row>
    <row r="1115" spans="1:18" x14ac:dyDescent="0.2">
      <c r="A1115">
        <v>0</v>
      </c>
      <c r="B1115">
        <v>0</v>
      </c>
      <c r="C1115">
        <v>1</v>
      </c>
      <c r="D1115">
        <v>1</v>
      </c>
      <c r="E1115">
        <v>1</v>
      </c>
      <c r="F1115" s="30">
        <f t="shared" si="170"/>
        <v>-0.95371000000000006</v>
      </c>
      <c r="G1115" s="30">
        <f t="shared" si="171"/>
        <v>0.38530887254011981</v>
      </c>
      <c r="H1115" s="30">
        <f t="shared" si="172"/>
        <v>0.27813932342295083</v>
      </c>
      <c r="I1115" s="30">
        <f t="shared" si="173"/>
        <v>0.72186067657704922</v>
      </c>
      <c r="J1115" s="30">
        <f t="shared" si="174"/>
        <v>-0.32592312744002044</v>
      </c>
      <c r="K1115" s="30">
        <f t="shared" si="175"/>
        <v>0.65184625488004089</v>
      </c>
      <c r="L1115">
        <f t="shared" si="176"/>
        <v>0</v>
      </c>
      <c r="P1115" s="30">
        <f t="shared" si="177"/>
        <v>1.9537100000000001</v>
      </c>
      <c r="Q1115" s="30">
        <f t="shared" si="178"/>
        <v>-0.27813932342295083</v>
      </c>
      <c r="R1115" s="30">
        <f t="shared" si="179"/>
        <v>7.7361483234176853E-2</v>
      </c>
    </row>
    <row r="1116" spans="1:18" x14ac:dyDescent="0.2">
      <c r="A1116">
        <v>0</v>
      </c>
      <c r="B1116">
        <v>2</v>
      </c>
      <c r="C1116">
        <v>0</v>
      </c>
      <c r="D1116">
        <v>3</v>
      </c>
      <c r="E1116">
        <v>2</v>
      </c>
      <c r="F1116" s="30">
        <f t="shared" si="170"/>
        <v>-0.88301000000000007</v>
      </c>
      <c r="G1116" s="30">
        <f t="shared" si="171"/>
        <v>0.41353629222091604</v>
      </c>
      <c r="H1116" s="30">
        <f t="shared" si="172"/>
        <v>0.29255442148653804</v>
      </c>
      <c r="I1116" s="30">
        <f t="shared" si="173"/>
        <v>0.7074455785134619</v>
      </c>
      <c r="J1116" s="30">
        <f t="shared" si="174"/>
        <v>-0.34609457325233217</v>
      </c>
      <c r="K1116" s="30">
        <f t="shared" si="175"/>
        <v>0.69218914650466434</v>
      </c>
      <c r="L1116">
        <f t="shared" si="176"/>
        <v>0</v>
      </c>
      <c r="P1116" s="30">
        <f t="shared" si="177"/>
        <v>1.8830100000000001</v>
      </c>
      <c r="Q1116" s="30">
        <f t="shared" si="178"/>
        <v>-0.29255442148653804</v>
      </c>
      <c r="R1116" s="30">
        <f t="shared" si="179"/>
        <v>8.558808953132295E-2</v>
      </c>
    </row>
    <row r="1117" spans="1:18" x14ac:dyDescent="0.2">
      <c r="A1117">
        <v>0</v>
      </c>
      <c r="B1117">
        <v>0</v>
      </c>
      <c r="C1117">
        <v>0</v>
      </c>
      <c r="D1117">
        <v>2</v>
      </c>
      <c r="E1117">
        <v>1</v>
      </c>
      <c r="F1117" s="30">
        <f t="shared" si="170"/>
        <v>-1.44424</v>
      </c>
      <c r="G1117" s="30">
        <f t="shared" si="171"/>
        <v>0.23592531167476399</v>
      </c>
      <c r="H1117" s="30">
        <f t="shared" si="172"/>
        <v>0.19088961885169983</v>
      </c>
      <c r="I1117" s="30">
        <f t="shared" si="173"/>
        <v>0.80911038114830014</v>
      </c>
      <c r="J1117" s="30">
        <f t="shared" si="174"/>
        <v>-0.21181992976208538</v>
      </c>
      <c r="K1117" s="30">
        <f t="shared" si="175"/>
        <v>0.42363985952417077</v>
      </c>
      <c r="L1117">
        <f t="shared" si="176"/>
        <v>0</v>
      </c>
      <c r="P1117" s="30">
        <f t="shared" si="177"/>
        <v>2.4442399999999997</v>
      </c>
      <c r="Q1117" s="30">
        <f t="shared" si="178"/>
        <v>-0.19088961885169983</v>
      </c>
      <c r="R1117" s="30">
        <f t="shared" si="179"/>
        <v>3.6438846585347233E-2</v>
      </c>
    </row>
    <row r="1118" spans="1:18" x14ac:dyDescent="0.2">
      <c r="A1118">
        <v>1</v>
      </c>
      <c r="B1118">
        <v>2</v>
      </c>
      <c r="C1118">
        <v>0</v>
      </c>
      <c r="D1118">
        <v>1</v>
      </c>
      <c r="E1118">
        <v>0</v>
      </c>
      <c r="F1118" s="30">
        <f t="shared" si="170"/>
        <v>0.26384999999999997</v>
      </c>
      <c r="G1118" s="30">
        <f t="shared" si="171"/>
        <v>1.3019328917196586</v>
      </c>
      <c r="H1118" s="30">
        <f t="shared" si="172"/>
        <v>0.56558247045466636</v>
      </c>
      <c r="I1118" s="30">
        <f t="shared" si="173"/>
        <v>0.56558247045466636</v>
      </c>
      <c r="J1118" s="30">
        <f t="shared" si="174"/>
        <v>-0.56989915771127397</v>
      </c>
      <c r="K1118" s="30">
        <f t="shared" si="175"/>
        <v>1.1397983154225479</v>
      </c>
      <c r="L1118">
        <f t="shared" si="176"/>
        <v>1</v>
      </c>
      <c r="P1118" s="30">
        <f t="shared" si="177"/>
        <v>0.73615000000000008</v>
      </c>
      <c r="Q1118" s="30">
        <f t="shared" si="178"/>
        <v>0.43441752954533364</v>
      </c>
      <c r="R1118" s="30">
        <f t="shared" si="179"/>
        <v>0.18871858997627083</v>
      </c>
    </row>
    <row r="1119" spans="1:18" x14ac:dyDescent="0.2">
      <c r="A1119">
        <v>0</v>
      </c>
      <c r="B1119">
        <v>0</v>
      </c>
      <c r="C1119">
        <v>4</v>
      </c>
      <c r="D1119">
        <v>0</v>
      </c>
      <c r="E1119">
        <v>1</v>
      </c>
      <c r="F1119" s="30">
        <f t="shared" si="170"/>
        <v>5.328000000000005E-2</v>
      </c>
      <c r="G1119" s="30">
        <f t="shared" si="171"/>
        <v>1.0547249267574896</v>
      </c>
      <c r="H1119" s="30">
        <f t="shared" si="172"/>
        <v>0.5133168498724181</v>
      </c>
      <c r="I1119" s="30">
        <f t="shared" si="173"/>
        <v>0.4866831501275819</v>
      </c>
      <c r="J1119" s="30">
        <f t="shared" si="174"/>
        <v>-0.72014198339627611</v>
      </c>
      <c r="K1119" s="30">
        <f t="shared" si="175"/>
        <v>1.4402839667925522</v>
      </c>
      <c r="L1119">
        <f t="shared" si="176"/>
        <v>1</v>
      </c>
      <c r="P1119" s="30">
        <f t="shared" si="177"/>
        <v>0.94672000000000001</v>
      </c>
      <c r="Q1119" s="30">
        <f t="shared" si="178"/>
        <v>-0.5133168498724181</v>
      </c>
      <c r="R1119" s="30">
        <f t="shared" si="179"/>
        <v>0.26349418836294264</v>
      </c>
    </row>
    <row r="1120" spans="1:18" x14ac:dyDescent="0.2">
      <c r="A1120">
        <v>0</v>
      </c>
      <c r="B1120">
        <v>0</v>
      </c>
      <c r="C1120">
        <v>0</v>
      </c>
      <c r="D1120">
        <v>1</v>
      </c>
      <c r="E1120">
        <v>1</v>
      </c>
      <c r="F1120" s="30">
        <f t="shared" si="170"/>
        <v>-1.21194</v>
      </c>
      <c r="G1120" s="30">
        <f t="shared" si="171"/>
        <v>0.29761933749273428</v>
      </c>
      <c r="H1120" s="30">
        <f t="shared" si="172"/>
        <v>0.22935797031800995</v>
      </c>
      <c r="I1120" s="30">
        <f t="shared" si="173"/>
        <v>0.77064202968199003</v>
      </c>
      <c r="J1120" s="30">
        <f t="shared" si="174"/>
        <v>-0.26053130677470132</v>
      </c>
      <c r="K1120" s="30">
        <f t="shared" si="175"/>
        <v>0.52106261354940264</v>
      </c>
      <c r="L1120">
        <f t="shared" si="176"/>
        <v>0</v>
      </c>
      <c r="P1120" s="30">
        <f t="shared" si="177"/>
        <v>2.2119400000000002</v>
      </c>
      <c r="Q1120" s="30">
        <f t="shared" si="178"/>
        <v>-0.22935797031800995</v>
      </c>
      <c r="R1120" s="30">
        <f t="shared" si="179"/>
        <v>5.2605078548397133E-2</v>
      </c>
    </row>
    <row r="1121" spans="1:18" x14ac:dyDescent="0.2">
      <c r="A1121">
        <v>0</v>
      </c>
      <c r="B1121">
        <v>0</v>
      </c>
      <c r="C1121">
        <v>2</v>
      </c>
      <c r="D1121">
        <v>3</v>
      </c>
      <c r="E1121">
        <v>1</v>
      </c>
      <c r="F1121" s="30">
        <f t="shared" si="170"/>
        <v>-1.16008</v>
      </c>
      <c r="G1121" s="30">
        <f t="shared" si="171"/>
        <v>0.31346110299126373</v>
      </c>
      <c r="H1121" s="30">
        <f t="shared" si="172"/>
        <v>0.23865274904402606</v>
      </c>
      <c r="I1121" s="30">
        <f t="shared" si="173"/>
        <v>0.761347250955974</v>
      </c>
      <c r="J1121" s="30">
        <f t="shared" si="174"/>
        <v>-0.27266571645127535</v>
      </c>
      <c r="K1121" s="30">
        <f t="shared" si="175"/>
        <v>0.54533143290255071</v>
      </c>
      <c r="L1121">
        <f t="shared" si="176"/>
        <v>0</v>
      </c>
      <c r="P1121" s="30">
        <f t="shared" si="177"/>
        <v>2.1600799999999998</v>
      </c>
      <c r="Q1121" s="30">
        <f t="shared" si="178"/>
        <v>-0.23865274904402606</v>
      </c>
      <c r="R1121" s="30">
        <f t="shared" si="179"/>
        <v>5.695513462627088E-2</v>
      </c>
    </row>
    <row r="1122" spans="1:18" x14ac:dyDescent="0.2">
      <c r="A1122">
        <v>1</v>
      </c>
      <c r="B1122">
        <v>0</v>
      </c>
      <c r="C1122">
        <v>0</v>
      </c>
      <c r="D1122">
        <v>2</v>
      </c>
      <c r="E1122">
        <v>3</v>
      </c>
      <c r="F1122" s="30">
        <f t="shared" si="170"/>
        <v>-2.1265000000000001</v>
      </c>
      <c r="G1122" s="30">
        <f t="shared" si="171"/>
        <v>0.11925395310925298</v>
      </c>
      <c r="H1122" s="30">
        <f t="shared" si="172"/>
        <v>0.1065477166982249</v>
      </c>
      <c r="I1122" s="30">
        <f t="shared" si="173"/>
        <v>0.1065477166982249</v>
      </c>
      <c r="J1122" s="30">
        <f t="shared" si="174"/>
        <v>-2.2391623500596634</v>
      </c>
      <c r="K1122" s="30">
        <f t="shared" si="175"/>
        <v>4.4783247001193267</v>
      </c>
      <c r="L1122">
        <f t="shared" si="176"/>
        <v>0</v>
      </c>
      <c r="P1122" s="30">
        <f t="shared" si="177"/>
        <v>3.1265000000000001</v>
      </c>
      <c r="Q1122" s="30">
        <f t="shared" si="178"/>
        <v>0.89345228330177506</v>
      </c>
      <c r="R1122" s="30">
        <f t="shared" si="179"/>
        <v>0.79825698253715538</v>
      </c>
    </row>
    <row r="1123" spans="1:18" x14ac:dyDescent="0.2">
      <c r="A1123">
        <v>1</v>
      </c>
      <c r="B1123">
        <v>0</v>
      </c>
      <c r="C1123">
        <v>0</v>
      </c>
      <c r="D1123">
        <v>1</v>
      </c>
      <c r="E1123">
        <v>1</v>
      </c>
      <c r="F1123" s="30">
        <f t="shared" si="170"/>
        <v>-1.21194</v>
      </c>
      <c r="G1123" s="30">
        <f t="shared" si="171"/>
        <v>0.29761933749273428</v>
      </c>
      <c r="H1123" s="30">
        <f t="shared" si="172"/>
        <v>0.22935797031800995</v>
      </c>
      <c r="I1123" s="30">
        <f t="shared" si="173"/>
        <v>0.22935797031800995</v>
      </c>
      <c r="J1123" s="30">
        <f t="shared" si="174"/>
        <v>-1.4724713067747013</v>
      </c>
      <c r="K1123" s="30">
        <f t="shared" si="175"/>
        <v>2.9449426135494026</v>
      </c>
      <c r="L1123">
        <f t="shared" si="176"/>
        <v>0</v>
      </c>
      <c r="P1123" s="30">
        <f t="shared" si="177"/>
        <v>2.2119400000000002</v>
      </c>
      <c r="Q1123" s="30">
        <f t="shared" si="178"/>
        <v>0.77064202968199003</v>
      </c>
      <c r="R1123" s="30">
        <f t="shared" si="179"/>
        <v>0.59388913791237719</v>
      </c>
    </row>
    <row r="1124" spans="1:18" x14ac:dyDescent="0.2">
      <c r="A1124">
        <v>0</v>
      </c>
      <c r="B1124">
        <v>0</v>
      </c>
      <c r="C1124">
        <v>1</v>
      </c>
      <c r="D1124">
        <v>2</v>
      </c>
      <c r="E1124">
        <v>1</v>
      </c>
      <c r="F1124" s="30">
        <f t="shared" si="170"/>
        <v>-1.18601</v>
      </c>
      <c r="G1124" s="30">
        <f t="shared" si="171"/>
        <v>0.30543753175076838</v>
      </c>
      <c r="H1124" s="30">
        <f t="shared" si="172"/>
        <v>0.23397330344956097</v>
      </c>
      <c r="I1124" s="30">
        <f t="shared" si="173"/>
        <v>0.76602669655043898</v>
      </c>
      <c r="J1124" s="30">
        <f t="shared" si="174"/>
        <v>-0.26653825795533542</v>
      </c>
      <c r="K1124" s="30">
        <f t="shared" si="175"/>
        <v>0.53307651591067085</v>
      </c>
      <c r="L1124">
        <f t="shared" si="176"/>
        <v>0</v>
      </c>
      <c r="P1124" s="30">
        <f t="shared" si="177"/>
        <v>2.18601</v>
      </c>
      <c r="Q1124" s="30">
        <f t="shared" si="178"/>
        <v>-0.23397330344956097</v>
      </c>
      <c r="R1124" s="30">
        <f t="shared" si="179"/>
        <v>5.4743506727100336E-2</v>
      </c>
    </row>
    <row r="1125" spans="1:18" x14ac:dyDescent="0.2">
      <c r="A1125">
        <v>0</v>
      </c>
      <c r="B1125">
        <v>0</v>
      </c>
      <c r="C1125">
        <v>1</v>
      </c>
      <c r="D1125">
        <v>1</v>
      </c>
      <c r="E1125">
        <v>2</v>
      </c>
      <c r="F1125" s="30">
        <f t="shared" si="170"/>
        <v>-1.29484</v>
      </c>
      <c r="G1125" s="30">
        <f t="shared" si="171"/>
        <v>0.27394169149581826</v>
      </c>
      <c r="H1125" s="30">
        <f t="shared" si="172"/>
        <v>0.2150347173065397</v>
      </c>
      <c r="I1125" s="30">
        <f t="shared" si="173"/>
        <v>0.78496528269346033</v>
      </c>
      <c r="J1125" s="30">
        <f t="shared" si="174"/>
        <v>-0.24211578804592457</v>
      </c>
      <c r="K1125" s="30">
        <f t="shared" si="175"/>
        <v>0.48423157609184914</v>
      </c>
      <c r="L1125">
        <f t="shared" si="176"/>
        <v>0</v>
      </c>
      <c r="P1125" s="30">
        <f t="shared" si="177"/>
        <v>2.2948399999999998</v>
      </c>
      <c r="Q1125" s="30">
        <f t="shared" si="178"/>
        <v>-0.2150347173065397</v>
      </c>
      <c r="R1125" s="30">
        <f t="shared" si="179"/>
        <v>4.6239929647103446E-2</v>
      </c>
    </row>
    <row r="1126" spans="1:18" x14ac:dyDescent="0.2">
      <c r="A1126">
        <v>0</v>
      </c>
      <c r="B1126">
        <v>1</v>
      </c>
      <c r="C1126">
        <v>0</v>
      </c>
      <c r="D1126">
        <v>1</v>
      </c>
      <c r="E1126">
        <v>1</v>
      </c>
      <c r="F1126" s="30">
        <f t="shared" si="170"/>
        <v>-0.64461000000000002</v>
      </c>
      <c r="G1126" s="30">
        <f t="shared" si="171"/>
        <v>0.52486720040378831</v>
      </c>
      <c r="H1126" s="30">
        <f t="shared" si="172"/>
        <v>0.34420518735323463</v>
      </c>
      <c r="I1126" s="30">
        <f t="shared" si="173"/>
        <v>0.65579481264676542</v>
      </c>
      <c r="J1126" s="30">
        <f t="shared" si="174"/>
        <v>-0.42190732456510943</v>
      </c>
      <c r="K1126" s="30">
        <f t="shared" si="175"/>
        <v>0.84381464913021886</v>
      </c>
      <c r="L1126">
        <f t="shared" si="176"/>
        <v>0</v>
      </c>
      <c r="P1126" s="30">
        <f t="shared" si="177"/>
        <v>1.6446100000000001</v>
      </c>
      <c r="Q1126" s="30">
        <f t="shared" si="178"/>
        <v>-0.34420518735323463</v>
      </c>
      <c r="R1126" s="30">
        <f t="shared" si="179"/>
        <v>0.11847721100087535</v>
      </c>
    </row>
    <row r="1127" spans="1:18" x14ac:dyDescent="0.2">
      <c r="A1127">
        <v>0</v>
      </c>
      <c r="B1127">
        <v>0</v>
      </c>
      <c r="C1127">
        <v>3</v>
      </c>
      <c r="D1127">
        <v>4</v>
      </c>
      <c r="E1127">
        <v>3</v>
      </c>
      <c r="F1127" s="30">
        <f t="shared" si="170"/>
        <v>-1.8164099999999999</v>
      </c>
      <c r="G1127" s="30">
        <f t="shared" si="171"/>
        <v>0.162608468732338</v>
      </c>
      <c r="H1127" s="30">
        <f t="shared" si="172"/>
        <v>0.13986520234936858</v>
      </c>
      <c r="I1127" s="30">
        <f t="shared" si="173"/>
        <v>0.86013479765063139</v>
      </c>
      <c r="J1127" s="30">
        <f t="shared" si="174"/>
        <v>-0.15066616056301937</v>
      </c>
      <c r="K1127" s="30">
        <f t="shared" si="175"/>
        <v>0.30133232112603875</v>
      </c>
      <c r="L1127">
        <f t="shared" si="176"/>
        <v>0</v>
      </c>
      <c r="P1127" s="30">
        <f t="shared" si="177"/>
        <v>2.8164099999999999</v>
      </c>
      <c r="Q1127" s="30">
        <f t="shared" si="178"/>
        <v>-0.13986520234936858</v>
      </c>
      <c r="R1127" s="30">
        <f t="shared" si="179"/>
        <v>1.9562274828229819E-2</v>
      </c>
    </row>
    <row r="1128" spans="1:18" x14ac:dyDescent="0.2">
      <c r="A1128">
        <v>1</v>
      </c>
      <c r="B1128">
        <v>0</v>
      </c>
      <c r="C1128">
        <v>0</v>
      </c>
      <c r="D1128">
        <v>3</v>
      </c>
      <c r="E1128">
        <v>1</v>
      </c>
      <c r="F1128" s="30">
        <f t="shared" si="170"/>
        <v>-1.6765399999999999</v>
      </c>
      <c r="G1128" s="30">
        <f t="shared" si="171"/>
        <v>0.18701994688162146</v>
      </c>
      <c r="H1128" s="30">
        <f t="shared" si="172"/>
        <v>0.15755417368759053</v>
      </c>
      <c r="I1128" s="30">
        <f t="shared" si="173"/>
        <v>0.15755417368759053</v>
      </c>
      <c r="J1128" s="30">
        <f t="shared" si="174"/>
        <v>-1.8479859199358923</v>
      </c>
      <c r="K1128" s="30">
        <f t="shared" si="175"/>
        <v>3.6959718398717847</v>
      </c>
      <c r="L1128">
        <f t="shared" si="176"/>
        <v>0</v>
      </c>
      <c r="P1128" s="30">
        <f t="shared" si="177"/>
        <v>2.6765400000000001</v>
      </c>
      <c r="Q1128" s="30">
        <f t="shared" si="178"/>
        <v>0.8424458263124095</v>
      </c>
      <c r="R1128" s="30">
        <f t="shared" si="179"/>
        <v>0.70971497027119845</v>
      </c>
    </row>
    <row r="1129" spans="1:18" x14ac:dyDescent="0.2">
      <c r="A1129">
        <v>1</v>
      </c>
      <c r="B1129">
        <v>1</v>
      </c>
      <c r="C1129">
        <v>0</v>
      </c>
      <c r="D1129">
        <v>1</v>
      </c>
      <c r="E1129">
        <v>1</v>
      </c>
      <c r="F1129" s="30">
        <f t="shared" si="170"/>
        <v>-0.64461000000000002</v>
      </c>
      <c r="G1129" s="30">
        <f t="shared" si="171"/>
        <v>0.52486720040378831</v>
      </c>
      <c r="H1129" s="30">
        <f t="shared" si="172"/>
        <v>0.34420518735323463</v>
      </c>
      <c r="I1129" s="30">
        <f t="shared" si="173"/>
        <v>0.34420518735323463</v>
      </c>
      <c r="J1129" s="30">
        <f t="shared" si="174"/>
        <v>-1.0665173245651094</v>
      </c>
      <c r="K1129" s="30">
        <f t="shared" si="175"/>
        <v>2.1330346491302188</v>
      </c>
      <c r="L1129">
        <f t="shared" si="176"/>
        <v>0</v>
      </c>
      <c r="P1129" s="30">
        <f t="shared" si="177"/>
        <v>1.6446100000000001</v>
      </c>
      <c r="Q1129" s="30">
        <f t="shared" si="178"/>
        <v>0.65579481264676542</v>
      </c>
      <c r="R1129" s="30">
        <f t="shared" si="179"/>
        <v>0.43006683629440617</v>
      </c>
    </row>
    <row r="1130" spans="1:18" x14ac:dyDescent="0.2">
      <c r="A1130">
        <v>1</v>
      </c>
      <c r="B1130">
        <v>1</v>
      </c>
      <c r="C1130">
        <v>0</v>
      </c>
      <c r="D1130">
        <v>1</v>
      </c>
      <c r="E1130">
        <v>1</v>
      </c>
      <c r="F1130" s="30">
        <f t="shared" si="170"/>
        <v>-0.64461000000000002</v>
      </c>
      <c r="G1130" s="30">
        <f t="shared" si="171"/>
        <v>0.52486720040378831</v>
      </c>
      <c r="H1130" s="30">
        <f t="shared" si="172"/>
        <v>0.34420518735323463</v>
      </c>
      <c r="I1130" s="30">
        <f t="shared" si="173"/>
        <v>0.34420518735323463</v>
      </c>
      <c r="J1130" s="30">
        <f t="shared" si="174"/>
        <v>-1.0665173245651094</v>
      </c>
      <c r="K1130" s="30">
        <f t="shared" si="175"/>
        <v>2.1330346491302188</v>
      </c>
      <c r="L1130">
        <f t="shared" si="176"/>
        <v>0</v>
      </c>
      <c r="P1130" s="30">
        <f t="shared" si="177"/>
        <v>1.6446100000000001</v>
      </c>
      <c r="Q1130" s="30">
        <f t="shared" si="178"/>
        <v>0.65579481264676542</v>
      </c>
      <c r="R1130" s="30">
        <f t="shared" si="179"/>
        <v>0.43006683629440617</v>
      </c>
    </row>
    <row r="1131" spans="1:18" x14ac:dyDescent="0.2">
      <c r="A1131">
        <v>1</v>
      </c>
      <c r="B1131">
        <v>1</v>
      </c>
      <c r="C1131">
        <v>0</v>
      </c>
      <c r="D1131">
        <v>1</v>
      </c>
      <c r="E1131">
        <v>0</v>
      </c>
      <c r="F1131" s="30">
        <f t="shared" si="170"/>
        <v>-0.30348000000000003</v>
      </c>
      <c r="G1131" s="30">
        <f t="shared" si="171"/>
        <v>0.73824465387722837</v>
      </c>
      <c r="H1131" s="30">
        <f t="shared" si="172"/>
        <v>0.42470698945084767</v>
      </c>
      <c r="I1131" s="30">
        <f t="shared" si="173"/>
        <v>0.42470698945084767</v>
      </c>
      <c r="J1131" s="30">
        <f t="shared" si="174"/>
        <v>-0.85635578441465576</v>
      </c>
      <c r="K1131" s="30">
        <f t="shared" si="175"/>
        <v>1.7127115688293115</v>
      </c>
      <c r="L1131">
        <f t="shared" si="176"/>
        <v>0</v>
      </c>
      <c r="P1131" s="30">
        <f t="shared" si="177"/>
        <v>1.30348</v>
      </c>
      <c r="Q1131" s="30">
        <f t="shared" si="178"/>
        <v>0.57529301054915227</v>
      </c>
      <c r="R1131" s="30">
        <f t="shared" si="179"/>
        <v>0.33096204798670703</v>
      </c>
    </row>
    <row r="1132" spans="1:18" x14ac:dyDescent="0.2">
      <c r="A1132">
        <v>0</v>
      </c>
      <c r="B1132">
        <v>2</v>
      </c>
      <c r="C1132">
        <v>0</v>
      </c>
      <c r="D1132">
        <v>3</v>
      </c>
      <c r="E1132">
        <v>1</v>
      </c>
      <c r="F1132" s="30">
        <f t="shared" si="170"/>
        <v>-0.54188000000000014</v>
      </c>
      <c r="G1132" s="30">
        <f t="shared" si="171"/>
        <v>0.58165371484717943</v>
      </c>
      <c r="H1132" s="30">
        <f t="shared" si="172"/>
        <v>0.36775035482616952</v>
      </c>
      <c r="I1132" s="30">
        <f t="shared" si="173"/>
        <v>0.63224964517383042</v>
      </c>
      <c r="J1132" s="30">
        <f t="shared" si="174"/>
        <v>-0.45847095464403426</v>
      </c>
      <c r="K1132" s="30">
        <f t="shared" si="175"/>
        <v>0.91694190928806851</v>
      </c>
      <c r="L1132">
        <f t="shared" si="176"/>
        <v>0</v>
      </c>
      <c r="P1132" s="30">
        <f t="shared" si="177"/>
        <v>1.5418800000000001</v>
      </c>
      <c r="Q1132" s="30">
        <f t="shared" si="178"/>
        <v>-0.36775035482616952</v>
      </c>
      <c r="R1132" s="30">
        <f t="shared" si="179"/>
        <v>0.13524032347477358</v>
      </c>
    </row>
    <row r="1133" spans="1:18" x14ac:dyDescent="0.2">
      <c r="A1133">
        <v>1</v>
      </c>
      <c r="B1133">
        <v>0</v>
      </c>
      <c r="C1133">
        <v>0</v>
      </c>
      <c r="D1133">
        <v>1</v>
      </c>
      <c r="E1133">
        <v>1</v>
      </c>
      <c r="F1133" s="30">
        <f t="shared" si="170"/>
        <v>-1.21194</v>
      </c>
      <c r="G1133" s="30">
        <f t="shared" si="171"/>
        <v>0.29761933749273428</v>
      </c>
      <c r="H1133" s="30">
        <f t="shared" si="172"/>
        <v>0.22935797031800995</v>
      </c>
      <c r="I1133" s="30">
        <f t="shared" si="173"/>
        <v>0.22935797031800995</v>
      </c>
      <c r="J1133" s="30">
        <f t="shared" si="174"/>
        <v>-1.4724713067747013</v>
      </c>
      <c r="K1133" s="30">
        <f t="shared" si="175"/>
        <v>2.9449426135494026</v>
      </c>
      <c r="L1133">
        <f t="shared" si="176"/>
        <v>0</v>
      </c>
      <c r="P1133" s="30">
        <f t="shared" si="177"/>
        <v>2.2119400000000002</v>
      </c>
      <c r="Q1133" s="30">
        <f t="shared" si="178"/>
        <v>0.77064202968199003</v>
      </c>
      <c r="R1133" s="30">
        <f t="shared" si="179"/>
        <v>0.59388913791237719</v>
      </c>
    </row>
    <row r="1134" spans="1:18" x14ac:dyDescent="0.2">
      <c r="A1134">
        <v>0</v>
      </c>
      <c r="B1134">
        <v>1</v>
      </c>
      <c r="C1134">
        <v>2</v>
      </c>
      <c r="D1134">
        <v>3</v>
      </c>
      <c r="E1134">
        <v>2</v>
      </c>
      <c r="F1134" s="30">
        <f t="shared" si="170"/>
        <v>-0.93388000000000004</v>
      </c>
      <c r="G1134" s="30">
        <f t="shared" si="171"/>
        <v>0.39302580802272008</v>
      </c>
      <c r="H1134" s="30">
        <f t="shared" si="172"/>
        <v>0.28213821004550255</v>
      </c>
      <c r="I1134" s="30">
        <f t="shared" si="173"/>
        <v>0.71786178995449745</v>
      </c>
      <c r="J1134" s="30">
        <f t="shared" si="174"/>
        <v>-0.33147822156267315</v>
      </c>
      <c r="K1134" s="30">
        <f t="shared" si="175"/>
        <v>0.6629564431253463</v>
      </c>
      <c r="L1134">
        <f t="shared" si="176"/>
        <v>0</v>
      </c>
      <c r="P1134" s="30">
        <f t="shared" si="177"/>
        <v>1.93388</v>
      </c>
      <c r="Q1134" s="30">
        <f t="shared" si="178"/>
        <v>-0.28213821004550255</v>
      </c>
      <c r="R1134" s="30">
        <f t="shared" si="179"/>
        <v>7.960196956768012E-2</v>
      </c>
    </row>
    <row r="1135" spans="1:18" x14ac:dyDescent="0.2">
      <c r="A1135">
        <v>1</v>
      </c>
      <c r="B1135">
        <v>0</v>
      </c>
      <c r="C1135">
        <v>0</v>
      </c>
      <c r="D1135">
        <v>1</v>
      </c>
      <c r="E1135">
        <v>0</v>
      </c>
      <c r="F1135" s="30">
        <f t="shared" si="170"/>
        <v>-0.87081000000000008</v>
      </c>
      <c r="G1135" s="30">
        <f t="shared" si="171"/>
        <v>0.41861233589270358</v>
      </c>
      <c r="H1135" s="30">
        <f t="shared" si="172"/>
        <v>0.2950857858072124</v>
      </c>
      <c r="I1135" s="30">
        <f t="shared" si="173"/>
        <v>0.2950857858072124</v>
      </c>
      <c r="J1135" s="30">
        <f t="shared" si="174"/>
        <v>-1.2204891655697692</v>
      </c>
      <c r="K1135" s="30">
        <f t="shared" si="175"/>
        <v>2.4409783311395383</v>
      </c>
      <c r="L1135">
        <f t="shared" si="176"/>
        <v>0</v>
      </c>
      <c r="P1135" s="30">
        <f t="shared" si="177"/>
        <v>1.8708100000000001</v>
      </c>
      <c r="Q1135" s="30">
        <f t="shared" si="178"/>
        <v>0.70491421419278755</v>
      </c>
      <c r="R1135" s="30">
        <f t="shared" si="179"/>
        <v>0.49690404937103516</v>
      </c>
    </row>
    <row r="1136" spans="1:18" x14ac:dyDescent="0.2">
      <c r="A1136">
        <v>0</v>
      </c>
      <c r="B1136">
        <v>1</v>
      </c>
      <c r="C1136">
        <v>0</v>
      </c>
      <c r="D1136">
        <v>1</v>
      </c>
      <c r="E1136">
        <v>2</v>
      </c>
      <c r="F1136" s="30">
        <f t="shared" si="170"/>
        <v>-0.98574000000000006</v>
      </c>
      <c r="G1136" s="30">
        <f t="shared" si="171"/>
        <v>0.37316298413117166</v>
      </c>
      <c r="H1136" s="30">
        <f t="shared" si="172"/>
        <v>0.27175432810496236</v>
      </c>
      <c r="I1136" s="30">
        <f t="shared" si="173"/>
        <v>0.72824567189503764</v>
      </c>
      <c r="J1136" s="30">
        <f t="shared" si="174"/>
        <v>-0.31711682631845811</v>
      </c>
      <c r="K1136" s="30">
        <f t="shared" si="175"/>
        <v>0.63423365263691622</v>
      </c>
      <c r="L1136">
        <f t="shared" si="176"/>
        <v>0</v>
      </c>
      <c r="P1136" s="30">
        <f t="shared" si="177"/>
        <v>1.9857400000000001</v>
      </c>
      <c r="Q1136" s="30">
        <f t="shared" si="178"/>
        <v>-0.27175432810496236</v>
      </c>
      <c r="R1136" s="30">
        <f t="shared" si="179"/>
        <v>7.3850414843779535E-2</v>
      </c>
    </row>
    <row r="1137" spans="1:18" x14ac:dyDescent="0.2">
      <c r="A1137">
        <v>0</v>
      </c>
      <c r="B1137">
        <v>0</v>
      </c>
      <c r="C1137">
        <v>0</v>
      </c>
      <c r="D1137">
        <v>4</v>
      </c>
      <c r="E1137">
        <v>1</v>
      </c>
      <c r="F1137" s="30">
        <f t="shared" si="170"/>
        <v>-1.9088399999999999</v>
      </c>
      <c r="G1137" s="30">
        <f t="shared" si="171"/>
        <v>0.14825225951093149</v>
      </c>
      <c r="H1137" s="30">
        <f t="shared" si="172"/>
        <v>0.12911122820178531</v>
      </c>
      <c r="I1137" s="30">
        <f t="shared" si="173"/>
        <v>0.87088877179821467</v>
      </c>
      <c r="J1137" s="30">
        <f t="shared" si="174"/>
        <v>-0.13824101200840186</v>
      </c>
      <c r="K1137" s="30">
        <f t="shared" si="175"/>
        <v>0.27648202401680372</v>
      </c>
      <c r="L1137">
        <f t="shared" si="176"/>
        <v>0</v>
      </c>
      <c r="P1137" s="30">
        <f t="shared" si="177"/>
        <v>2.9088399999999996</v>
      </c>
      <c r="Q1137" s="30">
        <f t="shared" si="178"/>
        <v>-0.12911122820178531</v>
      </c>
      <c r="R1137" s="30">
        <f t="shared" si="179"/>
        <v>1.666970924777348E-2</v>
      </c>
    </row>
    <row r="1138" spans="1:18" x14ac:dyDescent="0.2">
      <c r="A1138">
        <v>0</v>
      </c>
      <c r="B1138">
        <v>0</v>
      </c>
      <c r="C1138">
        <v>0</v>
      </c>
      <c r="D1138">
        <v>0</v>
      </c>
      <c r="E1138">
        <v>3</v>
      </c>
      <c r="F1138" s="30">
        <f t="shared" si="170"/>
        <v>-1.6619000000000002</v>
      </c>
      <c r="G1138" s="30">
        <f t="shared" si="171"/>
        <v>0.18977805902292935</v>
      </c>
      <c r="H1138" s="30">
        <f t="shared" si="172"/>
        <v>0.15950710940053731</v>
      </c>
      <c r="I1138" s="30">
        <f t="shared" si="173"/>
        <v>0.84049289059946264</v>
      </c>
      <c r="J1138" s="30">
        <f t="shared" si="174"/>
        <v>-0.17376678470646509</v>
      </c>
      <c r="K1138" s="30">
        <f t="shared" si="175"/>
        <v>0.34753356941293018</v>
      </c>
      <c r="L1138">
        <f t="shared" si="176"/>
        <v>0</v>
      </c>
      <c r="P1138" s="30">
        <f t="shared" si="177"/>
        <v>2.6619000000000002</v>
      </c>
      <c r="Q1138" s="30">
        <f t="shared" si="178"/>
        <v>-0.15950710940053731</v>
      </c>
      <c r="R1138" s="30">
        <f t="shared" si="179"/>
        <v>2.5442517949314975E-2</v>
      </c>
    </row>
    <row r="1139" spans="1:18" x14ac:dyDescent="0.2">
      <c r="A1139">
        <v>0</v>
      </c>
      <c r="B1139">
        <v>0</v>
      </c>
      <c r="C1139">
        <v>1</v>
      </c>
      <c r="D1139">
        <v>1</v>
      </c>
      <c r="E1139">
        <v>3</v>
      </c>
      <c r="F1139" s="30">
        <f t="shared" si="170"/>
        <v>-1.6359699999999999</v>
      </c>
      <c r="G1139" s="30">
        <f t="shared" si="171"/>
        <v>0.19476335918471793</v>
      </c>
      <c r="H1139" s="30">
        <f t="shared" si="172"/>
        <v>0.16301417154073125</v>
      </c>
      <c r="I1139" s="30">
        <f t="shared" si="173"/>
        <v>0.83698582845926872</v>
      </c>
      <c r="J1139" s="30">
        <f t="shared" si="174"/>
        <v>-0.1779481399869321</v>
      </c>
      <c r="K1139" s="30">
        <f t="shared" si="175"/>
        <v>0.35589627997386419</v>
      </c>
      <c r="L1139">
        <f t="shared" si="176"/>
        <v>0</v>
      </c>
      <c r="P1139" s="30">
        <f t="shared" si="177"/>
        <v>2.6359699999999999</v>
      </c>
      <c r="Q1139" s="30">
        <f t="shared" si="178"/>
        <v>-0.16301417154073125</v>
      </c>
      <c r="R1139" s="30">
        <f t="shared" si="179"/>
        <v>2.6573620123110955E-2</v>
      </c>
    </row>
    <row r="1140" spans="1:18" x14ac:dyDescent="0.2">
      <c r="A1140">
        <v>0</v>
      </c>
      <c r="B1140">
        <v>1</v>
      </c>
      <c r="C1140">
        <v>2</v>
      </c>
      <c r="D1140">
        <v>1</v>
      </c>
      <c r="E1140">
        <v>4</v>
      </c>
      <c r="F1140" s="30">
        <f t="shared" si="170"/>
        <v>-1.15154</v>
      </c>
      <c r="G1140" s="30">
        <f t="shared" si="171"/>
        <v>0.31614952402942459</v>
      </c>
      <c r="H1140" s="30">
        <f t="shared" si="172"/>
        <v>0.24020790818776042</v>
      </c>
      <c r="I1140" s="30">
        <f t="shared" si="173"/>
        <v>0.75979209181223961</v>
      </c>
      <c r="J1140" s="30">
        <f t="shared" si="174"/>
        <v>-0.27471044653200205</v>
      </c>
      <c r="K1140" s="30">
        <f t="shared" si="175"/>
        <v>0.5494208930640041</v>
      </c>
      <c r="L1140">
        <f t="shared" si="176"/>
        <v>0</v>
      </c>
      <c r="P1140" s="30">
        <f t="shared" si="177"/>
        <v>2.1515399999999998</v>
      </c>
      <c r="Q1140" s="30">
        <f t="shared" si="178"/>
        <v>-0.24020790818776042</v>
      </c>
      <c r="R1140" s="30">
        <f t="shared" si="179"/>
        <v>5.7699839155939535E-2</v>
      </c>
    </row>
    <row r="1141" spans="1:18" x14ac:dyDescent="0.2">
      <c r="A1141">
        <v>0</v>
      </c>
      <c r="B1141">
        <v>0</v>
      </c>
      <c r="C1141">
        <v>0</v>
      </c>
      <c r="D1141">
        <v>1</v>
      </c>
      <c r="E1141">
        <v>1</v>
      </c>
      <c r="F1141" s="30">
        <f t="shared" si="170"/>
        <v>-1.21194</v>
      </c>
      <c r="G1141" s="30">
        <f t="shared" si="171"/>
        <v>0.29761933749273428</v>
      </c>
      <c r="H1141" s="30">
        <f t="shared" si="172"/>
        <v>0.22935797031800995</v>
      </c>
      <c r="I1141" s="30">
        <f t="shared" si="173"/>
        <v>0.77064202968199003</v>
      </c>
      <c r="J1141" s="30">
        <f t="shared" si="174"/>
        <v>-0.26053130677470132</v>
      </c>
      <c r="K1141" s="30">
        <f t="shared" si="175"/>
        <v>0.52106261354940264</v>
      </c>
      <c r="L1141">
        <f t="shared" si="176"/>
        <v>0</v>
      </c>
      <c r="P1141" s="30">
        <f t="shared" si="177"/>
        <v>2.2119400000000002</v>
      </c>
      <c r="Q1141" s="30">
        <f t="shared" si="178"/>
        <v>-0.22935797031800995</v>
      </c>
      <c r="R1141" s="30">
        <f t="shared" si="179"/>
        <v>5.2605078548397133E-2</v>
      </c>
    </row>
    <row r="1142" spans="1:18" x14ac:dyDescent="0.2">
      <c r="A1142">
        <v>0</v>
      </c>
      <c r="B1142">
        <v>2</v>
      </c>
      <c r="C1142">
        <v>0</v>
      </c>
      <c r="D1142">
        <v>3</v>
      </c>
      <c r="E1142">
        <v>1</v>
      </c>
      <c r="F1142" s="30">
        <f t="shared" si="170"/>
        <v>-0.54188000000000014</v>
      </c>
      <c r="G1142" s="30">
        <f t="shared" si="171"/>
        <v>0.58165371484717943</v>
      </c>
      <c r="H1142" s="30">
        <f t="shared" si="172"/>
        <v>0.36775035482616952</v>
      </c>
      <c r="I1142" s="30">
        <f t="shared" si="173"/>
        <v>0.63224964517383042</v>
      </c>
      <c r="J1142" s="30">
        <f t="shared" si="174"/>
        <v>-0.45847095464403426</v>
      </c>
      <c r="K1142" s="30">
        <f t="shared" si="175"/>
        <v>0.91694190928806851</v>
      </c>
      <c r="L1142">
        <f t="shared" si="176"/>
        <v>0</v>
      </c>
      <c r="P1142" s="30">
        <f t="shared" si="177"/>
        <v>1.5418800000000001</v>
      </c>
      <c r="Q1142" s="30">
        <f t="shared" si="178"/>
        <v>-0.36775035482616952</v>
      </c>
      <c r="R1142" s="30">
        <f t="shared" si="179"/>
        <v>0.13524032347477358</v>
      </c>
    </row>
    <row r="1143" spans="1:18" x14ac:dyDescent="0.2">
      <c r="A1143">
        <v>0</v>
      </c>
      <c r="B1143">
        <v>2</v>
      </c>
      <c r="C1143">
        <v>0</v>
      </c>
      <c r="D1143">
        <v>1</v>
      </c>
      <c r="E1143">
        <v>2</v>
      </c>
      <c r="F1143" s="30">
        <f t="shared" si="170"/>
        <v>-0.41841</v>
      </c>
      <c r="G1143" s="30">
        <f t="shared" si="171"/>
        <v>0.65809235523895659</v>
      </c>
      <c r="H1143" s="30">
        <f t="shared" si="172"/>
        <v>0.39689728570283128</v>
      </c>
      <c r="I1143" s="30">
        <f t="shared" si="173"/>
        <v>0.60310271429716877</v>
      </c>
      <c r="J1143" s="30">
        <f t="shared" si="174"/>
        <v>-0.505667757959683</v>
      </c>
      <c r="K1143" s="30">
        <f t="shared" si="175"/>
        <v>1.011335515919366</v>
      </c>
      <c r="L1143">
        <f t="shared" si="176"/>
        <v>0</v>
      </c>
      <c r="P1143" s="30">
        <f t="shared" si="177"/>
        <v>1.4184099999999999</v>
      </c>
      <c r="Q1143" s="30">
        <f t="shared" si="178"/>
        <v>-0.39689728570283128</v>
      </c>
      <c r="R1143" s="30">
        <f t="shared" si="179"/>
        <v>0.15752745539827487</v>
      </c>
    </row>
    <row r="1144" spans="1:18" x14ac:dyDescent="0.2">
      <c r="A1144">
        <v>0</v>
      </c>
      <c r="B1144">
        <v>0</v>
      </c>
      <c r="C1144">
        <v>0</v>
      </c>
      <c r="D1144">
        <v>1</v>
      </c>
      <c r="E1144">
        <v>1</v>
      </c>
      <c r="F1144" s="30">
        <f t="shared" si="170"/>
        <v>-1.21194</v>
      </c>
      <c r="G1144" s="30">
        <f t="shared" si="171"/>
        <v>0.29761933749273428</v>
      </c>
      <c r="H1144" s="30">
        <f t="shared" si="172"/>
        <v>0.22935797031800995</v>
      </c>
      <c r="I1144" s="30">
        <f t="shared" si="173"/>
        <v>0.77064202968199003</v>
      </c>
      <c r="J1144" s="30">
        <f t="shared" si="174"/>
        <v>-0.26053130677470132</v>
      </c>
      <c r="K1144" s="30">
        <f t="shared" si="175"/>
        <v>0.52106261354940264</v>
      </c>
      <c r="L1144">
        <f t="shared" si="176"/>
        <v>0</v>
      </c>
      <c r="P1144" s="30">
        <f t="shared" si="177"/>
        <v>2.2119400000000002</v>
      </c>
      <c r="Q1144" s="30">
        <f t="shared" si="178"/>
        <v>-0.22935797031800995</v>
      </c>
      <c r="R1144" s="30">
        <f t="shared" si="179"/>
        <v>5.2605078548397133E-2</v>
      </c>
    </row>
    <row r="1145" spans="1:18" x14ac:dyDescent="0.2">
      <c r="A1145">
        <v>0</v>
      </c>
      <c r="B1145">
        <v>0</v>
      </c>
      <c r="C1145">
        <v>0</v>
      </c>
      <c r="D1145">
        <v>0</v>
      </c>
      <c r="E1145">
        <v>5</v>
      </c>
      <c r="F1145" s="30">
        <f t="shared" si="170"/>
        <v>-2.34416</v>
      </c>
      <c r="G1145" s="30">
        <f t="shared" si="171"/>
        <v>9.5927747604651351E-2</v>
      </c>
      <c r="H1145" s="30">
        <f t="shared" si="172"/>
        <v>8.7531087532292912E-2</v>
      </c>
      <c r="I1145" s="30">
        <f t="shared" si="173"/>
        <v>0.91246891246770712</v>
      </c>
      <c r="J1145" s="30">
        <f t="shared" si="174"/>
        <v>-9.1601262634376124E-2</v>
      </c>
      <c r="K1145" s="30">
        <f t="shared" si="175"/>
        <v>0.18320252526875225</v>
      </c>
      <c r="L1145">
        <f t="shared" si="176"/>
        <v>0</v>
      </c>
      <c r="P1145" s="30">
        <f t="shared" si="177"/>
        <v>3.34416</v>
      </c>
      <c r="Q1145" s="30">
        <f t="shared" si="178"/>
        <v>-8.7531087532292912E-2</v>
      </c>
      <c r="R1145" s="30">
        <f t="shared" si="179"/>
        <v>7.6616912845859234E-3</v>
      </c>
    </row>
    <row r="1146" spans="1:18" x14ac:dyDescent="0.2">
      <c r="A1146">
        <v>0</v>
      </c>
      <c r="B1146">
        <v>1</v>
      </c>
      <c r="C1146">
        <v>0</v>
      </c>
      <c r="D1146">
        <v>1</v>
      </c>
      <c r="E1146">
        <v>0</v>
      </c>
      <c r="F1146" s="30">
        <f t="shared" si="170"/>
        <v>-0.30348000000000003</v>
      </c>
      <c r="G1146" s="30">
        <f t="shared" si="171"/>
        <v>0.73824465387722837</v>
      </c>
      <c r="H1146" s="30">
        <f t="shared" si="172"/>
        <v>0.42470698945084767</v>
      </c>
      <c r="I1146" s="30">
        <f t="shared" si="173"/>
        <v>0.57529301054915227</v>
      </c>
      <c r="J1146" s="30">
        <f t="shared" si="174"/>
        <v>-0.55287578441465579</v>
      </c>
      <c r="K1146" s="30">
        <f t="shared" si="175"/>
        <v>1.1057515688293116</v>
      </c>
      <c r="L1146">
        <f t="shared" si="176"/>
        <v>0</v>
      </c>
      <c r="P1146" s="30">
        <f t="shared" si="177"/>
        <v>1.30348</v>
      </c>
      <c r="Q1146" s="30">
        <f t="shared" si="178"/>
        <v>-0.42470698945084767</v>
      </c>
      <c r="R1146" s="30">
        <f t="shared" si="179"/>
        <v>0.18037602688840243</v>
      </c>
    </row>
    <row r="1147" spans="1:18" x14ac:dyDescent="0.2">
      <c r="A1147">
        <v>0</v>
      </c>
      <c r="B1147">
        <v>0</v>
      </c>
      <c r="C1147">
        <v>0</v>
      </c>
      <c r="D1147">
        <v>2</v>
      </c>
      <c r="E1147">
        <v>0</v>
      </c>
      <c r="F1147" s="30">
        <f t="shared" si="170"/>
        <v>-1.10311</v>
      </c>
      <c r="G1147" s="30">
        <f t="shared" si="171"/>
        <v>0.33183746274147302</v>
      </c>
      <c r="H1147" s="30">
        <f t="shared" si="172"/>
        <v>0.24915762773215142</v>
      </c>
      <c r="I1147" s="30">
        <f t="shared" si="173"/>
        <v>0.75084237226784856</v>
      </c>
      <c r="J1147" s="30">
        <f t="shared" si="174"/>
        <v>-0.28655953970368109</v>
      </c>
      <c r="K1147" s="30">
        <f t="shared" si="175"/>
        <v>0.57311907940736218</v>
      </c>
      <c r="L1147">
        <f t="shared" si="176"/>
        <v>0</v>
      </c>
      <c r="P1147" s="30">
        <f t="shared" si="177"/>
        <v>2.10311</v>
      </c>
      <c r="Q1147" s="30">
        <f t="shared" si="178"/>
        <v>-0.24915762773215142</v>
      </c>
      <c r="R1147" s="30">
        <f t="shared" si="179"/>
        <v>6.2079523457113345E-2</v>
      </c>
    </row>
    <row r="1148" spans="1:18" x14ac:dyDescent="0.2">
      <c r="A1148">
        <v>0</v>
      </c>
      <c r="B1148">
        <v>0</v>
      </c>
      <c r="C1148">
        <v>0</v>
      </c>
      <c r="D1148">
        <v>5</v>
      </c>
      <c r="E1148">
        <v>0</v>
      </c>
      <c r="F1148" s="30">
        <f t="shared" si="170"/>
        <v>-1.8000099999999999</v>
      </c>
      <c r="G1148" s="30">
        <f t="shared" si="171"/>
        <v>0.16529723524096926</v>
      </c>
      <c r="H1148" s="30">
        <f t="shared" si="172"/>
        <v>0.14184984761144467</v>
      </c>
      <c r="I1148" s="30">
        <f t="shared" si="173"/>
        <v>0.8581501523885553</v>
      </c>
      <c r="J1148" s="30">
        <f t="shared" si="174"/>
        <v>-0.15297619202151166</v>
      </c>
      <c r="K1148" s="30">
        <f t="shared" si="175"/>
        <v>0.30595238404302333</v>
      </c>
      <c r="L1148">
        <f t="shared" si="176"/>
        <v>0</v>
      </c>
      <c r="P1148" s="30">
        <f t="shared" si="177"/>
        <v>2.8000099999999999</v>
      </c>
      <c r="Q1148" s="30">
        <f t="shared" si="178"/>
        <v>-0.14184984761144467</v>
      </c>
      <c r="R1148" s="30">
        <f t="shared" si="179"/>
        <v>2.0121379267390077E-2</v>
      </c>
    </row>
    <row r="1149" spans="1:18" x14ac:dyDescent="0.2">
      <c r="A1149">
        <v>0</v>
      </c>
      <c r="B1149">
        <v>0</v>
      </c>
      <c r="C1149">
        <v>0</v>
      </c>
      <c r="D1149">
        <v>3</v>
      </c>
      <c r="E1149">
        <v>0</v>
      </c>
      <c r="F1149" s="30">
        <f t="shared" si="170"/>
        <v>-1.33541</v>
      </c>
      <c r="G1149" s="30">
        <f t="shared" si="171"/>
        <v>0.26305030271951385</v>
      </c>
      <c r="H1149" s="30">
        <f t="shared" si="172"/>
        <v>0.20826589578667759</v>
      </c>
      <c r="I1149" s="30">
        <f t="shared" si="173"/>
        <v>0.79173410421332235</v>
      </c>
      <c r="J1149" s="30">
        <f t="shared" si="174"/>
        <v>-0.23352967054001919</v>
      </c>
      <c r="K1149" s="30">
        <f t="shared" si="175"/>
        <v>0.46705934108003838</v>
      </c>
      <c r="L1149">
        <f t="shared" si="176"/>
        <v>0</v>
      </c>
      <c r="P1149" s="30">
        <f t="shared" si="177"/>
        <v>2.33541</v>
      </c>
      <c r="Q1149" s="30">
        <f t="shared" si="178"/>
        <v>-0.20826589578667759</v>
      </c>
      <c r="R1149" s="30">
        <f t="shared" si="179"/>
        <v>4.337468334782725E-2</v>
      </c>
    </row>
    <row r="1150" spans="1:18" x14ac:dyDescent="0.2">
      <c r="A1150">
        <v>1</v>
      </c>
      <c r="B1150">
        <v>2</v>
      </c>
      <c r="C1150">
        <v>1</v>
      </c>
      <c r="D1150">
        <v>2</v>
      </c>
      <c r="E1150">
        <v>1</v>
      </c>
      <c r="F1150" s="30">
        <f t="shared" si="170"/>
        <v>-5.1349999999999951E-2</v>
      </c>
      <c r="G1150" s="30">
        <f t="shared" si="171"/>
        <v>0.94994613119551929</v>
      </c>
      <c r="H1150" s="30">
        <f t="shared" si="172"/>
        <v>0.48716532010712715</v>
      </c>
      <c r="I1150" s="30">
        <f t="shared" si="173"/>
        <v>0.48716532010712715</v>
      </c>
      <c r="J1150" s="30">
        <f t="shared" si="174"/>
        <v>-0.71915174716613839</v>
      </c>
      <c r="K1150" s="30">
        <f t="shared" si="175"/>
        <v>1.4383034943322768</v>
      </c>
      <c r="L1150">
        <f t="shared" si="176"/>
        <v>0</v>
      </c>
      <c r="P1150" s="30">
        <f t="shared" si="177"/>
        <v>1.05135</v>
      </c>
      <c r="Q1150" s="30">
        <f t="shared" si="178"/>
        <v>0.5128346798928729</v>
      </c>
      <c r="R1150" s="30">
        <f t="shared" si="179"/>
        <v>0.2629994089008254</v>
      </c>
    </row>
    <row r="1151" spans="1:18" x14ac:dyDescent="0.2">
      <c r="A1151">
        <v>0</v>
      </c>
      <c r="B1151">
        <v>0</v>
      </c>
      <c r="C1151">
        <v>0</v>
      </c>
      <c r="D1151">
        <v>1</v>
      </c>
      <c r="E1151">
        <v>0</v>
      </c>
      <c r="F1151" s="30">
        <f t="shared" si="170"/>
        <v>-0.87081000000000008</v>
      </c>
      <c r="G1151" s="30">
        <f t="shared" si="171"/>
        <v>0.41861233589270358</v>
      </c>
      <c r="H1151" s="30">
        <f t="shared" si="172"/>
        <v>0.2950857858072124</v>
      </c>
      <c r="I1151" s="30">
        <f t="shared" si="173"/>
        <v>0.70491421419278755</v>
      </c>
      <c r="J1151" s="30">
        <f t="shared" si="174"/>
        <v>-0.34967916556976913</v>
      </c>
      <c r="K1151" s="30">
        <f t="shared" si="175"/>
        <v>0.69935833113953827</v>
      </c>
      <c r="L1151">
        <f t="shared" si="176"/>
        <v>0</v>
      </c>
      <c r="P1151" s="30">
        <f t="shared" si="177"/>
        <v>1.8708100000000001</v>
      </c>
      <c r="Q1151" s="30">
        <f t="shared" si="178"/>
        <v>-0.2950857858072124</v>
      </c>
      <c r="R1151" s="30">
        <f t="shared" si="179"/>
        <v>8.7075620985460039E-2</v>
      </c>
    </row>
    <row r="1152" spans="1:18" x14ac:dyDescent="0.2">
      <c r="A1152">
        <v>0</v>
      </c>
      <c r="B1152">
        <v>0</v>
      </c>
      <c r="C1152">
        <v>0</v>
      </c>
      <c r="D1152">
        <v>1</v>
      </c>
      <c r="E1152">
        <v>0</v>
      </c>
      <c r="F1152" s="30">
        <f t="shared" si="170"/>
        <v>-0.87081000000000008</v>
      </c>
      <c r="G1152" s="30">
        <f t="shared" si="171"/>
        <v>0.41861233589270358</v>
      </c>
      <c r="H1152" s="30">
        <f t="shared" si="172"/>
        <v>0.2950857858072124</v>
      </c>
      <c r="I1152" s="30">
        <f t="shared" si="173"/>
        <v>0.70491421419278755</v>
      </c>
      <c r="J1152" s="30">
        <f t="shared" si="174"/>
        <v>-0.34967916556976913</v>
      </c>
      <c r="K1152" s="30">
        <f t="shared" si="175"/>
        <v>0.69935833113953827</v>
      </c>
      <c r="L1152">
        <f t="shared" si="176"/>
        <v>0</v>
      </c>
      <c r="P1152" s="30">
        <f t="shared" si="177"/>
        <v>1.8708100000000001</v>
      </c>
      <c r="Q1152" s="30">
        <f t="shared" si="178"/>
        <v>-0.2950857858072124</v>
      </c>
      <c r="R1152" s="30">
        <f t="shared" si="179"/>
        <v>8.7075620985460039E-2</v>
      </c>
    </row>
    <row r="1153" spans="1:18" x14ac:dyDescent="0.2">
      <c r="A1153">
        <v>0</v>
      </c>
      <c r="B1153">
        <v>0</v>
      </c>
      <c r="C1153">
        <v>0</v>
      </c>
      <c r="D1153">
        <v>1</v>
      </c>
      <c r="E1153">
        <v>1</v>
      </c>
      <c r="F1153" s="30">
        <f t="shared" si="170"/>
        <v>-1.21194</v>
      </c>
      <c r="G1153" s="30">
        <f t="shared" si="171"/>
        <v>0.29761933749273428</v>
      </c>
      <c r="H1153" s="30">
        <f t="shared" si="172"/>
        <v>0.22935797031800995</v>
      </c>
      <c r="I1153" s="30">
        <f t="shared" si="173"/>
        <v>0.77064202968199003</v>
      </c>
      <c r="J1153" s="30">
        <f t="shared" si="174"/>
        <v>-0.26053130677470132</v>
      </c>
      <c r="K1153" s="30">
        <f t="shared" si="175"/>
        <v>0.52106261354940264</v>
      </c>
      <c r="L1153">
        <f t="shared" si="176"/>
        <v>0</v>
      </c>
      <c r="P1153" s="30">
        <f t="shared" si="177"/>
        <v>2.2119400000000002</v>
      </c>
      <c r="Q1153" s="30">
        <f t="shared" si="178"/>
        <v>-0.22935797031800995</v>
      </c>
      <c r="R1153" s="30">
        <f t="shared" si="179"/>
        <v>5.2605078548397133E-2</v>
      </c>
    </row>
    <row r="1154" spans="1:18" x14ac:dyDescent="0.2">
      <c r="A1154">
        <v>0</v>
      </c>
      <c r="B1154">
        <v>0</v>
      </c>
      <c r="C1154">
        <v>0</v>
      </c>
      <c r="D1154">
        <v>0</v>
      </c>
      <c r="E1154">
        <v>0</v>
      </c>
      <c r="F1154" s="30">
        <f t="shared" si="170"/>
        <v>-0.63851000000000002</v>
      </c>
      <c r="G1154" s="30">
        <f t="shared" si="171"/>
        <v>0.52807867536664577</v>
      </c>
      <c r="H1154" s="30">
        <f t="shared" si="172"/>
        <v>0.34558343354928311</v>
      </c>
      <c r="I1154" s="30">
        <f t="shared" si="173"/>
        <v>0.65441656645071689</v>
      </c>
      <c r="J1154" s="30">
        <f t="shared" si="174"/>
        <v>-0.42401117853310677</v>
      </c>
      <c r="K1154" s="30">
        <f t="shared" si="175"/>
        <v>0.84802235706621354</v>
      </c>
      <c r="L1154">
        <f t="shared" si="176"/>
        <v>0</v>
      </c>
      <c r="P1154" s="30">
        <f t="shared" si="177"/>
        <v>1.6385100000000001</v>
      </c>
      <c r="Q1154" s="30">
        <f t="shared" si="178"/>
        <v>-0.34558343354928311</v>
      </c>
      <c r="R1154" s="30">
        <f t="shared" si="179"/>
        <v>0.11942790954371178</v>
      </c>
    </row>
    <row r="1155" spans="1:18" x14ac:dyDescent="0.2">
      <c r="A1155">
        <v>0</v>
      </c>
      <c r="B1155">
        <v>0</v>
      </c>
      <c r="C1155">
        <v>0</v>
      </c>
      <c r="D1155">
        <v>1</v>
      </c>
      <c r="E1155">
        <v>1</v>
      </c>
      <c r="F1155" s="30">
        <f t="shared" si="170"/>
        <v>-1.21194</v>
      </c>
      <c r="G1155" s="30">
        <f t="shared" si="171"/>
        <v>0.29761933749273428</v>
      </c>
      <c r="H1155" s="30">
        <f t="shared" si="172"/>
        <v>0.22935797031800995</v>
      </c>
      <c r="I1155" s="30">
        <f t="shared" si="173"/>
        <v>0.77064202968199003</v>
      </c>
      <c r="J1155" s="30">
        <f t="shared" si="174"/>
        <v>-0.26053130677470132</v>
      </c>
      <c r="K1155" s="30">
        <f t="shared" si="175"/>
        <v>0.52106261354940264</v>
      </c>
      <c r="L1155">
        <f t="shared" si="176"/>
        <v>0</v>
      </c>
      <c r="P1155" s="30">
        <f t="shared" si="177"/>
        <v>2.2119400000000002</v>
      </c>
      <c r="Q1155" s="30">
        <f t="shared" si="178"/>
        <v>-0.22935797031800995</v>
      </c>
      <c r="R1155" s="30">
        <f t="shared" si="179"/>
        <v>5.2605078548397133E-2</v>
      </c>
    </row>
    <row r="1156" spans="1:18" x14ac:dyDescent="0.2">
      <c r="A1156">
        <v>0</v>
      </c>
      <c r="B1156">
        <v>1</v>
      </c>
      <c r="C1156">
        <v>0</v>
      </c>
      <c r="D1156">
        <v>1</v>
      </c>
      <c r="E1156">
        <v>0</v>
      </c>
      <c r="F1156" s="30">
        <f t="shared" si="170"/>
        <v>-0.30348000000000003</v>
      </c>
      <c r="G1156" s="30">
        <f t="shared" si="171"/>
        <v>0.73824465387722837</v>
      </c>
      <c r="H1156" s="30">
        <f t="shared" si="172"/>
        <v>0.42470698945084767</v>
      </c>
      <c r="I1156" s="30">
        <f t="shared" si="173"/>
        <v>0.57529301054915227</v>
      </c>
      <c r="J1156" s="30">
        <f t="shared" si="174"/>
        <v>-0.55287578441465579</v>
      </c>
      <c r="K1156" s="30">
        <f t="shared" si="175"/>
        <v>1.1057515688293116</v>
      </c>
      <c r="L1156">
        <f t="shared" si="176"/>
        <v>0</v>
      </c>
      <c r="P1156" s="30">
        <f t="shared" si="177"/>
        <v>1.30348</v>
      </c>
      <c r="Q1156" s="30">
        <f t="shared" si="178"/>
        <v>-0.42470698945084767</v>
      </c>
      <c r="R1156" s="30">
        <f t="shared" si="179"/>
        <v>0.18037602688840243</v>
      </c>
    </row>
    <row r="1157" spans="1:18" x14ac:dyDescent="0.2">
      <c r="A1157">
        <v>1</v>
      </c>
      <c r="B1157">
        <v>0</v>
      </c>
      <c r="C1157">
        <v>0</v>
      </c>
      <c r="D1157">
        <v>1</v>
      </c>
      <c r="E1157">
        <v>1</v>
      </c>
      <c r="F1157" s="30">
        <f t="shared" si="170"/>
        <v>-1.21194</v>
      </c>
      <c r="G1157" s="30">
        <f t="shared" si="171"/>
        <v>0.29761933749273428</v>
      </c>
      <c r="H1157" s="30">
        <f t="shared" si="172"/>
        <v>0.22935797031800995</v>
      </c>
      <c r="I1157" s="30">
        <f t="shared" si="173"/>
        <v>0.22935797031800995</v>
      </c>
      <c r="J1157" s="30">
        <f t="shared" si="174"/>
        <v>-1.4724713067747013</v>
      </c>
      <c r="K1157" s="30">
        <f t="shared" si="175"/>
        <v>2.9449426135494026</v>
      </c>
      <c r="L1157">
        <f t="shared" si="176"/>
        <v>0</v>
      </c>
      <c r="P1157" s="30">
        <f t="shared" si="177"/>
        <v>2.2119400000000002</v>
      </c>
      <c r="Q1157" s="30">
        <f t="shared" si="178"/>
        <v>0.77064202968199003</v>
      </c>
      <c r="R1157" s="30">
        <f t="shared" si="179"/>
        <v>0.59388913791237719</v>
      </c>
    </row>
    <row r="1158" spans="1:18" x14ac:dyDescent="0.2">
      <c r="A1158">
        <v>1</v>
      </c>
      <c r="B1158">
        <v>3</v>
      </c>
      <c r="C1158">
        <v>0</v>
      </c>
      <c r="D1158">
        <v>1</v>
      </c>
      <c r="E1158">
        <v>1</v>
      </c>
      <c r="F1158" s="30">
        <f t="shared" si="170"/>
        <v>0.49004999999999982</v>
      </c>
      <c r="G1158" s="30">
        <f t="shared" si="171"/>
        <v>1.6323978378068058</v>
      </c>
      <c r="H1158" s="30">
        <f t="shared" si="172"/>
        <v>0.62011821099459852</v>
      </c>
      <c r="I1158" s="30">
        <f t="shared" si="173"/>
        <v>0.62011821099459852</v>
      </c>
      <c r="J1158" s="30">
        <f t="shared" si="174"/>
        <v>-0.47784515622234575</v>
      </c>
      <c r="K1158" s="30">
        <f t="shared" si="175"/>
        <v>0.95569031244469149</v>
      </c>
      <c r="L1158">
        <f t="shared" si="176"/>
        <v>1</v>
      </c>
      <c r="P1158" s="30">
        <f t="shared" si="177"/>
        <v>0.50995000000000013</v>
      </c>
      <c r="Q1158" s="30">
        <f t="shared" si="178"/>
        <v>0.37988178900540148</v>
      </c>
      <c r="R1158" s="30">
        <f t="shared" si="179"/>
        <v>0.14431017361794438</v>
      </c>
    </row>
    <row r="1159" spans="1:18" x14ac:dyDescent="0.2">
      <c r="A1159">
        <v>0</v>
      </c>
      <c r="B1159">
        <v>1</v>
      </c>
      <c r="C1159">
        <v>2</v>
      </c>
      <c r="D1159">
        <v>1</v>
      </c>
      <c r="E1159">
        <v>5</v>
      </c>
      <c r="F1159" s="30">
        <f t="shared" si="170"/>
        <v>-1.4926699999999999</v>
      </c>
      <c r="G1159" s="30">
        <f t="shared" si="171"/>
        <v>0.22477171316422415</v>
      </c>
      <c r="H1159" s="30">
        <f t="shared" si="172"/>
        <v>0.18352131319519258</v>
      </c>
      <c r="I1159" s="30">
        <f t="shared" si="173"/>
        <v>0.8164786868048074</v>
      </c>
      <c r="J1159" s="30">
        <f t="shared" si="174"/>
        <v>-0.20275447002950808</v>
      </c>
      <c r="K1159" s="30">
        <f t="shared" si="175"/>
        <v>0.40550894005901617</v>
      </c>
      <c r="L1159">
        <f t="shared" si="176"/>
        <v>0</v>
      </c>
      <c r="P1159" s="30">
        <f t="shared" si="177"/>
        <v>2.4926699999999999</v>
      </c>
      <c r="Q1159" s="30">
        <f t="shared" si="178"/>
        <v>-0.18352131319519258</v>
      </c>
      <c r="R1159" s="30">
        <f t="shared" si="179"/>
        <v>3.3680072396887965E-2</v>
      </c>
    </row>
    <row r="1160" spans="1:18" x14ac:dyDescent="0.2">
      <c r="A1160">
        <v>0</v>
      </c>
      <c r="B1160">
        <v>0</v>
      </c>
      <c r="C1160">
        <v>1</v>
      </c>
      <c r="D1160">
        <v>1</v>
      </c>
      <c r="E1160">
        <v>1</v>
      </c>
      <c r="F1160" s="30">
        <f t="shared" si="170"/>
        <v>-0.95371000000000006</v>
      </c>
      <c r="G1160" s="30">
        <f t="shared" si="171"/>
        <v>0.38530887254011981</v>
      </c>
      <c r="H1160" s="30">
        <f t="shared" si="172"/>
        <v>0.27813932342295083</v>
      </c>
      <c r="I1160" s="30">
        <f t="shared" si="173"/>
        <v>0.72186067657704922</v>
      </c>
      <c r="J1160" s="30">
        <f t="shared" si="174"/>
        <v>-0.32592312744002044</v>
      </c>
      <c r="K1160" s="30">
        <f t="shared" si="175"/>
        <v>0.65184625488004089</v>
      </c>
      <c r="L1160">
        <f t="shared" si="176"/>
        <v>0</v>
      </c>
      <c r="P1160" s="30">
        <f t="shared" si="177"/>
        <v>1.9537100000000001</v>
      </c>
      <c r="Q1160" s="30">
        <f t="shared" si="178"/>
        <v>-0.27813932342295083</v>
      </c>
      <c r="R1160" s="30">
        <f t="shared" si="179"/>
        <v>7.7361483234176853E-2</v>
      </c>
    </row>
    <row r="1161" spans="1:18" x14ac:dyDescent="0.2">
      <c r="A1161">
        <v>0</v>
      </c>
      <c r="B1161">
        <v>0</v>
      </c>
      <c r="C1161">
        <v>0</v>
      </c>
      <c r="D1161">
        <v>0</v>
      </c>
      <c r="E1161">
        <v>1</v>
      </c>
      <c r="F1161" s="30">
        <f t="shared" si="170"/>
        <v>-0.97964000000000007</v>
      </c>
      <c r="G1161" s="30">
        <f t="shared" si="171"/>
        <v>0.37544623517006392</v>
      </c>
      <c r="H1161" s="30">
        <f t="shared" si="172"/>
        <v>0.27296322136767687</v>
      </c>
      <c r="I1161" s="30">
        <f t="shared" si="173"/>
        <v>0.72703677863232308</v>
      </c>
      <c r="J1161" s="30">
        <f t="shared" si="174"/>
        <v>-0.31877821313768717</v>
      </c>
      <c r="K1161" s="30">
        <f t="shared" si="175"/>
        <v>0.63755642627537434</v>
      </c>
      <c r="L1161">
        <f t="shared" si="176"/>
        <v>0</v>
      </c>
      <c r="P1161" s="30">
        <f t="shared" si="177"/>
        <v>1.9796400000000001</v>
      </c>
      <c r="Q1161" s="30">
        <f t="shared" si="178"/>
        <v>-0.27296322136767687</v>
      </c>
      <c r="R1161" s="30">
        <f t="shared" si="179"/>
        <v>7.4508920219419364E-2</v>
      </c>
    </row>
    <row r="1162" spans="1:18" x14ac:dyDescent="0.2">
      <c r="A1162">
        <v>0</v>
      </c>
      <c r="B1162">
        <v>0</v>
      </c>
      <c r="C1162">
        <v>0</v>
      </c>
      <c r="D1162">
        <v>0</v>
      </c>
      <c r="E1162">
        <v>0</v>
      </c>
      <c r="F1162" s="30">
        <f t="shared" si="170"/>
        <v>-0.63851000000000002</v>
      </c>
      <c r="G1162" s="30">
        <f t="shared" si="171"/>
        <v>0.52807867536664577</v>
      </c>
      <c r="H1162" s="30">
        <f t="shared" si="172"/>
        <v>0.34558343354928311</v>
      </c>
      <c r="I1162" s="30">
        <f t="shared" si="173"/>
        <v>0.65441656645071689</v>
      </c>
      <c r="J1162" s="30">
        <f t="shared" si="174"/>
        <v>-0.42401117853310677</v>
      </c>
      <c r="K1162" s="30">
        <f t="shared" si="175"/>
        <v>0.84802235706621354</v>
      </c>
      <c r="L1162">
        <f t="shared" si="176"/>
        <v>0</v>
      </c>
      <c r="P1162" s="30">
        <f t="shared" si="177"/>
        <v>1.6385100000000001</v>
      </c>
      <c r="Q1162" s="30">
        <f t="shared" si="178"/>
        <v>-0.34558343354928311</v>
      </c>
      <c r="R1162" s="30">
        <f t="shared" si="179"/>
        <v>0.11942790954371178</v>
      </c>
    </row>
    <row r="1163" spans="1:18" x14ac:dyDescent="0.2">
      <c r="A1163">
        <v>1</v>
      </c>
      <c r="B1163">
        <v>2</v>
      </c>
      <c r="C1163">
        <v>0</v>
      </c>
      <c r="D1163">
        <v>1</v>
      </c>
      <c r="E1163">
        <v>3</v>
      </c>
      <c r="F1163" s="30">
        <f t="shared" ref="F1163:F1226" si="180">$A$3+Reinstate*B1163+Claim*C1163+EMail*D1163+Call*E1163</f>
        <v>-0.7595400000000001</v>
      </c>
      <c r="G1163" s="30">
        <f t="shared" si="171"/>
        <v>0.46788160305302939</v>
      </c>
      <c r="H1163" s="30">
        <f t="shared" si="172"/>
        <v>0.31874614552010733</v>
      </c>
      <c r="I1163" s="30">
        <f t="shared" si="173"/>
        <v>0.31874614552010733</v>
      </c>
      <c r="J1163" s="30">
        <f t="shared" si="174"/>
        <v>-1.1433602750685536</v>
      </c>
      <c r="K1163" s="30">
        <f t="shared" si="175"/>
        <v>2.2867205501371073</v>
      </c>
      <c r="L1163">
        <f t="shared" si="176"/>
        <v>0</v>
      </c>
      <c r="P1163" s="30">
        <f t="shared" si="177"/>
        <v>1.7595400000000001</v>
      </c>
      <c r="Q1163" s="30">
        <f t="shared" si="178"/>
        <v>0.68125385447989273</v>
      </c>
      <c r="R1163" s="30">
        <f t="shared" si="179"/>
        <v>0.46410681424371086</v>
      </c>
    </row>
    <row r="1164" spans="1:18" x14ac:dyDescent="0.2">
      <c r="A1164">
        <v>0</v>
      </c>
      <c r="B1164">
        <v>1</v>
      </c>
      <c r="C1164">
        <v>0</v>
      </c>
      <c r="D1164">
        <v>2</v>
      </c>
      <c r="E1164">
        <v>0</v>
      </c>
      <c r="F1164" s="30">
        <f t="shared" si="180"/>
        <v>-0.53578000000000003</v>
      </c>
      <c r="G1164" s="30">
        <f t="shared" ref="G1164:G1227" si="181">EXP(F1164)</f>
        <v>0.58521264621276614</v>
      </c>
      <c r="H1164" s="30">
        <f t="shared" ref="H1164:H1227" si="182">G1164/(1+G1164)</f>
        <v>0.3691698067201889</v>
      </c>
      <c r="I1164" s="30">
        <f t="shared" ref="I1164:I1227" si="183">IF(A1164=1,H1164,1-H1164)</f>
        <v>0.63083019327981105</v>
      </c>
      <c r="J1164" s="30">
        <f t="shared" ref="J1164:J1227" si="184">LN(I1164)</f>
        <v>-0.46071855997880773</v>
      </c>
      <c r="K1164" s="30">
        <f t="shared" ref="K1164:K1227" si="185">(-2)*J1164</f>
        <v>0.92143711995761546</v>
      </c>
      <c r="L1164">
        <f t="shared" ref="L1164:L1227" si="186">IF(H1164&gt;=0.5,1,)</f>
        <v>0</v>
      </c>
      <c r="P1164" s="30">
        <f t="shared" ref="P1164:P1227" si="187">1-F1164</f>
        <v>1.5357799999999999</v>
      </c>
      <c r="Q1164" s="30">
        <f t="shared" ref="Q1164:Q1227" si="188">A1164-H1164</f>
        <v>-0.3691698067201889</v>
      </c>
      <c r="R1164" s="30">
        <f t="shared" ref="R1164:R1227" si="189">Q1164^2</f>
        <v>0.13628634619382163</v>
      </c>
    </row>
    <row r="1165" spans="1:18" x14ac:dyDescent="0.2">
      <c r="A1165">
        <v>0</v>
      </c>
      <c r="B1165">
        <v>0</v>
      </c>
      <c r="C1165">
        <v>0</v>
      </c>
      <c r="D1165">
        <v>1</v>
      </c>
      <c r="E1165">
        <v>1</v>
      </c>
      <c r="F1165" s="30">
        <f t="shared" si="180"/>
        <v>-1.21194</v>
      </c>
      <c r="G1165" s="30">
        <f t="shared" si="181"/>
        <v>0.29761933749273428</v>
      </c>
      <c r="H1165" s="30">
        <f t="shared" si="182"/>
        <v>0.22935797031800995</v>
      </c>
      <c r="I1165" s="30">
        <f t="shared" si="183"/>
        <v>0.77064202968199003</v>
      </c>
      <c r="J1165" s="30">
        <f t="shared" si="184"/>
        <v>-0.26053130677470132</v>
      </c>
      <c r="K1165" s="30">
        <f t="shared" si="185"/>
        <v>0.52106261354940264</v>
      </c>
      <c r="L1165">
        <f t="shared" si="186"/>
        <v>0</v>
      </c>
      <c r="P1165" s="30">
        <f t="shared" si="187"/>
        <v>2.2119400000000002</v>
      </c>
      <c r="Q1165" s="30">
        <f t="shared" si="188"/>
        <v>-0.22935797031800995</v>
      </c>
      <c r="R1165" s="30">
        <f t="shared" si="189"/>
        <v>5.2605078548397133E-2</v>
      </c>
    </row>
    <row r="1166" spans="1:18" x14ac:dyDescent="0.2">
      <c r="A1166">
        <v>0</v>
      </c>
      <c r="B1166">
        <v>0</v>
      </c>
      <c r="C1166">
        <v>1</v>
      </c>
      <c r="D1166">
        <v>3</v>
      </c>
      <c r="E1166">
        <v>3</v>
      </c>
      <c r="F1166" s="30">
        <f t="shared" si="180"/>
        <v>-2.1005700000000003</v>
      </c>
      <c r="G1166" s="30">
        <f t="shared" si="181"/>
        <v>0.1223866479781453</v>
      </c>
      <c r="H1166" s="30">
        <f t="shared" si="182"/>
        <v>0.10904143255678535</v>
      </c>
      <c r="I1166" s="30">
        <f t="shared" si="183"/>
        <v>0.89095856744321467</v>
      </c>
      <c r="J1166" s="30">
        <f t="shared" si="184"/>
        <v>-0.11545735377860801</v>
      </c>
      <c r="K1166" s="30">
        <f t="shared" si="185"/>
        <v>0.23091470755721602</v>
      </c>
      <c r="L1166">
        <f t="shared" si="186"/>
        <v>0</v>
      </c>
      <c r="P1166" s="30">
        <f t="shared" si="187"/>
        <v>3.1005700000000003</v>
      </c>
      <c r="Q1166" s="30">
        <f t="shared" si="188"/>
        <v>-0.10904143255678535</v>
      </c>
      <c r="R1166" s="30">
        <f t="shared" si="189"/>
        <v>1.1890034014035968E-2</v>
      </c>
    </row>
    <row r="1167" spans="1:18" x14ac:dyDescent="0.2">
      <c r="A1167">
        <v>1</v>
      </c>
      <c r="B1167">
        <v>1</v>
      </c>
      <c r="C1167">
        <v>0</v>
      </c>
      <c r="D1167">
        <v>1</v>
      </c>
      <c r="E1167">
        <v>1</v>
      </c>
      <c r="F1167" s="30">
        <f t="shared" si="180"/>
        <v>-0.64461000000000002</v>
      </c>
      <c r="G1167" s="30">
        <f t="shared" si="181"/>
        <v>0.52486720040378831</v>
      </c>
      <c r="H1167" s="30">
        <f t="shared" si="182"/>
        <v>0.34420518735323463</v>
      </c>
      <c r="I1167" s="30">
        <f t="shared" si="183"/>
        <v>0.34420518735323463</v>
      </c>
      <c r="J1167" s="30">
        <f t="shared" si="184"/>
        <v>-1.0665173245651094</v>
      </c>
      <c r="K1167" s="30">
        <f t="shared" si="185"/>
        <v>2.1330346491302188</v>
      </c>
      <c r="L1167">
        <f t="shared" si="186"/>
        <v>0</v>
      </c>
      <c r="P1167" s="30">
        <f t="shared" si="187"/>
        <v>1.6446100000000001</v>
      </c>
      <c r="Q1167" s="30">
        <f t="shared" si="188"/>
        <v>0.65579481264676542</v>
      </c>
      <c r="R1167" s="30">
        <f t="shared" si="189"/>
        <v>0.43006683629440617</v>
      </c>
    </row>
    <row r="1168" spans="1:18" x14ac:dyDescent="0.2">
      <c r="A1168">
        <v>0</v>
      </c>
      <c r="B1168">
        <v>0</v>
      </c>
      <c r="C1168">
        <v>0</v>
      </c>
      <c r="D1168">
        <v>1</v>
      </c>
      <c r="E1168">
        <v>1</v>
      </c>
      <c r="F1168" s="30">
        <f t="shared" si="180"/>
        <v>-1.21194</v>
      </c>
      <c r="G1168" s="30">
        <f t="shared" si="181"/>
        <v>0.29761933749273428</v>
      </c>
      <c r="H1168" s="30">
        <f t="shared" si="182"/>
        <v>0.22935797031800995</v>
      </c>
      <c r="I1168" s="30">
        <f t="shared" si="183"/>
        <v>0.77064202968199003</v>
      </c>
      <c r="J1168" s="30">
        <f t="shared" si="184"/>
        <v>-0.26053130677470132</v>
      </c>
      <c r="K1168" s="30">
        <f t="shared" si="185"/>
        <v>0.52106261354940264</v>
      </c>
      <c r="L1168">
        <f t="shared" si="186"/>
        <v>0</v>
      </c>
      <c r="P1168" s="30">
        <f t="shared" si="187"/>
        <v>2.2119400000000002</v>
      </c>
      <c r="Q1168" s="30">
        <f t="shared" si="188"/>
        <v>-0.22935797031800995</v>
      </c>
      <c r="R1168" s="30">
        <f t="shared" si="189"/>
        <v>5.2605078548397133E-2</v>
      </c>
    </row>
    <row r="1169" spans="1:18" x14ac:dyDescent="0.2">
      <c r="A1169">
        <v>1</v>
      </c>
      <c r="B1169">
        <v>2</v>
      </c>
      <c r="C1169">
        <v>0</v>
      </c>
      <c r="D1169">
        <v>0</v>
      </c>
      <c r="E1169">
        <v>0</v>
      </c>
      <c r="F1169" s="30">
        <f t="shared" si="180"/>
        <v>0.49614999999999998</v>
      </c>
      <c r="G1169" s="30">
        <f t="shared" si="181"/>
        <v>1.6423858972273719</v>
      </c>
      <c r="H1169" s="30">
        <f t="shared" si="182"/>
        <v>0.6215541412594997</v>
      </c>
      <c r="I1169" s="30">
        <f t="shared" si="183"/>
        <v>0.6215541412594997</v>
      </c>
      <c r="J1169" s="30">
        <f t="shared" si="184"/>
        <v>-0.47553225797278753</v>
      </c>
      <c r="K1169" s="30">
        <f t="shared" si="185"/>
        <v>0.95106451594557506</v>
      </c>
      <c r="L1169">
        <f t="shared" si="186"/>
        <v>1</v>
      </c>
      <c r="P1169" s="30">
        <f t="shared" si="187"/>
        <v>0.50385000000000002</v>
      </c>
      <c r="Q1169" s="30">
        <f t="shared" si="188"/>
        <v>0.3784458587405003</v>
      </c>
      <c r="R1169" s="30">
        <f t="shared" si="189"/>
        <v>0.14322126799783472</v>
      </c>
    </row>
    <row r="1170" spans="1:18" x14ac:dyDescent="0.2">
      <c r="A1170">
        <v>0</v>
      </c>
      <c r="B1170">
        <v>0</v>
      </c>
      <c r="C1170">
        <v>0</v>
      </c>
      <c r="D1170">
        <v>1</v>
      </c>
      <c r="E1170">
        <v>2</v>
      </c>
      <c r="F1170" s="30">
        <f t="shared" si="180"/>
        <v>-1.55307</v>
      </c>
      <c r="G1170" s="30">
        <f t="shared" si="181"/>
        <v>0.21159737173229817</v>
      </c>
      <c r="H1170" s="30">
        <f t="shared" si="182"/>
        <v>0.17464330698387362</v>
      </c>
      <c r="I1170" s="30">
        <f t="shared" si="183"/>
        <v>0.82535669301612635</v>
      </c>
      <c r="J1170" s="30">
        <f t="shared" si="184"/>
        <v>-0.19193963091495933</v>
      </c>
      <c r="K1170" s="30">
        <f t="shared" si="185"/>
        <v>0.38387926182991866</v>
      </c>
      <c r="L1170">
        <f t="shared" si="186"/>
        <v>0</v>
      </c>
      <c r="P1170" s="30">
        <f t="shared" si="187"/>
        <v>2.55307</v>
      </c>
      <c r="Q1170" s="30">
        <f t="shared" si="188"/>
        <v>-0.17464330698387362</v>
      </c>
      <c r="R1170" s="30">
        <f t="shared" si="189"/>
        <v>3.0500284674263519E-2</v>
      </c>
    </row>
    <row r="1171" spans="1:18" x14ac:dyDescent="0.2">
      <c r="A1171">
        <v>0</v>
      </c>
      <c r="B1171">
        <v>0</v>
      </c>
      <c r="C1171">
        <v>0</v>
      </c>
      <c r="D1171">
        <v>1</v>
      </c>
      <c r="E1171">
        <v>2</v>
      </c>
      <c r="F1171" s="30">
        <f t="shared" si="180"/>
        <v>-1.55307</v>
      </c>
      <c r="G1171" s="30">
        <f t="shared" si="181"/>
        <v>0.21159737173229817</v>
      </c>
      <c r="H1171" s="30">
        <f t="shared" si="182"/>
        <v>0.17464330698387362</v>
      </c>
      <c r="I1171" s="30">
        <f t="shared" si="183"/>
        <v>0.82535669301612635</v>
      </c>
      <c r="J1171" s="30">
        <f t="shared" si="184"/>
        <v>-0.19193963091495933</v>
      </c>
      <c r="K1171" s="30">
        <f t="shared" si="185"/>
        <v>0.38387926182991866</v>
      </c>
      <c r="L1171">
        <f t="shared" si="186"/>
        <v>0</v>
      </c>
      <c r="P1171" s="30">
        <f t="shared" si="187"/>
        <v>2.55307</v>
      </c>
      <c r="Q1171" s="30">
        <f t="shared" si="188"/>
        <v>-0.17464330698387362</v>
      </c>
      <c r="R1171" s="30">
        <f t="shared" si="189"/>
        <v>3.0500284674263519E-2</v>
      </c>
    </row>
    <row r="1172" spans="1:18" x14ac:dyDescent="0.2">
      <c r="A1172">
        <v>0</v>
      </c>
      <c r="B1172">
        <v>0</v>
      </c>
      <c r="C1172">
        <v>0</v>
      </c>
      <c r="D1172">
        <v>1</v>
      </c>
      <c r="E1172">
        <v>2</v>
      </c>
      <c r="F1172" s="30">
        <f t="shared" si="180"/>
        <v>-1.55307</v>
      </c>
      <c r="G1172" s="30">
        <f t="shared" si="181"/>
        <v>0.21159737173229817</v>
      </c>
      <c r="H1172" s="30">
        <f t="shared" si="182"/>
        <v>0.17464330698387362</v>
      </c>
      <c r="I1172" s="30">
        <f t="shared" si="183"/>
        <v>0.82535669301612635</v>
      </c>
      <c r="J1172" s="30">
        <f t="shared" si="184"/>
        <v>-0.19193963091495933</v>
      </c>
      <c r="K1172" s="30">
        <f t="shared" si="185"/>
        <v>0.38387926182991866</v>
      </c>
      <c r="L1172">
        <f t="shared" si="186"/>
        <v>0</v>
      </c>
      <c r="P1172" s="30">
        <f t="shared" si="187"/>
        <v>2.55307</v>
      </c>
      <c r="Q1172" s="30">
        <f t="shared" si="188"/>
        <v>-0.17464330698387362</v>
      </c>
      <c r="R1172" s="30">
        <f t="shared" si="189"/>
        <v>3.0500284674263519E-2</v>
      </c>
    </row>
    <row r="1173" spans="1:18" x14ac:dyDescent="0.2">
      <c r="A1173">
        <v>0</v>
      </c>
      <c r="B1173">
        <v>1</v>
      </c>
      <c r="C1173">
        <v>1</v>
      </c>
      <c r="D1173">
        <v>1</v>
      </c>
      <c r="E1173">
        <v>3</v>
      </c>
      <c r="F1173" s="30">
        <f t="shared" si="180"/>
        <v>-1.06864</v>
      </c>
      <c r="G1173" s="30">
        <f t="shared" si="181"/>
        <v>0.34347532636052575</v>
      </c>
      <c r="H1173" s="30">
        <f t="shared" si="182"/>
        <v>0.25566180459078497</v>
      </c>
      <c r="I1173" s="30">
        <f t="shared" si="183"/>
        <v>0.74433819540921498</v>
      </c>
      <c r="J1173" s="30">
        <f t="shared" si="184"/>
        <v>-0.29525978370977285</v>
      </c>
      <c r="K1173" s="30">
        <f t="shared" si="185"/>
        <v>0.5905195674195457</v>
      </c>
      <c r="L1173">
        <f t="shared" si="186"/>
        <v>0</v>
      </c>
      <c r="P1173" s="30">
        <f t="shared" si="187"/>
        <v>2.0686400000000003</v>
      </c>
      <c r="Q1173" s="30">
        <f t="shared" si="188"/>
        <v>-0.25566180459078497</v>
      </c>
      <c r="R1173" s="30">
        <f t="shared" si="189"/>
        <v>6.5362958326616719E-2</v>
      </c>
    </row>
    <row r="1174" spans="1:18" x14ac:dyDescent="0.2">
      <c r="A1174">
        <v>0</v>
      </c>
      <c r="B1174">
        <v>2</v>
      </c>
      <c r="C1174">
        <v>0</v>
      </c>
      <c r="D1174">
        <v>1</v>
      </c>
      <c r="E1174">
        <v>0</v>
      </c>
      <c r="F1174" s="30">
        <f t="shared" si="180"/>
        <v>0.26384999999999997</v>
      </c>
      <c r="G1174" s="30">
        <f t="shared" si="181"/>
        <v>1.3019328917196586</v>
      </c>
      <c r="H1174" s="30">
        <f t="shared" si="182"/>
        <v>0.56558247045466636</v>
      </c>
      <c r="I1174" s="30">
        <f t="shared" si="183"/>
        <v>0.43441752954533364</v>
      </c>
      <c r="J1174" s="30">
        <f t="shared" si="184"/>
        <v>-0.83374915771127367</v>
      </c>
      <c r="K1174" s="30">
        <f t="shared" si="185"/>
        <v>1.6674983154225473</v>
      </c>
      <c r="L1174">
        <f t="shared" si="186"/>
        <v>1</v>
      </c>
      <c r="P1174" s="30">
        <f t="shared" si="187"/>
        <v>0.73615000000000008</v>
      </c>
      <c r="Q1174" s="30">
        <f t="shared" si="188"/>
        <v>-0.56558247045466636</v>
      </c>
      <c r="R1174" s="30">
        <f t="shared" si="189"/>
        <v>0.31988353088560356</v>
      </c>
    </row>
    <row r="1175" spans="1:18" x14ac:dyDescent="0.2">
      <c r="A1175">
        <v>0</v>
      </c>
      <c r="B1175">
        <v>0</v>
      </c>
      <c r="C1175">
        <v>3</v>
      </c>
      <c r="D1175">
        <v>1</v>
      </c>
      <c r="E1175">
        <v>2</v>
      </c>
      <c r="F1175" s="30">
        <f t="shared" si="180"/>
        <v>-0.77837999999999985</v>
      </c>
      <c r="G1175" s="30">
        <f t="shared" si="181"/>
        <v>0.45914923088885873</v>
      </c>
      <c r="H1175" s="30">
        <f t="shared" si="182"/>
        <v>0.31466913813137692</v>
      </c>
      <c r="I1175" s="30">
        <f t="shared" si="183"/>
        <v>0.68533086186862313</v>
      </c>
      <c r="J1175" s="30">
        <f t="shared" si="184"/>
        <v>-0.37785354730451964</v>
      </c>
      <c r="K1175" s="30">
        <f t="shared" si="185"/>
        <v>0.75570709460903929</v>
      </c>
      <c r="L1175">
        <f t="shared" si="186"/>
        <v>0</v>
      </c>
      <c r="P1175" s="30">
        <f t="shared" si="187"/>
        <v>1.7783799999999998</v>
      </c>
      <c r="Q1175" s="30">
        <f t="shared" si="188"/>
        <v>-0.31466913813137692</v>
      </c>
      <c r="R1175" s="30">
        <f t="shared" si="189"/>
        <v>9.9016666492343572E-2</v>
      </c>
    </row>
    <row r="1176" spans="1:18" x14ac:dyDescent="0.2">
      <c r="A1176">
        <v>0</v>
      </c>
      <c r="B1176">
        <v>0</v>
      </c>
      <c r="C1176">
        <v>1</v>
      </c>
      <c r="D1176">
        <v>1</v>
      </c>
      <c r="E1176">
        <v>1</v>
      </c>
      <c r="F1176" s="30">
        <f t="shared" si="180"/>
        <v>-0.95371000000000006</v>
      </c>
      <c r="G1176" s="30">
        <f t="shared" si="181"/>
        <v>0.38530887254011981</v>
      </c>
      <c r="H1176" s="30">
        <f t="shared" si="182"/>
        <v>0.27813932342295083</v>
      </c>
      <c r="I1176" s="30">
        <f t="shared" si="183"/>
        <v>0.72186067657704922</v>
      </c>
      <c r="J1176" s="30">
        <f t="shared" si="184"/>
        <v>-0.32592312744002044</v>
      </c>
      <c r="K1176" s="30">
        <f t="shared" si="185"/>
        <v>0.65184625488004089</v>
      </c>
      <c r="L1176">
        <f t="shared" si="186"/>
        <v>0</v>
      </c>
      <c r="P1176" s="30">
        <f t="shared" si="187"/>
        <v>1.9537100000000001</v>
      </c>
      <c r="Q1176" s="30">
        <f t="shared" si="188"/>
        <v>-0.27813932342295083</v>
      </c>
      <c r="R1176" s="30">
        <f t="shared" si="189"/>
        <v>7.7361483234176853E-2</v>
      </c>
    </row>
    <row r="1177" spans="1:18" x14ac:dyDescent="0.2">
      <c r="A1177">
        <v>0</v>
      </c>
      <c r="B1177">
        <v>0</v>
      </c>
      <c r="C1177">
        <v>2</v>
      </c>
      <c r="D1177">
        <v>1</v>
      </c>
      <c r="E1177">
        <v>0</v>
      </c>
      <c r="F1177" s="30">
        <f t="shared" si="180"/>
        <v>-0.35435</v>
      </c>
      <c r="G1177" s="30">
        <f t="shared" si="181"/>
        <v>0.7016293541016464</v>
      </c>
      <c r="H1177" s="30">
        <f t="shared" si="182"/>
        <v>0.41232795638510994</v>
      </c>
      <c r="I1177" s="30">
        <f t="shared" si="183"/>
        <v>0.58767204361489012</v>
      </c>
      <c r="J1177" s="30">
        <f t="shared" si="184"/>
        <v>-0.53158623563758645</v>
      </c>
      <c r="K1177" s="30">
        <f t="shared" si="185"/>
        <v>1.0631724712751729</v>
      </c>
      <c r="L1177">
        <f t="shared" si="186"/>
        <v>0</v>
      </c>
      <c r="P1177" s="30">
        <f t="shared" si="187"/>
        <v>1.3543499999999999</v>
      </c>
      <c r="Q1177" s="30">
        <f t="shared" si="188"/>
        <v>-0.41232795638510994</v>
      </c>
      <c r="R1177" s="30">
        <f t="shared" si="189"/>
        <v>0.17001434361672113</v>
      </c>
    </row>
    <row r="1178" spans="1:18" x14ac:dyDescent="0.2">
      <c r="A1178">
        <v>0</v>
      </c>
      <c r="B1178">
        <v>1</v>
      </c>
      <c r="C1178">
        <v>0</v>
      </c>
      <c r="D1178">
        <v>2</v>
      </c>
      <c r="E1178">
        <v>2</v>
      </c>
      <c r="F1178" s="30">
        <f t="shared" si="180"/>
        <v>-1.21804</v>
      </c>
      <c r="G1178" s="30">
        <f t="shared" si="181"/>
        <v>0.29580938549996255</v>
      </c>
      <c r="H1178" s="30">
        <f t="shared" si="182"/>
        <v>0.22828155808258041</v>
      </c>
      <c r="I1178" s="30">
        <f t="shared" si="183"/>
        <v>0.77171844191741956</v>
      </c>
      <c r="J1178" s="30">
        <f t="shared" si="184"/>
        <v>-0.25913550802335794</v>
      </c>
      <c r="K1178" s="30">
        <f t="shared" si="185"/>
        <v>0.51827101604671588</v>
      </c>
      <c r="L1178">
        <f t="shared" si="186"/>
        <v>0</v>
      </c>
      <c r="P1178" s="30">
        <f t="shared" si="187"/>
        <v>2.2180400000000002</v>
      </c>
      <c r="Q1178" s="30">
        <f t="shared" si="188"/>
        <v>-0.22828155808258041</v>
      </c>
      <c r="R1178" s="30">
        <f t="shared" si="189"/>
        <v>5.2112469760610534E-2</v>
      </c>
    </row>
    <row r="1179" spans="1:18" x14ac:dyDescent="0.2">
      <c r="A1179">
        <v>0</v>
      </c>
      <c r="B1179">
        <v>1</v>
      </c>
      <c r="C1179">
        <v>2</v>
      </c>
      <c r="D1179">
        <v>1</v>
      </c>
      <c r="E1179">
        <v>3</v>
      </c>
      <c r="F1179" s="30">
        <f t="shared" si="180"/>
        <v>-0.81041000000000007</v>
      </c>
      <c r="G1179" s="30">
        <f t="shared" si="181"/>
        <v>0.44467571180100068</v>
      </c>
      <c r="H1179" s="30">
        <f t="shared" si="182"/>
        <v>0.30780313406573923</v>
      </c>
      <c r="I1179" s="30">
        <f t="shared" si="183"/>
        <v>0.69219686593426077</v>
      </c>
      <c r="J1179" s="30">
        <f t="shared" si="184"/>
        <v>-0.36788487547929577</v>
      </c>
      <c r="K1179" s="30">
        <f t="shared" si="185"/>
        <v>0.73576975095859154</v>
      </c>
      <c r="L1179">
        <f t="shared" si="186"/>
        <v>0</v>
      </c>
      <c r="P1179" s="30">
        <f t="shared" si="187"/>
        <v>1.8104100000000001</v>
      </c>
      <c r="Q1179" s="30">
        <f t="shared" si="188"/>
        <v>-0.30780313406573923</v>
      </c>
      <c r="R1179" s="30">
        <f t="shared" si="189"/>
        <v>9.4742769340691438E-2</v>
      </c>
    </row>
    <row r="1180" spans="1:18" x14ac:dyDescent="0.2">
      <c r="A1180">
        <v>0</v>
      </c>
      <c r="B1180">
        <v>0</v>
      </c>
      <c r="C1180">
        <v>0</v>
      </c>
      <c r="D1180">
        <v>1</v>
      </c>
      <c r="E1180">
        <v>0</v>
      </c>
      <c r="F1180" s="30">
        <f t="shared" si="180"/>
        <v>-0.87081000000000008</v>
      </c>
      <c r="G1180" s="30">
        <f t="shared" si="181"/>
        <v>0.41861233589270358</v>
      </c>
      <c r="H1180" s="30">
        <f t="shared" si="182"/>
        <v>0.2950857858072124</v>
      </c>
      <c r="I1180" s="30">
        <f t="shared" si="183"/>
        <v>0.70491421419278755</v>
      </c>
      <c r="J1180" s="30">
        <f t="shared" si="184"/>
        <v>-0.34967916556976913</v>
      </c>
      <c r="K1180" s="30">
        <f t="shared" si="185"/>
        <v>0.69935833113953827</v>
      </c>
      <c r="L1180">
        <f t="shared" si="186"/>
        <v>0</v>
      </c>
      <c r="P1180" s="30">
        <f t="shared" si="187"/>
        <v>1.8708100000000001</v>
      </c>
      <c r="Q1180" s="30">
        <f t="shared" si="188"/>
        <v>-0.2950857858072124</v>
      </c>
      <c r="R1180" s="30">
        <f t="shared" si="189"/>
        <v>8.7075620985460039E-2</v>
      </c>
    </row>
    <row r="1181" spans="1:18" x14ac:dyDescent="0.2">
      <c r="A1181">
        <v>1</v>
      </c>
      <c r="B1181">
        <v>3</v>
      </c>
      <c r="C1181">
        <v>1</v>
      </c>
      <c r="D1181">
        <v>2</v>
      </c>
      <c r="E1181">
        <v>1</v>
      </c>
      <c r="F1181" s="30">
        <f t="shared" si="180"/>
        <v>0.51597999999999966</v>
      </c>
      <c r="G1181" s="30">
        <f t="shared" si="181"/>
        <v>1.6752794714730992</v>
      </c>
      <c r="H1181" s="30">
        <f t="shared" si="182"/>
        <v>0.62620727641237184</v>
      </c>
      <c r="I1181" s="30">
        <f t="shared" si="183"/>
        <v>0.62620727641237184</v>
      </c>
      <c r="J1181" s="30">
        <f t="shared" si="184"/>
        <v>-0.46807385020785092</v>
      </c>
      <c r="K1181" s="30">
        <f t="shared" si="185"/>
        <v>0.93614770041570183</v>
      </c>
      <c r="L1181">
        <f t="shared" si="186"/>
        <v>1</v>
      </c>
      <c r="P1181" s="30">
        <f t="shared" si="187"/>
        <v>0.48402000000000034</v>
      </c>
      <c r="Q1181" s="30">
        <f t="shared" si="188"/>
        <v>0.37379272358762816</v>
      </c>
      <c r="R1181" s="30">
        <f t="shared" si="189"/>
        <v>0.13972100020705699</v>
      </c>
    </row>
    <row r="1182" spans="1:18" x14ac:dyDescent="0.2">
      <c r="A1182">
        <v>1</v>
      </c>
      <c r="B1182">
        <v>1</v>
      </c>
      <c r="C1182">
        <v>1</v>
      </c>
      <c r="D1182">
        <v>1</v>
      </c>
      <c r="E1182">
        <v>1</v>
      </c>
      <c r="F1182" s="30">
        <f t="shared" si="180"/>
        <v>-0.38638</v>
      </c>
      <c r="G1182" s="30">
        <f t="shared" si="181"/>
        <v>0.67951226195377834</v>
      </c>
      <c r="H1182" s="30">
        <f t="shared" si="182"/>
        <v>0.40458904489527275</v>
      </c>
      <c r="I1182" s="30">
        <f t="shared" si="183"/>
        <v>0.40458904489527275</v>
      </c>
      <c r="J1182" s="30">
        <f t="shared" si="184"/>
        <v>-0.90488343099847279</v>
      </c>
      <c r="K1182" s="30">
        <f t="shared" si="185"/>
        <v>1.8097668619969456</v>
      </c>
      <c r="L1182">
        <f t="shared" si="186"/>
        <v>0</v>
      </c>
      <c r="P1182" s="30">
        <f t="shared" si="187"/>
        <v>1.3863799999999999</v>
      </c>
      <c r="Q1182" s="30">
        <f t="shared" si="188"/>
        <v>0.5954109551047273</v>
      </c>
      <c r="R1182" s="30">
        <f t="shared" si="189"/>
        <v>0.35451420545872359</v>
      </c>
    </row>
    <row r="1183" spans="1:18" x14ac:dyDescent="0.2">
      <c r="A1183">
        <v>0</v>
      </c>
      <c r="B1183">
        <v>1</v>
      </c>
      <c r="C1183">
        <v>0</v>
      </c>
      <c r="D1183">
        <v>1</v>
      </c>
      <c r="E1183">
        <v>1</v>
      </c>
      <c r="F1183" s="30">
        <f t="shared" si="180"/>
        <v>-0.64461000000000002</v>
      </c>
      <c r="G1183" s="30">
        <f t="shared" si="181"/>
        <v>0.52486720040378831</v>
      </c>
      <c r="H1183" s="30">
        <f t="shared" si="182"/>
        <v>0.34420518735323463</v>
      </c>
      <c r="I1183" s="30">
        <f t="shared" si="183"/>
        <v>0.65579481264676542</v>
      </c>
      <c r="J1183" s="30">
        <f t="shared" si="184"/>
        <v>-0.42190732456510943</v>
      </c>
      <c r="K1183" s="30">
        <f t="shared" si="185"/>
        <v>0.84381464913021886</v>
      </c>
      <c r="L1183">
        <f t="shared" si="186"/>
        <v>0</v>
      </c>
      <c r="P1183" s="30">
        <f t="shared" si="187"/>
        <v>1.6446100000000001</v>
      </c>
      <c r="Q1183" s="30">
        <f t="shared" si="188"/>
        <v>-0.34420518735323463</v>
      </c>
      <c r="R1183" s="30">
        <f t="shared" si="189"/>
        <v>0.11847721100087535</v>
      </c>
    </row>
    <row r="1184" spans="1:18" x14ac:dyDescent="0.2">
      <c r="A1184">
        <v>0</v>
      </c>
      <c r="B1184">
        <v>0</v>
      </c>
      <c r="C1184">
        <v>0</v>
      </c>
      <c r="D1184">
        <v>1</v>
      </c>
      <c r="E1184">
        <v>0</v>
      </c>
      <c r="F1184" s="30">
        <f t="shared" si="180"/>
        <v>-0.87081000000000008</v>
      </c>
      <c r="G1184" s="30">
        <f t="shared" si="181"/>
        <v>0.41861233589270358</v>
      </c>
      <c r="H1184" s="30">
        <f t="shared" si="182"/>
        <v>0.2950857858072124</v>
      </c>
      <c r="I1184" s="30">
        <f t="shared" si="183"/>
        <v>0.70491421419278755</v>
      </c>
      <c r="J1184" s="30">
        <f t="shared" si="184"/>
        <v>-0.34967916556976913</v>
      </c>
      <c r="K1184" s="30">
        <f t="shared" si="185"/>
        <v>0.69935833113953827</v>
      </c>
      <c r="L1184">
        <f t="shared" si="186"/>
        <v>0</v>
      </c>
      <c r="P1184" s="30">
        <f t="shared" si="187"/>
        <v>1.8708100000000001</v>
      </c>
      <c r="Q1184" s="30">
        <f t="shared" si="188"/>
        <v>-0.2950857858072124</v>
      </c>
      <c r="R1184" s="30">
        <f t="shared" si="189"/>
        <v>8.7075620985460039E-2</v>
      </c>
    </row>
    <row r="1185" spans="1:18" x14ac:dyDescent="0.2">
      <c r="A1185">
        <v>0</v>
      </c>
      <c r="B1185">
        <v>0</v>
      </c>
      <c r="C1185">
        <v>0</v>
      </c>
      <c r="D1185">
        <v>0</v>
      </c>
      <c r="E1185">
        <v>1</v>
      </c>
      <c r="F1185" s="30">
        <f t="shared" si="180"/>
        <v>-0.97964000000000007</v>
      </c>
      <c r="G1185" s="30">
        <f t="shared" si="181"/>
        <v>0.37544623517006392</v>
      </c>
      <c r="H1185" s="30">
        <f t="shared" si="182"/>
        <v>0.27296322136767687</v>
      </c>
      <c r="I1185" s="30">
        <f t="shared" si="183"/>
        <v>0.72703677863232308</v>
      </c>
      <c r="J1185" s="30">
        <f t="shared" si="184"/>
        <v>-0.31877821313768717</v>
      </c>
      <c r="K1185" s="30">
        <f t="shared" si="185"/>
        <v>0.63755642627537434</v>
      </c>
      <c r="L1185">
        <f t="shared" si="186"/>
        <v>0</v>
      </c>
      <c r="P1185" s="30">
        <f t="shared" si="187"/>
        <v>1.9796400000000001</v>
      </c>
      <c r="Q1185" s="30">
        <f t="shared" si="188"/>
        <v>-0.27296322136767687</v>
      </c>
      <c r="R1185" s="30">
        <f t="shared" si="189"/>
        <v>7.4508920219419364E-2</v>
      </c>
    </row>
    <row r="1186" spans="1:18" x14ac:dyDescent="0.2">
      <c r="A1186">
        <v>0</v>
      </c>
      <c r="B1186">
        <v>0</v>
      </c>
      <c r="C1186">
        <v>0</v>
      </c>
      <c r="D1186">
        <v>1</v>
      </c>
      <c r="E1186">
        <v>1</v>
      </c>
      <c r="F1186" s="30">
        <f t="shared" si="180"/>
        <v>-1.21194</v>
      </c>
      <c r="G1186" s="30">
        <f t="shared" si="181"/>
        <v>0.29761933749273428</v>
      </c>
      <c r="H1186" s="30">
        <f t="shared" si="182"/>
        <v>0.22935797031800995</v>
      </c>
      <c r="I1186" s="30">
        <f t="shared" si="183"/>
        <v>0.77064202968199003</v>
      </c>
      <c r="J1186" s="30">
        <f t="shared" si="184"/>
        <v>-0.26053130677470132</v>
      </c>
      <c r="K1186" s="30">
        <f t="shared" si="185"/>
        <v>0.52106261354940264</v>
      </c>
      <c r="L1186">
        <f t="shared" si="186"/>
        <v>0</v>
      </c>
      <c r="P1186" s="30">
        <f t="shared" si="187"/>
        <v>2.2119400000000002</v>
      </c>
      <c r="Q1186" s="30">
        <f t="shared" si="188"/>
        <v>-0.22935797031800995</v>
      </c>
      <c r="R1186" s="30">
        <f t="shared" si="189"/>
        <v>5.2605078548397133E-2</v>
      </c>
    </row>
    <row r="1187" spans="1:18" x14ac:dyDescent="0.2">
      <c r="A1187">
        <v>1</v>
      </c>
      <c r="B1187">
        <v>0</v>
      </c>
      <c r="C1187">
        <v>0</v>
      </c>
      <c r="D1187">
        <v>1</v>
      </c>
      <c r="E1187">
        <v>0</v>
      </c>
      <c r="F1187" s="30">
        <f t="shared" si="180"/>
        <v>-0.87081000000000008</v>
      </c>
      <c r="G1187" s="30">
        <f t="shared" si="181"/>
        <v>0.41861233589270358</v>
      </c>
      <c r="H1187" s="30">
        <f t="shared" si="182"/>
        <v>0.2950857858072124</v>
      </c>
      <c r="I1187" s="30">
        <f t="shared" si="183"/>
        <v>0.2950857858072124</v>
      </c>
      <c r="J1187" s="30">
        <f t="shared" si="184"/>
        <v>-1.2204891655697692</v>
      </c>
      <c r="K1187" s="30">
        <f t="shared" si="185"/>
        <v>2.4409783311395383</v>
      </c>
      <c r="L1187">
        <f t="shared" si="186"/>
        <v>0</v>
      </c>
      <c r="P1187" s="30">
        <f t="shared" si="187"/>
        <v>1.8708100000000001</v>
      </c>
      <c r="Q1187" s="30">
        <f t="shared" si="188"/>
        <v>0.70491421419278755</v>
      </c>
      <c r="R1187" s="30">
        <f t="shared" si="189"/>
        <v>0.49690404937103516</v>
      </c>
    </row>
    <row r="1188" spans="1:18" x14ac:dyDescent="0.2">
      <c r="A1188">
        <v>0</v>
      </c>
      <c r="B1188">
        <v>0</v>
      </c>
      <c r="C1188">
        <v>0</v>
      </c>
      <c r="D1188">
        <v>1</v>
      </c>
      <c r="E1188">
        <v>0</v>
      </c>
      <c r="F1188" s="30">
        <f t="shared" si="180"/>
        <v>-0.87081000000000008</v>
      </c>
      <c r="G1188" s="30">
        <f t="shared" si="181"/>
        <v>0.41861233589270358</v>
      </c>
      <c r="H1188" s="30">
        <f t="shared" si="182"/>
        <v>0.2950857858072124</v>
      </c>
      <c r="I1188" s="30">
        <f t="shared" si="183"/>
        <v>0.70491421419278755</v>
      </c>
      <c r="J1188" s="30">
        <f t="shared" si="184"/>
        <v>-0.34967916556976913</v>
      </c>
      <c r="K1188" s="30">
        <f t="shared" si="185"/>
        <v>0.69935833113953827</v>
      </c>
      <c r="L1188">
        <f t="shared" si="186"/>
        <v>0</v>
      </c>
      <c r="P1188" s="30">
        <f t="shared" si="187"/>
        <v>1.8708100000000001</v>
      </c>
      <c r="Q1188" s="30">
        <f t="shared" si="188"/>
        <v>-0.2950857858072124</v>
      </c>
      <c r="R1188" s="30">
        <f t="shared" si="189"/>
        <v>8.7075620985460039E-2</v>
      </c>
    </row>
    <row r="1189" spans="1:18" x14ac:dyDescent="0.2">
      <c r="A1189">
        <v>1</v>
      </c>
      <c r="B1189">
        <v>2</v>
      </c>
      <c r="C1189">
        <v>2</v>
      </c>
      <c r="D1189">
        <v>1</v>
      </c>
      <c r="E1189">
        <v>0</v>
      </c>
      <c r="F1189" s="30">
        <f t="shared" si="180"/>
        <v>0.78031000000000006</v>
      </c>
      <c r="G1189" s="30">
        <f t="shared" si="181"/>
        <v>2.1821486267310801</v>
      </c>
      <c r="H1189" s="30">
        <f t="shared" si="182"/>
        <v>0.68574692218971933</v>
      </c>
      <c r="I1189" s="30">
        <f t="shared" si="183"/>
        <v>0.68574692218971933</v>
      </c>
      <c r="J1189" s="30">
        <f t="shared" si="184"/>
        <v>-0.37724663741406012</v>
      </c>
      <c r="K1189" s="30">
        <f t="shared" si="185"/>
        <v>0.75449327482812023</v>
      </c>
      <c r="L1189">
        <f t="shared" si="186"/>
        <v>1</v>
      </c>
      <c r="P1189" s="30">
        <f t="shared" si="187"/>
        <v>0.21968999999999994</v>
      </c>
      <c r="Q1189" s="30">
        <f t="shared" si="188"/>
        <v>0.31425307781028067</v>
      </c>
      <c r="R1189" s="30">
        <f t="shared" si="189"/>
        <v>9.8754996913234319E-2</v>
      </c>
    </row>
    <row r="1190" spans="1:18" x14ac:dyDescent="0.2">
      <c r="A1190">
        <v>1</v>
      </c>
      <c r="B1190">
        <v>0</v>
      </c>
      <c r="C1190">
        <v>2</v>
      </c>
      <c r="D1190">
        <v>1</v>
      </c>
      <c r="E1190">
        <v>0</v>
      </c>
      <c r="F1190" s="30">
        <f t="shared" si="180"/>
        <v>-0.35435</v>
      </c>
      <c r="G1190" s="30">
        <f t="shared" si="181"/>
        <v>0.7016293541016464</v>
      </c>
      <c r="H1190" s="30">
        <f t="shared" si="182"/>
        <v>0.41232795638510994</v>
      </c>
      <c r="I1190" s="30">
        <f t="shared" si="183"/>
        <v>0.41232795638510994</v>
      </c>
      <c r="J1190" s="30">
        <f t="shared" si="184"/>
        <v>-0.88593623563758628</v>
      </c>
      <c r="K1190" s="30">
        <f t="shared" si="185"/>
        <v>1.7718724712751726</v>
      </c>
      <c r="L1190">
        <f t="shared" si="186"/>
        <v>0</v>
      </c>
      <c r="P1190" s="30">
        <f t="shared" si="187"/>
        <v>1.3543499999999999</v>
      </c>
      <c r="Q1190" s="30">
        <f t="shared" si="188"/>
        <v>0.58767204361489012</v>
      </c>
      <c r="R1190" s="30">
        <f t="shared" si="189"/>
        <v>0.34535843084650131</v>
      </c>
    </row>
    <row r="1191" spans="1:18" x14ac:dyDescent="0.2">
      <c r="A1191">
        <v>0</v>
      </c>
      <c r="B1191">
        <v>1</v>
      </c>
      <c r="C1191">
        <v>0</v>
      </c>
      <c r="D1191">
        <v>0</v>
      </c>
      <c r="E1191">
        <v>0</v>
      </c>
      <c r="F1191" s="30">
        <f t="shared" si="180"/>
        <v>-7.1180000000000021E-2</v>
      </c>
      <c r="G1191" s="30">
        <f t="shared" si="181"/>
        <v>0.93129424407578643</v>
      </c>
      <c r="H1191" s="30">
        <f t="shared" si="182"/>
        <v>0.48221250952956352</v>
      </c>
      <c r="I1191" s="30">
        <f t="shared" si="183"/>
        <v>0.51778749047043648</v>
      </c>
      <c r="J1191" s="30">
        <f t="shared" si="184"/>
        <v>-0.65819037095530386</v>
      </c>
      <c r="K1191" s="30">
        <f t="shared" si="185"/>
        <v>1.3163807419106077</v>
      </c>
      <c r="L1191">
        <f t="shared" si="186"/>
        <v>0</v>
      </c>
      <c r="P1191" s="30">
        <f t="shared" si="187"/>
        <v>1.07118</v>
      </c>
      <c r="Q1191" s="30">
        <f t="shared" si="188"/>
        <v>-0.48221250952956352</v>
      </c>
      <c r="R1191" s="30">
        <f t="shared" si="189"/>
        <v>0.23252890434679938</v>
      </c>
    </row>
    <row r="1192" spans="1:18" x14ac:dyDescent="0.2">
      <c r="A1192">
        <v>0</v>
      </c>
      <c r="B1192">
        <v>1</v>
      </c>
      <c r="C1192">
        <v>0</v>
      </c>
      <c r="D1192">
        <v>1</v>
      </c>
      <c r="E1192">
        <v>0</v>
      </c>
      <c r="F1192" s="30">
        <f t="shared" si="180"/>
        <v>-0.30348000000000003</v>
      </c>
      <c r="G1192" s="30">
        <f t="shared" si="181"/>
        <v>0.73824465387722837</v>
      </c>
      <c r="H1192" s="30">
        <f t="shared" si="182"/>
        <v>0.42470698945084767</v>
      </c>
      <c r="I1192" s="30">
        <f t="shared" si="183"/>
        <v>0.57529301054915227</v>
      </c>
      <c r="J1192" s="30">
        <f t="shared" si="184"/>
        <v>-0.55287578441465579</v>
      </c>
      <c r="K1192" s="30">
        <f t="shared" si="185"/>
        <v>1.1057515688293116</v>
      </c>
      <c r="L1192">
        <f t="shared" si="186"/>
        <v>0</v>
      </c>
      <c r="P1192" s="30">
        <f t="shared" si="187"/>
        <v>1.30348</v>
      </c>
      <c r="Q1192" s="30">
        <f t="shared" si="188"/>
        <v>-0.42470698945084767</v>
      </c>
      <c r="R1192" s="30">
        <f t="shared" si="189"/>
        <v>0.18037602688840243</v>
      </c>
    </row>
    <row r="1193" spans="1:18" x14ac:dyDescent="0.2">
      <c r="A1193">
        <v>0</v>
      </c>
      <c r="B1193">
        <v>0</v>
      </c>
      <c r="C1193">
        <v>0</v>
      </c>
      <c r="D1193">
        <v>0</v>
      </c>
      <c r="E1193">
        <v>0</v>
      </c>
      <c r="F1193" s="30">
        <f t="shared" si="180"/>
        <v>-0.63851000000000002</v>
      </c>
      <c r="G1193" s="30">
        <f t="shared" si="181"/>
        <v>0.52807867536664577</v>
      </c>
      <c r="H1193" s="30">
        <f t="shared" si="182"/>
        <v>0.34558343354928311</v>
      </c>
      <c r="I1193" s="30">
        <f t="shared" si="183"/>
        <v>0.65441656645071689</v>
      </c>
      <c r="J1193" s="30">
        <f t="shared" si="184"/>
        <v>-0.42401117853310677</v>
      </c>
      <c r="K1193" s="30">
        <f t="shared" si="185"/>
        <v>0.84802235706621354</v>
      </c>
      <c r="L1193">
        <f t="shared" si="186"/>
        <v>0</v>
      </c>
      <c r="P1193" s="30">
        <f t="shared" si="187"/>
        <v>1.6385100000000001</v>
      </c>
      <c r="Q1193" s="30">
        <f t="shared" si="188"/>
        <v>-0.34558343354928311</v>
      </c>
      <c r="R1193" s="30">
        <f t="shared" si="189"/>
        <v>0.11942790954371178</v>
      </c>
    </row>
    <row r="1194" spans="1:18" x14ac:dyDescent="0.2">
      <c r="A1194">
        <v>0</v>
      </c>
      <c r="B1194">
        <v>0</v>
      </c>
      <c r="C1194">
        <v>0</v>
      </c>
      <c r="D1194">
        <v>0</v>
      </c>
      <c r="E1194">
        <v>2</v>
      </c>
      <c r="F1194" s="30">
        <f t="shared" si="180"/>
        <v>-1.32077</v>
      </c>
      <c r="G1194" s="30">
        <f t="shared" si="181"/>
        <v>0.26692968695527486</v>
      </c>
      <c r="H1194" s="30">
        <f t="shared" si="182"/>
        <v>0.2106902140692343</v>
      </c>
      <c r="I1194" s="30">
        <f t="shared" si="183"/>
        <v>0.78930978593076573</v>
      </c>
      <c r="J1194" s="30">
        <f t="shared" si="184"/>
        <v>-0.23659640410472182</v>
      </c>
      <c r="K1194" s="30">
        <f t="shared" si="185"/>
        <v>0.47319280820944365</v>
      </c>
      <c r="L1194">
        <f t="shared" si="186"/>
        <v>0</v>
      </c>
      <c r="P1194" s="30">
        <f t="shared" si="187"/>
        <v>2.32077</v>
      </c>
      <c r="Q1194" s="30">
        <f t="shared" si="188"/>
        <v>-0.2106902140692343</v>
      </c>
      <c r="R1194" s="30">
        <f t="shared" si="189"/>
        <v>4.4390366304539776E-2</v>
      </c>
    </row>
    <row r="1195" spans="1:18" x14ac:dyDescent="0.2">
      <c r="A1195">
        <v>1</v>
      </c>
      <c r="B1195">
        <v>0</v>
      </c>
      <c r="C1195">
        <v>2</v>
      </c>
      <c r="D1195">
        <v>0</v>
      </c>
      <c r="E1195">
        <v>1</v>
      </c>
      <c r="F1195" s="30">
        <f t="shared" si="180"/>
        <v>-0.46317999999999998</v>
      </c>
      <c r="G1195" s="30">
        <f t="shared" si="181"/>
        <v>0.62927935202986029</v>
      </c>
      <c r="H1195" s="30">
        <f t="shared" si="182"/>
        <v>0.38623171112176918</v>
      </c>
      <c r="I1195" s="30">
        <f t="shared" si="183"/>
        <v>0.38623171112176918</v>
      </c>
      <c r="J1195" s="30">
        <f t="shared" si="184"/>
        <v>-0.95131780173777347</v>
      </c>
      <c r="K1195" s="30">
        <f t="shared" si="185"/>
        <v>1.9026356034755469</v>
      </c>
      <c r="L1195">
        <f t="shared" si="186"/>
        <v>0</v>
      </c>
      <c r="P1195" s="30">
        <f t="shared" si="187"/>
        <v>1.4631799999999999</v>
      </c>
      <c r="Q1195" s="30">
        <f t="shared" si="188"/>
        <v>0.61376828887823076</v>
      </c>
      <c r="R1195" s="30">
        <f t="shared" si="189"/>
        <v>0.37671151243251133</v>
      </c>
    </row>
    <row r="1196" spans="1:18" x14ac:dyDescent="0.2">
      <c r="A1196">
        <v>1</v>
      </c>
      <c r="B1196">
        <v>0</v>
      </c>
      <c r="C1196">
        <v>2</v>
      </c>
      <c r="D1196">
        <v>1</v>
      </c>
      <c r="E1196">
        <v>1</v>
      </c>
      <c r="F1196" s="30">
        <f t="shared" si="180"/>
        <v>-0.69547999999999999</v>
      </c>
      <c r="G1196" s="30">
        <f t="shared" si="181"/>
        <v>0.49883494973428166</v>
      </c>
      <c r="H1196" s="30">
        <f t="shared" si="182"/>
        <v>0.33281513072718028</v>
      </c>
      <c r="I1196" s="30">
        <f t="shared" si="183"/>
        <v>0.33281513072718028</v>
      </c>
      <c r="J1196" s="30">
        <f t="shared" si="184"/>
        <v>-1.1001681061431605</v>
      </c>
      <c r="K1196" s="30">
        <f t="shared" si="185"/>
        <v>2.200336212286321</v>
      </c>
      <c r="L1196">
        <f t="shared" si="186"/>
        <v>0</v>
      </c>
      <c r="P1196" s="30">
        <f t="shared" si="187"/>
        <v>1.6954799999999999</v>
      </c>
      <c r="Q1196" s="30">
        <f t="shared" si="188"/>
        <v>0.66718486927281972</v>
      </c>
      <c r="R1196" s="30">
        <f t="shared" si="189"/>
        <v>0.44513564978658954</v>
      </c>
    </row>
    <row r="1197" spans="1:18" x14ac:dyDescent="0.2">
      <c r="A1197">
        <v>1</v>
      </c>
      <c r="B1197">
        <v>0</v>
      </c>
      <c r="C1197">
        <v>0</v>
      </c>
      <c r="D1197">
        <v>2</v>
      </c>
      <c r="E1197">
        <v>3</v>
      </c>
      <c r="F1197" s="30">
        <f t="shared" si="180"/>
        <v>-2.1265000000000001</v>
      </c>
      <c r="G1197" s="30">
        <f t="shared" si="181"/>
        <v>0.11925395310925298</v>
      </c>
      <c r="H1197" s="30">
        <f t="shared" si="182"/>
        <v>0.1065477166982249</v>
      </c>
      <c r="I1197" s="30">
        <f t="shared" si="183"/>
        <v>0.1065477166982249</v>
      </c>
      <c r="J1197" s="30">
        <f t="shared" si="184"/>
        <v>-2.2391623500596634</v>
      </c>
      <c r="K1197" s="30">
        <f t="shared" si="185"/>
        <v>4.4783247001193267</v>
      </c>
      <c r="L1197">
        <f t="shared" si="186"/>
        <v>0</v>
      </c>
      <c r="P1197" s="30">
        <f t="shared" si="187"/>
        <v>3.1265000000000001</v>
      </c>
      <c r="Q1197" s="30">
        <f t="shared" si="188"/>
        <v>0.89345228330177506</v>
      </c>
      <c r="R1197" s="30">
        <f t="shared" si="189"/>
        <v>0.79825698253715538</v>
      </c>
    </row>
    <row r="1198" spans="1:18" x14ac:dyDescent="0.2">
      <c r="A1198">
        <v>0</v>
      </c>
      <c r="B1198">
        <v>0</v>
      </c>
      <c r="C1198">
        <v>0</v>
      </c>
      <c r="D1198">
        <v>0</v>
      </c>
      <c r="E1198">
        <v>1</v>
      </c>
      <c r="F1198" s="30">
        <f t="shared" si="180"/>
        <v>-0.97964000000000007</v>
      </c>
      <c r="G1198" s="30">
        <f t="shared" si="181"/>
        <v>0.37544623517006392</v>
      </c>
      <c r="H1198" s="30">
        <f t="shared" si="182"/>
        <v>0.27296322136767687</v>
      </c>
      <c r="I1198" s="30">
        <f t="shared" si="183"/>
        <v>0.72703677863232308</v>
      </c>
      <c r="J1198" s="30">
        <f t="shared" si="184"/>
        <v>-0.31877821313768717</v>
      </c>
      <c r="K1198" s="30">
        <f t="shared" si="185"/>
        <v>0.63755642627537434</v>
      </c>
      <c r="L1198">
        <f t="shared" si="186"/>
        <v>0</v>
      </c>
      <c r="P1198" s="30">
        <f t="shared" si="187"/>
        <v>1.9796400000000001</v>
      </c>
      <c r="Q1198" s="30">
        <f t="shared" si="188"/>
        <v>-0.27296322136767687</v>
      </c>
      <c r="R1198" s="30">
        <f t="shared" si="189"/>
        <v>7.4508920219419364E-2</v>
      </c>
    </row>
    <row r="1199" spans="1:18" x14ac:dyDescent="0.2">
      <c r="A1199">
        <v>1</v>
      </c>
      <c r="B1199">
        <v>0</v>
      </c>
      <c r="C1199">
        <v>0</v>
      </c>
      <c r="D1199">
        <v>5</v>
      </c>
      <c r="E1199">
        <v>3</v>
      </c>
      <c r="F1199" s="30">
        <f t="shared" si="180"/>
        <v>-2.8233999999999999</v>
      </c>
      <c r="G1199" s="30">
        <f t="shared" si="181"/>
        <v>5.9403626635950828E-2</v>
      </c>
      <c r="H1199" s="30">
        <f t="shared" si="182"/>
        <v>5.6072704625886705E-2</v>
      </c>
      <c r="I1199" s="30">
        <f t="shared" si="183"/>
        <v>5.6072704625886705E-2</v>
      </c>
      <c r="J1199" s="30">
        <f t="shared" si="184"/>
        <v>-2.8811061334148129</v>
      </c>
      <c r="K1199" s="30">
        <f t="shared" si="185"/>
        <v>5.7622122668296258</v>
      </c>
      <c r="L1199">
        <f t="shared" si="186"/>
        <v>0</v>
      </c>
      <c r="P1199" s="30">
        <f t="shared" si="187"/>
        <v>3.8233999999999999</v>
      </c>
      <c r="Q1199" s="30">
        <f t="shared" si="188"/>
        <v>0.94392729537411335</v>
      </c>
      <c r="R1199" s="30">
        <f t="shared" si="189"/>
        <v>0.89099873895228865</v>
      </c>
    </row>
    <row r="1200" spans="1:18" x14ac:dyDescent="0.2">
      <c r="A1200">
        <v>0</v>
      </c>
      <c r="B1200">
        <v>0</v>
      </c>
      <c r="C1200">
        <v>0</v>
      </c>
      <c r="D1200">
        <v>1</v>
      </c>
      <c r="E1200">
        <v>2</v>
      </c>
      <c r="F1200" s="30">
        <f t="shared" si="180"/>
        <v>-1.55307</v>
      </c>
      <c r="G1200" s="30">
        <f t="shared" si="181"/>
        <v>0.21159737173229817</v>
      </c>
      <c r="H1200" s="30">
        <f t="shared" si="182"/>
        <v>0.17464330698387362</v>
      </c>
      <c r="I1200" s="30">
        <f t="shared" si="183"/>
        <v>0.82535669301612635</v>
      </c>
      <c r="J1200" s="30">
        <f t="shared" si="184"/>
        <v>-0.19193963091495933</v>
      </c>
      <c r="K1200" s="30">
        <f t="shared" si="185"/>
        <v>0.38387926182991866</v>
      </c>
      <c r="L1200">
        <f t="shared" si="186"/>
        <v>0</v>
      </c>
      <c r="P1200" s="30">
        <f t="shared" si="187"/>
        <v>2.55307</v>
      </c>
      <c r="Q1200" s="30">
        <f t="shared" si="188"/>
        <v>-0.17464330698387362</v>
      </c>
      <c r="R1200" s="30">
        <f t="shared" si="189"/>
        <v>3.0500284674263519E-2</v>
      </c>
    </row>
    <row r="1201" spans="1:18" x14ac:dyDescent="0.2">
      <c r="A1201">
        <v>1</v>
      </c>
      <c r="B1201">
        <v>0</v>
      </c>
      <c r="C1201">
        <v>3</v>
      </c>
      <c r="D1201">
        <v>0</v>
      </c>
      <c r="E1201">
        <v>1</v>
      </c>
      <c r="F1201" s="30">
        <f t="shared" si="180"/>
        <v>-0.20494999999999991</v>
      </c>
      <c r="G1201" s="30">
        <f t="shared" si="181"/>
        <v>0.81468804979556131</v>
      </c>
      <c r="H1201" s="30">
        <f t="shared" si="182"/>
        <v>0.44894110031051465</v>
      </c>
      <c r="I1201" s="30">
        <f t="shared" si="183"/>
        <v>0.44894110031051465</v>
      </c>
      <c r="J1201" s="30">
        <f t="shared" si="184"/>
        <v>-0.80086357955401488</v>
      </c>
      <c r="K1201" s="30">
        <f t="shared" si="185"/>
        <v>1.6017271591080298</v>
      </c>
      <c r="L1201">
        <f t="shared" si="186"/>
        <v>0</v>
      </c>
      <c r="P1201" s="30">
        <f t="shared" si="187"/>
        <v>1.20495</v>
      </c>
      <c r="Q1201" s="30">
        <f t="shared" si="188"/>
        <v>0.5510588996894854</v>
      </c>
      <c r="R1201" s="30">
        <f t="shared" si="189"/>
        <v>0.30366591092698636</v>
      </c>
    </row>
    <row r="1202" spans="1:18" x14ac:dyDescent="0.2">
      <c r="A1202">
        <v>0</v>
      </c>
      <c r="B1202">
        <v>0</v>
      </c>
      <c r="C1202">
        <v>0</v>
      </c>
      <c r="D1202">
        <v>1</v>
      </c>
      <c r="E1202">
        <v>1</v>
      </c>
      <c r="F1202" s="30">
        <f t="shared" si="180"/>
        <v>-1.21194</v>
      </c>
      <c r="G1202" s="30">
        <f t="shared" si="181"/>
        <v>0.29761933749273428</v>
      </c>
      <c r="H1202" s="30">
        <f t="shared" si="182"/>
        <v>0.22935797031800995</v>
      </c>
      <c r="I1202" s="30">
        <f t="shared" si="183"/>
        <v>0.77064202968199003</v>
      </c>
      <c r="J1202" s="30">
        <f t="shared" si="184"/>
        <v>-0.26053130677470132</v>
      </c>
      <c r="K1202" s="30">
        <f t="shared" si="185"/>
        <v>0.52106261354940264</v>
      </c>
      <c r="L1202">
        <f t="shared" si="186"/>
        <v>0</v>
      </c>
      <c r="P1202" s="30">
        <f t="shared" si="187"/>
        <v>2.2119400000000002</v>
      </c>
      <c r="Q1202" s="30">
        <f t="shared" si="188"/>
        <v>-0.22935797031800995</v>
      </c>
      <c r="R1202" s="30">
        <f t="shared" si="189"/>
        <v>5.2605078548397133E-2</v>
      </c>
    </row>
    <row r="1203" spans="1:18" x14ac:dyDescent="0.2">
      <c r="A1203">
        <v>0</v>
      </c>
      <c r="B1203">
        <v>0</v>
      </c>
      <c r="C1203">
        <v>4</v>
      </c>
      <c r="D1203">
        <v>1</v>
      </c>
      <c r="E1203">
        <v>0</v>
      </c>
      <c r="F1203" s="30">
        <f t="shared" si="180"/>
        <v>0.16211000000000003</v>
      </c>
      <c r="G1203" s="30">
        <f t="shared" si="181"/>
        <v>1.1759895930617603</v>
      </c>
      <c r="H1203" s="30">
        <f t="shared" si="182"/>
        <v>0.5404389785739121</v>
      </c>
      <c r="I1203" s="30">
        <f t="shared" si="183"/>
        <v>0.4595610214260879</v>
      </c>
      <c r="J1203" s="30">
        <f t="shared" si="184"/>
        <v>-0.7774835463819656</v>
      </c>
      <c r="K1203" s="30">
        <f t="shared" si="185"/>
        <v>1.5549670927639312</v>
      </c>
      <c r="L1203">
        <f t="shared" si="186"/>
        <v>1</v>
      </c>
      <c r="P1203" s="30">
        <f t="shared" si="187"/>
        <v>0.83789000000000002</v>
      </c>
      <c r="Q1203" s="30">
        <f t="shared" si="188"/>
        <v>-0.5404389785739121</v>
      </c>
      <c r="R1203" s="30">
        <f t="shared" si="189"/>
        <v>0.29207428956201342</v>
      </c>
    </row>
    <row r="1204" spans="1:18" x14ac:dyDescent="0.2">
      <c r="A1204">
        <v>0</v>
      </c>
      <c r="B1204">
        <v>0</v>
      </c>
      <c r="C1204">
        <v>0</v>
      </c>
      <c r="D1204">
        <v>1</v>
      </c>
      <c r="E1204">
        <v>0</v>
      </c>
      <c r="F1204" s="30">
        <f t="shared" si="180"/>
        <v>-0.87081000000000008</v>
      </c>
      <c r="G1204" s="30">
        <f t="shared" si="181"/>
        <v>0.41861233589270358</v>
      </c>
      <c r="H1204" s="30">
        <f t="shared" si="182"/>
        <v>0.2950857858072124</v>
      </c>
      <c r="I1204" s="30">
        <f t="shared" si="183"/>
        <v>0.70491421419278755</v>
      </c>
      <c r="J1204" s="30">
        <f t="shared" si="184"/>
        <v>-0.34967916556976913</v>
      </c>
      <c r="K1204" s="30">
        <f t="shared" si="185"/>
        <v>0.69935833113953827</v>
      </c>
      <c r="L1204">
        <f t="shared" si="186"/>
        <v>0</v>
      </c>
      <c r="P1204" s="30">
        <f t="shared" si="187"/>
        <v>1.8708100000000001</v>
      </c>
      <c r="Q1204" s="30">
        <f t="shared" si="188"/>
        <v>-0.2950857858072124</v>
      </c>
      <c r="R1204" s="30">
        <f t="shared" si="189"/>
        <v>8.7075620985460039E-2</v>
      </c>
    </row>
    <row r="1205" spans="1:18" x14ac:dyDescent="0.2">
      <c r="A1205">
        <v>0</v>
      </c>
      <c r="B1205">
        <v>0</v>
      </c>
      <c r="C1205">
        <v>3</v>
      </c>
      <c r="D1205">
        <v>1</v>
      </c>
      <c r="E1205">
        <v>2</v>
      </c>
      <c r="F1205" s="30">
        <f t="shared" si="180"/>
        <v>-0.77837999999999985</v>
      </c>
      <c r="G1205" s="30">
        <f t="shared" si="181"/>
        <v>0.45914923088885873</v>
      </c>
      <c r="H1205" s="30">
        <f t="shared" si="182"/>
        <v>0.31466913813137692</v>
      </c>
      <c r="I1205" s="30">
        <f t="shared" si="183"/>
        <v>0.68533086186862313</v>
      </c>
      <c r="J1205" s="30">
        <f t="shared" si="184"/>
        <v>-0.37785354730451964</v>
      </c>
      <c r="K1205" s="30">
        <f t="shared" si="185"/>
        <v>0.75570709460903929</v>
      </c>
      <c r="L1205">
        <f t="shared" si="186"/>
        <v>0</v>
      </c>
      <c r="P1205" s="30">
        <f t="shared" si="187"/>
        <v>1.7783799999999998</v>
      </c>
      <c r="Q1205" s="30">
        <f t="shared" si="188"/>
        <v>-0.31466913813137692</v>
      </c>
      <c r="R1205" s="30">
        <f t="shared" si="189"/>
        <v>9.9016666492343572E-2</v>
      </c>
    </row>
    <row r="1206" spans="1:18" x14ac:dyDescent="0.2">
      <c r="A1206">
        <v>0</v>
      </c>
      <c r="B1206">
        <v>3</v>
      </c>
      <c r="C1206">
        <v>0</v>
      </c>
      <c r="D1206">
        <v>1</v>
      </c>
      <c r="E1206">
        <v>1</v>
      </c>
      <c r="F1206" s="30">
        <f t="shared" si="180"/>
        <v>0.49004999999999982</v>
      </c>
      <c r="G1206" s="30">
        <f t="shared" si="181"/>
        <v>1.6323978378068058</v>
      </c>
      <c r="H1206" s="30">
        <f t="shared" si="182"/>
        <v>0.62011821099459852</v>
      </c>
      <c r="I1206" s="30">
        <f t="shared" si="183"/>
        <v>0.37988178900540148</v>
      </c>
      <c r="J1206" s="30">
        <f t="shared" si="184"/>
        <v>-0.96789515622234545</v>
      </c>
      <c r="K1206" s="30">
        <f t="shared" si="185"/>
        <v>1.9357903124446909</v>
      </c>
      <c r="L1206">
        <f t="shared" si="186"/>
        <v>1</v>
      </c>
      <c r="P1206" s="30">
        <f t="shared" si="187"/>
        <v>0.50995000000000013</v>
      </c>
      <c r="Q1206" s="30">
        <f t="shared" si="188"/>
        <v>-0.62011821099459852</v>
      </c>
      <c r="R1206" s="30">
        <f t="shared" si="189"/>
        <v>0.38454659560714138</v>
      </c>
    </row>
    <row r="1207" spans="1:18" x14ac:dyDescent="0.2">
      <c r="A1207">
        <v>1</v>
      </c>
      <c r="B1207">
        <v>4</v>
      </c>
      <c r="C1207">
        <v>0</v>
      </c>
      <c r="D1207">
        <v>1</v>
      </c>
      <c r="E1207">
        <v>1</v>
      </c>
      <c r="F1207" s="30">
        <f t="shared" si="180"/>
        <v>1.05738</v>
      </c>
      <c r="G1207" s="30">
        <f t="shared" si="181"/>
        <v>2.8788185952324832</v>
      </c>
      <c r="H1207" s="30">
        <f t="shared" si="182"/>
        <v>0.74218954162251471</v>
      </c>
      <c r="I1207" s="30">
        <f t="shared" si="183"/>
        <v>0.74218954162251471</v>
      </c>
      <c r="J1207" s="30">
        <f t="shared" si="184"/>
        <v>-0.29815062150515581</v>
      </c>
      <c r="K1207" s="30">
        <f t="shared" si="185"/>
        <v>0.59630124301031162</v>
      </c>
      <c r="L1207">
        <f t="shared" si="186"/>
        <v>1</v>
      </c>
      <c r="P1207" s="30">
        <f t="shared" si="187"/>
        <v>-5.7379999999999987E-2</v>
      </c>
      <c r="Q1207" s="30">
        <f t="shared" si="188"/>
        <v>0.25781045837748529</v>
      </c>
      <c r="R1207" s="30">
        <f t="shared" si="189"/>
        <v>6.6466232448809073E-2</v>
      </c>
    </row>
    <row r="1208" spans="1:18" x14ac:dyDescent="0.2">
      <c r="A1208">
        <v>0</v>
      </c>
      <c r="B1208">
        <v>0</v>
      </c>
      <c r="C1208">
        <v>0</v>
      </c>
      <c r="D1208">
        <v>2</v>
      </c>
      <c r="E1208">
        <v>1</v>
      </c>
      <c r="F1208" s="30">
        <f t="shared" si="180"/>
        <v>-1.44424</v>
      </c>
      <c r="G1208" s="30">
        <f t="shared" si="181"/>
        <v>0.23592531167476399</v>
      </c>
      <c r="H1208" s="30">
        <f t="shared" si="182"/>
        <v>0.19088961885169983</v>
      </c>
      <c r="I1208" s="30">
        <f t="shared" si="183"/>
        <v>0.80911038114830014</v>
      </c>
      <c r="J1208" s="30">
        <f t="shared" si="184"/>
        <v>-0.21181992976208538</v>
      </c>
      <c r="K1208" s="30">
        <f t="shared" si="185"/>
        <v>0.42363985952417077</v>
      </c>
      <c r="L1208">
        <f t="shared" si="186"/>
        <v>0</v>
      </c>
      <c r="P1208" s="30">
        <f t="shared" si="187"/>
        <v>2.4442399999999997</v>
      </c>
      <c r="Q1208" s="30">
        <f t="shared" si="188"/>
        <v>-0.19088961885169983</v>
      </c>
      <c r="R1208" s="30">
        <f t="shared" si="189"/>
        <v>3.6438846585347233E-2</v>
      </c>
    </row>
    <row r="1209" spans="1:18" x14ac:dyDescent="0.2">
      <c r="A1209">
        <v>0</v>
      </c>
      <c r="B1209">
        <v>0</v>
      </c>
      <c r="C1209">
        <v>2</v>
      </c>
      <c r="D1209">
        <v>3</v>
      </c>
      <c r="E1209">
        <v>1</v>
      </c>
      <c r="F1209" s="30">
        <f t="shared" si="180"/>
        <v>-1.16008</v>
      </c>
      <c r="G1209" s="30">
        <f t="shared" si="181"/>
        <v>0.31346110299126373</v>
      </c>
      <c r="H1209" s="30">
        <f t="shared" si="182"/>
        <v>0.23865274904402606</v>
      </c>
      <c r="I1209" s="30">
        <f t="shared" si="183"/>
        <v>0.761347250955974</v>
      </c>
      <c r="J1209" s="30">
        <f t="shared" si="184"/>
        <v>-0.27266571645127535</v>
      </c>
      <c r="K1209" s="30">
        <f t="shared" si="185"/>
        <v>0.54533143290255071</v>
      </c>
      <c r="L1209">
        <f t="shared" si="186"/>
        <v>0</v>
      </c>
      <c r="P1209" s="30">
        <f t="shared" si="187"/>
        <v>2.1600799999999998</v>
      </c>
      <c r="Q1209" s="30">
        <f t="shared" si="188"/>
        <v>-0.23865274904402606</v>
      </c>
      <c r="R1209" s="30">
        <f t="shared" si="189"/>
        <v>5.695513462627088E-2</v>
      </c>
    </row>
    <row r="1210" spans="1:18" x14ac:dyDescent="0.2">
      <c r="A1210">
        <v>1</v>
      </c>
      <c r="B1210">
        <v>4</v>
      </c>
      <c r="C1210">
        <v>2</v>
      </c>
      <c r="D1210">
        <v>0</v>
      </c>
      <c r="E1210">
        <v>0</v>
      </c>
      <c r="F1210" s="30">
        <f t="shared" si="180"/>
        <v>2.1472699999999998</v>
      </c>
      <c r="G1210" s="30">
        <f t="shared" si="181"/>
        <v>8.5614536957071774</v>
      </c>
      <c r="H1210" s="30">
        <f t="shared" si="182"/>
        <v>0.89541339300226164</v>
      </c>
      <c r="I1210" s="30">
        <f t="shared" si="183"/>
        <v>0.89541339300226164</v>
      </c>
      <c r="J1210" s="30">
        <f t="shared" si="184"/>
        <v>-0.11046977572374264</v>
      </c>
      <c r="K1210" s="30">
        <f t="shared" si="185"/>
        <v>0.22093955144748528</v>
      </c>
      <c r="L1210">
        <f t="shared" si="186"/>
        <v>1</v>
      </c>
      <c r="P1210" s="30">
        <f t="shared" si="187"/>
        <v>-1.1472699999999998</v>
      </c>
      <c r="Q1210" s="30">
        <f t="shared" si="188"/>
        <v>0.10458660699773836</v>
      </c>
      <c r="R1210" s="30">
        <f t="shared" si="189"/>
        <v>1.0938358363299375E-2</v>
      </c>
    </row>
    <row r="1211" spans="1:18" x14ac:dyDescent="0.2">
      <c r="A1211">
        <v>1</v>
      </c>
      <c r="B1211">
        <v>3</v>
      </c>
      <c r="C1211">
        <v>0</v>
      </c>
      <c r="D1211">
        <v>1</v>
      </c>
      <c r="E1211">
        <v>0</v>
      </c>
      <c r="F1211" s="30">
        <f t="shared" si="180"/>
        <v>0.83117999999999981</v>
      </c>
      <c r="G1211" s="30">
        <f t="shared" si="181"/>
        <v>2.296026453614386</v>
      </c>
      <c r="H1211" s="30">
        <f t="shared" si="182"/>
        <v>0.69660437679333209</v>
      </c>
      <c r="I1211" s="30">
        <f t="shared" si="183"/>
        <v>0.69660437679333209</v>
      </c>
      <c r="J1211" s="30">
        <f t="shared" si="184"/>
        <v>-0.36153763799025596</v>
      </c>
      <c r="K1211" s="30">
        <f t="shared" si="185"/>
        <v>0.72307527598051191</v>
      </c>
      <c r="L1211">
        <f t="shared" si="186"/>
        <v>1</v>
      </c>
      <c r="P1211" s="30">
        <f t="shared" si="187"/>
        <v>0.16882000000000019</v>
      </c>
      <c r="Q1211" s="30">
        <f t="shared" si="188"/>
        <v>0.30339562320666791</v>
      </c>
      <c r="R1211" s="30">
        <f t="shared" si="189"/>
        <v>9.2048904180962413E-2</v>
      </c>
    </row>
    <row r="1212" spans="1:18" x14ac:dyDescent="0.2">
      <c r="A1212">
        <v>0</v>
      </c>
      <c r="B1212">
        <v>3</v>
      </c>
      <c r="C1212">
        <v>0</v>
      </c>
      <c r="D1212">
        <v>1</v>
      </c>
      <c r="E1212">
        <v>1</v>
      </c>
      <c r="F1212" s="30">
        <f t="shared" si="180"/>
        <v>0.49004999999999982</v>
      </c>
      <c r="G1212" s="30">
        <f t="shared" si="181"/>
        <v>1.6323978378068058</v>
      </c>
      <c r="H1212" s="30">
        <f t="shared" si="182"/>
        <v>0.62011821099459852</v>
      </c>
      <c r="I1212" s="30">
        <f t="shared" si="183"/>
        <v>0.37988178900540148</v>
      </c>
      <c r="J1212" s="30">
        <f t="shared" si="184"/>
        <v>-0.96789515622234545</v>
      </c>
      <c r="K1212" s="30">
        <f t="shared" si="185"/>
        <v>1.9357903124446909</v>
      </c>
      <c r="L1212">
        <f t="shared" si="186"/>
        <v>1</v>
      </c>
      <c r="P1212" s="30">
        <f t="shared" si="187"/>
        <v>0.50995000000000013</v>
      </c>
      <c r="Q1212" s="30">
        <f t="shared" si="188"/>
        <v>-0.62011821099459852</v>
      </c>
      <c r="R1212" s="30">
        <f t="shared" si="189"/>
        <v>0.38454659560714138</v>
      </c>
    </row>
    <row r="1213" spans="1:18" x14ac:dyDescent="0.2">
      <c r="A1213">
        <v>0</v>
      </c>
      <c r="B1213">
        <v>0</v>
      </c>
      <c r="C1213">
        <v>0</v>
      </c>
      <c r="D1213">
        <v>5</v>
      </c>
      <c r="E1213">
        <v>1</v>
      </c>
      <c r="F1213" s="30">
        <f t="shared" si="180"/>
        <v>-2.14114</v>
      </c>
      <c r="G1213" s="30">
        <f t="shared" si="181"/>
        <v>0.11752079292380783</v>
      </c>
      <c r="H1213" s="30">
        <f t="shared" si="182"/>
        <v>0.10516206380047227</v>
      </c>
      <c r="I1213" s="30">
        <f t="shared" si="183"/>
        <v>0.89483793619952778</v>
      </c>
      <c r="J1213" s="30">
        <f t="shared" si="184"/>
        <v>-0.11111265397571383</v>
      </c>
      <c r="K1213" s="30">
        <f t="shared" si="185"/>
        <v>0.22222530795142767</v>
      </c>
      <c r="L1213">
        <f t="shared" si="186"/>
        <v>0</v>
      </c>
      <c r="P1213" s="30">
        <f t="shared" si="187"/>
        <v>3.14114</v>
      </c>
      <c r="Q1213" s="30">
        <f t="shared" si="188"/>
        <v>-0.10516206380047227</v>
      </c>
      <c r="R1213" s="30">
        <f t="shared" si="189"/>
        <v>1.10590596627746E-2</v>
      </c>
    </row>
    <row r="1214" spans="1:18" x14ac:dyDescent="0.2">
      <c r="A1214">
        <v>0</v>
      </c>
      <c r="B1214">
        <v>1</v>
      </c>
      <c r="C1214">
        <v>0</v>
      </c>
      <c r="D1214">
        <v>3</v>
      </c>
      <c r="E1214">
        <v>1</v>
      </c>
      <c r="F1214" s="30">
        <f t="shared" si="180"/>
        <v>-1.10921</v>
      </c>
      <c r="G1214" s="30">
        <f t="shared" si="181"/>
        <v>0.32981941552039851</v>
      </c>
      <c r="H1214" s="30">
        <f t="shared" si="182"/>
        <v>0.24801819831403965</v>
      </c>
      <c r="I1214" s="30">
        <f t="shared" si="183"/>
        <v>0.75198180168596029</v>
      </c>
      <c r="J1214" s="30">
        <f t="shared" si="184"/>
        <v>-0.28504315521081031</v>
      </c>
      <c r="K1214" s="30">
        <f t="shared" si="185"/>
        <v>0.57008631042162061</v>
      </c>
      <c r="L1214">
        <f t="shared" si="186"/>
        <v>0</v>
      </c>
      <c r="P1214" s="30">
        <f t="shared" si="187"/>
        <v>2.10921</v>
      </c>
      <c r="Q1214" s="30">
        <f t="shared" si="188"/>
        <v>-0.24801819831403965</v>
      </c>
      <c r="R1214" s="30">
        <f t="shared" si="189"/>
        <v>6.1513026694942304E-2</v>
      </c>
    </row>
    <row r="1215" spans="1:18" x14ac:dyDescent="0.2">
      <c r="A1215">
        <v>1</v>
      </c>
      <c r="B1215">
        <v>0</v>
      </c>
      <c r="C1215">
        <v>0</v>
      </c>
      <c r="D1215">
        <v>0</v>
      </c>
      <c r="E1215">
        <v>3</v>
      </c>
      <c r="F1215" s="30">
        <f t="shared" si="180"/>
        <v>-1.6619000000000002</v>
      </c>
      <c r="G1215" s="30">
        <f t="shared" si="181"/>
        <v>0.18977805902292935</v>
      </c>
      <c r="H1215" s="30">
        <f t="shared" si="182"/>
        <v>0.15950710940053731</v>
      </c>
      <c r="I1215" s="30">
        <f t="shared" si="183"/>
        <v>0.15950710940053731</v>
      </c>
      <c r="J1215" s="30">
        <f t="shared" si="184"/>
        <v>-1.8356667847064654</v>
      </c>
      <c r="K1215" s="30">
        <f t="shared" si="185"/>
        <v>3.6713335694129308</v>
      </c>
      <c r="L1215">
        <f t="shared" si="186"/>
        <v>0</v>
      </c>
      <c r="P1215" s="30">
        <f t="shared" si="187"/>
        <v>2.6619000000000002</v>
      </c>
      <c r="Q1215" s="30">
        <f t="shared" si="188"/>
        <v>0.84049289059946264</v>
      </c>
      <c r="R1215" s="30">
        <f t="shared" si="189"/>
        <v>0.70642829914824024</v>
      </c>
    </row>
    <row r="1216" spans="1:18" x14ac:dyDescent="0.2">
      <c r="A1216">
        <v>0</v>
      </c>
      <c r="B1216">
        <v>0</v>
      </c>
      <c r="C1216">
        <v>0</v>
      </c>
      <c r="D1216">
        <v>1</v>
      </c>
      <c r="E1216">
        <v>1</v>
      </c>
      <c r="F1216" s="30">
        <f t="shared" si="180"/>
        <v>-1.21194</v>
      </c>
      <c r="G1216" s="30">
        <f t="shared" si="181"/>
        <v>0.29761933749273428</v>
      </c>
      <c r="H1216" s="30">
        <f t="shared" si="182"/>
        <v>0.22935797031800995</v>
      </c>
      <c r="I1216" s="30">
        <f t="shared" si="183"/>
        <v>0.77064202968199003</v>
      </c>
      <c r="J1216" s="30">
        <f t="shared" si="184"/>
        <v>-0.26053130677470132</v>
      </c>
      <c r="K1216" s="30">
        <f t="shared" si="185"/>
        <v>0.52106261354940264</v>
      </c>
      <c r="L1216">
        <f t="shared" si="186"/>
        <v>0</v>
      </c>
      <c r="P1216" s="30">
        <f t="shared" si="187"/>
        <v>2.2119400000000002</v>
      </c>
      <c r="Q1216" s="30">
        <f t="shared" si="188"/>
        <v>-0.22935797031800995</v>
      </c>
      <c r="R1216" s="30">
        <f t="shared" si="189"/>
        <v>5.2605078548397133E-2</v>
      </c>
    </row>
    <row r="1217" spans="1:18" x14ac:dyDescent="0.2">
      <c r="A1217">
        <v>0</v>
      </c>
      <c r="B1217">
        <v>0</v>
      </c>
      <c r="C1217">
        <v>0</v>
      </c>
      <c r="D1217">
        <v>1</v>
      </c>
      <c r="E1217">
        <v>0</v>
      </c>
      <c r="F1217" s="30">
        <f t="shared" si="180"/>
        <v>-0.87081000000000008</v>
      </c>
      <c r="G1217" s="30">
        <f t="shared" si="181"/>
        <v>0.41861233589270358</v>
      </c>
      <c r="H1217" s="30">
        <f t="shared" si="182"/>
        <v>0.2950857858072124</v>
      </c>
      <c r="I1217" s="30">
        <f t="shared" si="183"/>
        <v>0.70491421419278755</v>
      </c>
      <c r="J1217" s="30">
        <f t="shared" si="184"/>
        <v>-0.34967916556976913</v>
      </c>
      <c r="K1217" s="30">
        <f t="shared" si="185"/>
        <v>0.69935833113953827</v>
      </c>
      <c r="L1217">
        <f t="shared" si="186"/>
        <v>0</v>
      </c>
      <c r="P1217" s="30">
        <f t="shared" si="187"/>
        <v>1.8708100000000001</v>
      </c>
      <c r="Q1217" s="30">
        <f t="shared" si="188"/>
        <v>-0.2950857858072124</v>
      </c>
      <c r="R1217" s="30">
        <f t="shared" si="189"/>
        <v>8.7075620985460039E-2</v>
      </c>
    </row>
    <row r="1218" spans="1:18" x14ac:dyDescent="0.2">
      <c r="A1218">
        <v>1</v>
      </c>
      <c r="B1218">
        <v>3</v>
      </c>
      <c r="C1218">
        <v>4</v>
      </c>
      <c r="D1218">
        <v>1</v>
      </c>
      <c r="E1218">
        <v>1</v>
      </c>
      <c r="F1218" s="30">
        <f t="shared" si="180"/>
        <v>1.5229700000000002</v>
      </c>
      <c r="G1218" s="30">
        <f t="shared" si="181"/>
        <v>4.5858248895210911</v>
      </c>
      <c r="H1218" s="30">
        <f t="shared" si="182"/>
        <v>0.82097541190809931</v>
      </c>
      <c r="I1218" s="30">
        <f t="shared" si="183"/>
        <v>0.82097541190809931</v>
      </c>
      <c r="J1218" s="30">
        <f t="shared" si="184"/>
        <v>-0.19726211893299977</v>
      </c>
      <c r="K1218" s="30">
        <f t="shared" si="185"/>
        <v>0.39452423786599955</v>
      </c>
      <c r="L1218">
        <f t="shared" si="186"/>
        <v>1</v>
      </c>
      <c r="P1218" s="30">
        <f t="shared" si="187"/>
        <v>-0.52297000000000016</v>
      </c>
      <c r="Q1218" s="30">
        <f t="shared" si="188"/>
        <v>0.17902458809190069</v>
      </c>
      <c r="R1218" s="30">
        <f t="shared" si="189"/>
        <v>3.2049803141474709E-2</v>
      </c>
    </row>
    <row r="1219" spans="1:18" x14ac:dyDescent="0.2">
      <c r="A1219">
        <v>1</v>
      </c>
      <c r="B1219">
        <v>0</v>
      </c>
      <c r="C1219">
        <v>0</v>
      </c>
      <c r="D1219">
        <v>1</v>
      </c>
      <c r="E1219">
        <v>1</v>
      </c>
      <c r="F1219" s="30">
        <f t="shared" si="180"/>
        <v>-1.21194</v>
      </c>
      <c r="G1219" s="30">
        <f t="shared" si="181"/>
        <v>0.29761933749273428</v>
      </c>
      <c r="H1219" s="30">
        <f t="shared" si="182"/>
        <v>0.22935797031800995</v>
      </c>
      <c r="I1219" s="30">
        <f t="shared" si="183"/>
        <v>0.22935797031800995</v>
      </c>
      <c r="J1219" s="30">
        <f t="shared" si="184"/>
        <v>-1.4724713067747013</v>
      </c>
      <c r="K1219" s="30">
        <f t="shared" si="185"/>
        <v>2.9449426135494026</v>
      </c>
      <c r="L1219">
        <f t="shared" si="186"/>
        <v>0</v>
      </c>
      <c r="P1219" s="30">
        <f t="shared" si="187"/>
        <v>2.2119400000000002</v>
      </c>
      <c r="Q1219" s="30">
        <f t="shared" si="188"/>
        <v>0.77064202968199003</v>
      </c>
      <c r="R1219" s="30">
        <f t="shared" si="189"/>
        <v>0.59388913791237719</v>
      </c>
    </row>
    <row r="1220" spans="1:18" x14ac:dyDescent="0.2">
      <c r="A1220">
        <v>0</v>
      </c>
      <c r="B1220">
        <v>2</v>
      </c>
      <c r="C1220">
        <v>0</v>
      </c>
      <c r="D1220">
        <v>1</v>
      </c>
      <c r="E1220">
        <v>0</v>
      </c>
      <c r="F1220" s="30">
        <f t="shared" si="180"/>
        <v>0.26384999999999997</v>
      </c>
      <c r="G1220" s="30">
        <f t="shared" si="181"/>
        <v>1.3019328917196586</v>
      </c>
      <c r="H1220" s="30">
        <f t="shared" si="182"/>
        <v>0.56558247045466636</v>
      </c>
      <c r="I1220" s="30">
        <f t="shared" si="183"/>
        <v>0.43441752954533364</v>
      </c>
      <c r="J1220" s="30">
        <f t="shared" si="184"/>
        <v>-0.83374915771127367</v>
      </c>
      <c r="K1220" s="30">
        <f t="shared" si="185"/>
        <v>1.6674983154225473</v>
      </c>
      <c r="L1220">
        <f t="shared" si="186"/>
        <v>1</v>
      </c>
      <c r="P1220" s="30">
        <f t="shared" si="187"/>
        <v>0.73615000000000008</v>
      </c>
      <c r="Q1220" s="30">
        <f t="shared" si="188"/>
        <v>-0.56558247045466636</v>
      </c>
      <c r="R1220" s="30">
        <f t="shared" si="189"/>
        <v>0.31988353088560356</v>
      </c>
    </row>
    <row r="1221" spans="1:18" x14ac:dyDescent="0.2">
      <c r="A1221">
        <v>0</v>
      </c>
      <c r="B1221">
        <v>2</v>
      </c>
      <c r="C1221">
        <v>0</v>
      </c>
      <c r="D1221">
        <v>3</v>
      </c>
      <c r="E1221">
        <v>3</v>
      </c>
      <c r="F1221" s="30">
        <f t="shared" si="180"/>
        <v>-1.2241400000000002</v>
      </c>
      <c r="G1221" s="30">
        <f t="shared" si="181"/>
        <v>0.2940104406085563</v>
      </c>
      <c r="H1221" s="30">
        <f t="shared" si="182"/>
        <v>0.22720870820044309</v>
      </c>
      <c r="I1221" s="30">
        <f t="shared" si="183"/>
        <v>0.77279129179955697</v>
      </c>
      <c r="J1221" s="30">
        <f t="shared" si="184"/>
        <v>-0.25774626452263188</v>
      </c>
      <c r="K1221" s="30">
        <f t="shared" si="185"/>
        <v>0.51549252904526377</v>
      </c>
      <c r="L1221">
        <f t="shared" si="186"/>
        <v>0</v>
      </c>
      <c r="P1221" s="30">
        <f t="shared" si="187"/>
        <v>2.2241400000000002</v>
      </c>
      <c r="Q1221" s="30">
        <f t="shared" si="188"/>
        <v>-0.22720870820044309</v>
      </c>
      <c r="R1221" s="30">
        <f t="shared" si="189"/>
        <v>5.1623797082114092E-2</v>
      </c>
    </row>
    <row r="1222" spans="1:18" x14ac:dyDescent="0.2">
      <c r="A1222">
        <v>0</v>
      </c>
      <c r="B1222">
        <v>0</v>
      </c>
      <c r="C1222">
        <v>0</v>
      </c>
      <c r="D1222">
        <v>5</v>
      </c>
      <c r="E1222">
        <v>1</v>
      </c>
      <c r="F1222" s="30">
        <f t="shared" si="180"/>
        <v>-2.14114</v>
      </c>
      <c r="G1222" s="30">
        <f t="shared" si="181"/>
        <v>0.11752079292380783</v>
      </c>
      <c r="H1222" s="30">
        <f t="shared" si="182"/>
        <v>0.10516206380047227</v>
      </c>
      <c r="I1222" s="30">
        <f t="shared" si="183"/>
        <v>0.89483793619952778</v>
      </c>
      <c r="J1222" s="30">
        <f t="shared" si="184"/>
        <v>-0.11111265397571383</v>
      </c>
      <c r="K1222" s="30">
        <f t="shared" si="185"/>
        <v>0.22222530795142767</v>
      </c>
      <c r="L1222">
        <f t="shared" si="186"/>
        <v>0</v>
      </c>
      <c r="P1222" s="30">
        <f t="shared" si="187"/>
        <v>3.14114</v>
      </c>
      <c r="Q1222" s="30">
        <f t="shared" si="188"/>
        <v>-0.10516206380047227</v>
      </c>
      <c r="R1222" s="30">
        <f t="shared" si="189"/>
        <v>1.10590596627746E-2</v>
      </c>
    </row>
    <row r="1223" spans="1:18" x14ac:dyDescent="0.2">
      <c r="A1223">
        <v>0</v>
      </c>
      <c r="B1223">
        <v>0</v>
      </c>
      <c r="C1223">
        <v>1</v>
      </c>
      <c r="D1223">
        <v>4</v>
      </c>
      <c r="E1223">
        <v>0</v>
      </c>
      <c r="F1223" s="30">
        <f t="shared" si="180"/>
        <v>-1.30948</v>
      </c>
      <c r="G1223" s="30">
        <f t="shared" si="181"/>
        <v>0.26996039930000248</v>
      </c>
      <c r="H1223" s="30">
        <f t="shared" si="182"/>
        <v>0.21257387194813607</v>
      </c>
      <c r="I1223" s="30">
        <f t="shared" si="183"/>
        <v>0.78742612805186396</v>
      </c>
      <c r="J1223" s="30">
        <f t="shared" si="184"/>
        <v>-0.23898571833080065</v>
      </c>
      <c r="K1223" s="30">
        <f t="shared" si="185"/>
        <v>0.4779714366616013</v>
      </c>
      <c r="L1223">
        <f t="shared" si="186"/>
        <v>0</v>
      </c>
      <c r="P1223" s="30">
        <f t="shared" si="187"/>
        <v>2.3094799999999998</v>
      </c>
      <c r="Q1223" s="30">
        <f t="shared" si="188"/>
        <v>-0.21257387194813607</v>
      </c>
      <c r="R1223" s="30">
        <f t="shared" si="189"/>
        <v>4.518765103502255E-2</v>
      </c>
    </row>
    <row r="1224" spans="1:18" x14ac:dyDescent="0.2">
      <c r="A1224">
        <v>0</v>
      </c>
      <c r="B1224">
        <v>1</v>
      </c>
      <c r="C1224">
        <v>3</v>
      </c>
      <c r="D1224">
        <v>0</v>
      </c>
      <c r="E1224">
        <v>0</v>
      </c>
      <c r="F1224" s="30">
        <f t="shared" si="180"/>
        <v>0.70351000000000008</v>
      </c>
      <c r="G1224" s="30">
        <f t="shared" si="181"/>
        <v>2.0208333988174445</v>
      </c>
      <c r="H1224" s="30">
        <f t="shared" si="182"/>
        <v>0.66896552441737878</v>
      </c>
      <c r="I1224" s="30">
        <f t="shared" si="183"/>
        <v>0.33103447558262122</v>
      </c>
      <c r="J1224" s="30">
        <f t="shared" si="184"/>
        <v>-1.1055327531901822</v>
      </c>
      <c r="K1224" s="30">
        <f t="shared" si="185"/>
        <v>2.2110655063803644</v>
      </c>
      <c r="L1224">
        <f t="shared" si="186"/>
        <v>1</v>
      </c>
      <c r="P1224" s="30">
        <f t="shared" si="187"/>
        <v>0.29648999999999992</v>
      </c>
      <c r="Q1224" s="30">
        <f t="shared" si="188"/>
        <v>-0.66896552441737878</v>
      </c>
      <c r="R1224" s="30">
        <f t="shared" si="189"/>
        <v>0.44751487285901859</v>
      </c>
    </row>
    <row r="1225" spans="1:18" x14ac:dyDescent="0.2">
      <c r="A1225">
        <v>0</v>
      </c>
      <c r="B1225">
        <v>0</v>
      </c>
      <c r="C1225">
        <v>0</v>
      </c>
      <c r="D1225">
        <v>3</v>
      </c>
      <c r="E1225">
        <v>0</v>
      </c>
      <c r="F1225" s="30">
        <f t="shared" si="180"/>
        <v>-1.33541</v>
      </c>
      <c r="G1225" s="30">
        <f t="shared" si="181"/>
        <v>0.26305030271951385</v>
      </c>
      <c r="H1225" s="30">
        <f t="shared" si="182"/>
        <v>0.20826589578667759</v>
      </c>
      <c r="I1225" s="30">
        <f t="shared" si="183"/>
        <v>0.79173410421332235</v>
      </c>
      <c r="J1225" s="30">
        <f t="shared" si="184"/>
        <v>-0.23352967054001919</v>
      </c>
      <c r="K1225" s="30">
        <f t="shared" si="185"/>
        <v>0.46705934108003838</v>
      </c>
      <c r="L1225">
        <f t="shared" si="186"/>
        <v>0</v>
      </c>
      <c r="P1225" s="30">
        <f t="shared" si="187"/>
        <v>2.33541</v>
      </c>
      <c r="Q1225" s="30">
        <f t="shared" si="188"/>
        <v>-0.20826589578667759</v>
      </c>
      <c r="R1225" s="30">
        <f t="shared" si="189"/>
        <v>4.337468334782725E-2</v>
      </c>
    </row>
    <row r="1226" spans="1:18" x14ac:dyDescent="0.2">
      <c r="A1226">
        <v>0</v>
      </c>
      <c r="B1226">
        <v>0</v>
      </c>
      <c r="C1226">
        <v>2</v>
      </c>
      <c r="D1226">
        <v>1</v>
      </c>
      <c r="E1226">
        <v>4</v>
      </c>
      <c r="F1226" s="30">
        <f t="shared" si="180"/>
        <v>-1.7188699999999999</v>
      </c>
      <c r="G1226" s="30">
        <f t="shared" si="181"/>
        <v>0.17926860702648986</v>
      </c>
      <c r="H1226" s="30">
        <f t="shared" si="182"/>
        <v>0.15201677205544653</v>
      </c>
      <c r="I1226" s="30">
        <f t="shared" si="183"/>
        <v>0.8479832279445535</v>
      </c>
      <c r="J1226" s="30">
        <f t="shared" si="184"/>
        <v>-0.16489442175310029</v>
      </c>
      <c r="K1226" s="30">
        <f t="shared" si="185"/>
        <v>0.32978884350620058</v>
      </c>
      <c r="L1226">
        <f t="shared" si="186"/>
        <v>0</v>
      </c>
      <c r="P1226" s="30">
        <f t="shared" si="187"/>
        <v>2.7188699999999999</v>
      </c>
      <c r="Q1226" s="30">
        <f t="shared" si="188"/>
        <v>-0.15201677205544653</v>
      </c>
      <c r="R1226" s="30">
        <f t="shared" si="189"/>
        <v>2.3109098986157588E-2</v>
      </c>
    </row>
    <row r="1227" spans="1:18" x14ac:dyDescent="0.2">
      <c r="A1227">
        <v>0</v>
      </c>
      <c r="B1227">
        <v>0</v>
      </c>
      <c r="C1227">
        <v>0</v>
      </c>
      <c r="D1227">
        <v>1</v>
      </c>
      <c r="E1227">
        <v>1</v>
      </c>
      <c r="F1227" s="30">
        <f t="shared" ref="F1227:F1290" si="190">$A$3+Reinstate*B1227+Claim*C1227+EMail*D1227+Call*E1227</f>
        <v>-1.21194</v>
      </c>
      <c r="G1227" s="30">
        <f t="shared" si="181"/>
        <v>0.29761933749273428</v>
      </c>
      <c r="H1227" s="30">
        <f t="shared" si="182"/>
        <v>0.22935797031800995</v>
      </c>
      <c r="I1227" s="30">
        <f t="shared" si="183"/>
        <v>0.77064202968199003</v>
      </c>
      <c r="J1227" s="30">
        <f t="shared" si="184"/>
        <v>-0.26053130677470132</v>
      </c>
      <c r="K1227" s="30">
        <f t="shared" si="185"/>
        <v>0.52106261354940264</v>
      </c>
      <c r="L1227">
        <f t="shared" si="186"/>
        <v>0</v>
      </c>
      <c r="P1227" s="30">
        <f t="shared" si="187"/>
        <v>2.2119400000000002</v>
      </c>
      <c r="Q1227" s="30">
        <f t="shared" si="188"/>
        <v>-0.22935797031800995</v>
      </c>
      <c r="R1227" s="30">
        <f t="shared" si="189"/>
        <v>5.2605078548397133E-2</v>
      </c>
    </row>
    <row r="1228" spans="1:18" x14ac:dyDescent="0.2">
      <c r="A1228">
        <v>0</v>
      </c>
      <c r="B1228">
        <v>0</v>
      </c>
      <c r="C1228">
        <v>1</v>
      </c>
      <c r="D1228">
        <v>1</v>
      </c>
      <c r="E1228">
        <v>0</v>
      </c>
      <c r="F1228" s="30">
        <f t="shared" si="190"/>
        <v>-0.61258000000000001</v>
      </c>
      <c r="G1228" s="30">
        <f t="shared" ref="G1228:G1291" si="191">EXP(F1228)</f>
        <v>0.54195083065844551</v>
      </c>
      <c r="H1228" s="30">
        <f t="shared" ref="H1228:H1291" si="192">G1228/(1+G1228)</f>
        <v>0.35147088991613379</v>
      </c>
      <c r="I1228" s="30">
        <f t="shared" ref="I1228:I1291" si="193">IF(A1228=1,H1228,1-H1228)</f>
        <v>0.64852911008386616</v>
      </c>
      <c r="J1228" s="30">
        <f t="shared" ref="J1228:J1291" si="194">LN(I1228)</f>
        <v>-0.4330483879002196</v>
      </c>
      <c r="K1228" s="30">
        <f t="shared" ref="K1228:K1291" si="195">(-2)*J1228</f>
        <v>0.8660967758004392</v>
      </c>
      <c r="L1228">
        <f t="shared" ref="L1228:L1291" si="196">IF(H1228&gt;=0.5,1,)</f>
        <v>0</v>
      </c>
      <c r="P1228" s="30">
        <f t="shared" ref="P1228:P1291" si="197">1-F1228</f>
        <v>1.6125799999999999</v>
      </c>
      <c r="Q1228" s="30">
        <f t="shared" ref="Q1228:Q1291" si="198">A1228-H1228</f>
        <v>-0.35147088991613379</v>
      </c>
      <c r="R1228" s="30">
        <f t="shared" ref="R1228:R1291" si="199">Q1228^2</f>
        <v>0.12353178645843904</v>
      </c>
    </row>
    <row r="1229" spans="1:18" x14ac:dyDescent="0.2">
      <c r="A1229">
        <v>1</v>
      </c>
      <c r="B1229">
        <v>0</v>
      </c>
      <c r="C1229">
        <v>0</v>
      </c>
      <c r="D1229">
        <v>0</v>
      </c>
      <c r="E1229">
        <v>1</v>
      </c>
      <c r="F1229" s="30">
        <f t="shared" si="190"/>
        <v>-0.97964000000000007</v>
      </c>
      <c r="G1229" s="30">
        <f t="shared" si="191"/>
        <v>0.37544623517006392</v>
      </c>
      <c r="H1229" s="30">
        <f t="shared" si="192"/>
        <v>0.27296322136767687</v>
      </c>
      <c r="I1229" s="30">
        <f t="shared" si="193"/>
        <v>0.27296322136767687</v>
      </c>
      <c r="J1229" s="30">
        <f t="shared" si="194"/>
        <v>-1.2984182131376871</v>
      </c>
      <c r="K1229" s="30">
        <f t="shared" si="195"/>
        <v>2.5968364262753743</v>
      </c>
      <c r="L1229">
        <f t="shared" si="196"/>
        <v>0</v>
      </c>
      <c r="P1229" s="30">
        <f t="shared" si="197"/>
        <v>1.9796400000000001</v>
      </c>
      <c r="Q1229" s="30">
        <f t="shared" si="198"/>
        <v>0.72703677863232308</v>
      </c>
      <c r="R1229" s="30">
        <f t="shared" si="199"/>
        <v>0.5285824774840655</v>
      </c>
    </row>
    <row r="1230" spans="1:18" x14ac:dyDescent="0.2">
      <c r="A1230">
        <v>0</v>
      </c>
      <c r="B1230">
        <v>0</v>
      </c>
      <c r="C1230">
        <v>0</v>
      </c>
      <c r="D1230">
        <v>2</v>
      </c>
      <c r="E1230">
        <v>1</v>
      </c>
      <c r="F1230" s="30">
        <f t="shared" si="190"/>
        <v>-1.44424</v>
      </c>
      <c r="G1230" s="30">
        <f t="shared" si="191"/>
        <v>0.23592531167476399</v>
      </c>
      <c r="H1230" s="30">
        <f t="shared" si="192"/>
        <v>0.19088961885169983</v>
      </c>
      <c r="I1230" s="30">
        <f t="shared" si="193"/>
        <v>0.80911038114830014</v>
      </c>
      <c r="J1230" s="30">
        <f t="shared" si="194"/>
        <v>-0.21181992976208538</v>
      </c>
      <c r="K1230" s="30">
        <f t="shared" si="195"/>
        <v>0.42363985952417077</v>
      </c>
      <c r="L1230">
        <f t="shared" si="196"/>
        <v>0</v>
      </c>
      <c r="P1230" s="30">
        <f t="shared" si="197"/>
        <v>2.4442399999999997</v>
      </c>
      <c r="Q1230" s="30">
        <f t="shared" si="198"/>
        <v>-0.19088961885169983</v>
      </c>
      <c r="R1230" s="30">
        <f t="shared" si="199"/>
        <v>3.6438846585347233E-2</v>
      </c>
    </row>
    <row r="1231" spans="1:18" x14ac:dyDescent="0.2">
      <c r="A1231">
        <v>0</v>
      </c>
      <c r="B1231">
        <v>1</v>
      </c>
      <c r="C1231">
        <v>0</v>
      </c>
      <c r="D1231">
        <v>2</v>
      </c>
      <c r="E1231">
        <v>3</v>
      </c>
      <c r="F1231" s="30">
        <f t="shared" si="190"/>
        <v>-1.5591699999999999</v>
      </c>
      <c r="G1231" s="30">
        <f t="shared" si="191"/>
        <v>0.21031055654126077</v>
      </c>
      <c r="H1231" s="30">
        <f t="shared" si="192"/>
        <v>0.17376577887767192</v>
      </c>
      <c r="I1231" s="30">
        <f t="shared" si="193"/>
        <v>0.82623422112232814</v>
      </c>
      <c r="J1231" s="30">
        <f t="shared" si="194"/>
        <v>-0.19087698497610572</v>
      </c>
      <c r="K1231" s="30">
        <f t="shared" si="195"/>
        <v>0.38175396995221145</v>
      </c>
      <c r="L1231">
        <f t="shared" si="196"/>
        <v>0</v>
      </c>
      <c r="P1231" s="30">
        <f t="shared" si="197"/>
        <v>2.5591699999999999</v>
      </c>
      <c r="Q1231" s="30">
        <f t="shared" si="198"/>
        <v>-0.17376577887767192</v>
      </c>
      <c r="R1231" s="30">
        <f t="shared" si="199"/>
        <v>3.0194545908963973E-2</v>
      </c>
    </row>
    <row r="1232" spans="1:18" x14ac:dyDescent="0.2">
      <c r="A1232">
        <v>0</v>
      </c>
      <c r="B1232">
        <v>2</v>
      </c>
      <c r="C1232">
        <v>0</v>
      </c>
      <c r="D1232">
        <v>4</v>
      </c>
      <c r="E1232">
        <v>1</v>
      </c>
      <c r="F1232" s="30">
        <f t="shared" si="190"/>
        <v>-0.77418000000000009</v>
      </c>
      <c r="G1232" s="30">
        <f t="shared" si="191"/>
        <v>0.46108171303034101</v>
      </c>
      <c r="H1232" s="30">
        <f t="shared" si="192"/>
        <v>0.31557558274686731</v>
      </c>
      <c r="I1232" s="30">
        <f t="shared" si="193"/>
        <v>0.68442441725313263</v>
      </c>
      <c r="J1232" s="30">
        <f t="shared" si="194"/>
        <v>-0.3791770607256747</v>
      </c>
      <c r="K1232" s="30">
        <f t="shared" si="195"/>
        <v>0.75835412145134939</v>
      </c>
      <c r="L1232">
        <f t="shared" si="196"/>
        <v>0</v>
      </c>
      <c r="P1232" s="30">
        <f t="shared" si="197"/>
        <v>1.7741800000000001</v>
      </c>
      <c r="Q1232" s="30">
        <f t="shared" si="198"/>
        <v>-0.31557558274686731</v>
      </c>
      <c r="R1232" s="30">
        <f t="shared" si="199"/>
        <v>9.9587948426024892E-2</v>
      </c>
    </row>
    <row r="1233" spans="1:18" x14ac:dyDescent="0.2">
      <c r="A1233">
        <v>0</v>
      </c>
      <c r="B1233">
        <v>0</v>
      </c>
      <c r="C1233">
        <v>0</v>
      </c>
      <c r="D1233">
        <v>1</v>
      </c>
      <c r="E1233">
        <v>0</v>
      </c>
      <c r="F1233" s="30">
        <f t="shared" si="190"/>
        <v>-0.87081000000000008</v>
      </c>
      <c r="G1233" s="30">
        <f t="shared" si="191"/>
        <v>0.41861233589270358</v>
      </c>
      <c r="H1233" s="30">
        <f t="shared" si="192"/>
        <v>0.2950857858072124</v>
      </c>
      <c r="I1233" s="30">
        <f t="shared" si="193"/>
        <v>0.70491421419278755</v>
      </c>
      <c r="J1233" s="30">
        <f t="shared" si="194"/>
        <v>-0.34967916556976913</v>
      </c>
      <c r="K1233" s="30">
        <f t="shared" si="195"/>
        <v>0.69935833113953827</v>
      </c>
      <c r="L1233">
        <f t="shared" si="196"/>
        <v>0</v>
      </c>
      <c r="P1233" s="30">
        <f t="shared" si="197"/>
        <v>1.8708100000000001</v>
      </c>
      <c r="Q1233" s="30">
        <f t="shared" si="198"/>
        <v>-0.2950857858072124</v>
      </c>
      <c r="R1233" s="30">
        <f t="shared" si="199"/>
        <v>8.7075620985460039E-2</v>
      </c>
    </row>
    <row r="1234" spans="1:18" x14ac:dyDescent="0.2">
      <c r="A1234">
        <v>1</v>
      </c>
      <c r="B1234">
        <v>3</v>
      </c>
      <c r="C1234">
        <v>0</v>
      </c>
      <c r="D1234">
        <v>1</v>
      </c>
      <c r="E1234">
        <v>0</v>
      </c>
      <c r="F1234" s="30">
        <f t="shared" si="190"/>
        <v>0.83117999999999981</v>
      </c>
      <c r="G1234" s="30">
        <f t="shared" si="191"/>
        <v>2.296026453614386</v>
      </c>
      <c r="H1234" s="30">
        <f t="shared" si="192"/>
        <v>0.69660437679333209</v>
      </c>
      <c r="I1234" s="30">
        <f t="shared" si="193"/>
        <v>0.69660437679333209</v>
      </c>
      <c r="J1234" s="30">
        <f t="shared" si="194"/>
        <v>-0.36153763799025596</v>
      </c>
      <c r="K1234" s="30">
        <f t="shared" si="195"/>
        <v>0.72307527598051191</v>
      </c>
      <c r="L1234">
        <f t="shared" si="196"/>
        <v>1</v>
      </c>
      <c r="P1234" s="30">
        <f t="shared" si="197"/>
        <v>0.16882000000000019</v>
      </c>
      <c r="Q1234" s="30">
        <f t="shared" si="198"/>
        <v>0.30339562320666791</v>
      </c>
      <c r="R1234" s="30">
        <f t="shared" si="199"/>
        <v>9.2048904180962413E-2</v>
      </c>
    </row>
    <row r="1235" spans="1:18" x14ac:dyDescent="0.2">
      <c r="A1235">
        <v>0</v>
      </c>
      <c r="B1235">
        <v>1</v>
      </c>
      <c r="C1235">
        <v>0</v>
      </c>
      <c r="D1235">
        <v>4</v>
      </c>
      <c r="E1235">
        <v>3</v>
      </c>
      <c r="F1235" s="30">
        <f t="shared" si="190"/>
        <v>-2.0237699999999998</v>
      </c>
      <c r="G1235" s="30">
        <f t="shared" si="191"/>
        <v>0.13215629550264368</v>
      </c>
      <c r="H1235" s="30">
        <f t="shared" si="192"/>
        <v>0.11672972718309201</v>
      </c>
      <c r="I1235" s="30">
        <f t="shared" si="193"/>
        <v>0.88327027281690795</v>
      </c>
      <c r="J1235" s="30">
        <f t="shared" si="194"/>
        <v>-0.12412404048219142</v>
      </c>
      <c r="K1235" s="30">
        <f t="shared" si="195"/>
        <v>0.24824808096438283</v>
      </c>
      <c r="L1235">
        <f t="shared" si="196"/>
        <v>0</v>
      </c>
      <c r="P1235" s="30">
        <f t="shared" si="197"/>
        <v>3.0237699999999998</v>
      </c>
      <c r="Q1235" s="30">
        <f t="shared" si="198"/>
        <v>-0.11672972718309201</v>
      </c>
      <c r="R1235" s="30">
        <f t="shared" si="199"/>
        <v>1.3625829208239088E-2</v>
      </c>
    </row>
    <row r="1236" spans="1:18" x14ac:dyDescent="0.2">
      <c r="A1236">
        <v>0</v>
      </c>
      <c r="B1236">
        <v>0</v>
      </c>
      <c r="C1236">
        <v>0</v>
      </c>
      <c r="D1236">
        <v>2</v>
      </c>
      <c r="E1236">
        <v>0</v>
      </c>
      <c r="F1236" s="30">
        <f t="shared" si="190"/>
        <v>-1.10311</v>
      </c>
      <c r="G1236" s="30">
        <f t="shared" si="191"/>
        <v>0.33183746274147302</v>
      </c>
      <c r="H1236" s="30">
        <f t="shared" si="192"/>
        <v>0.24915762773215142</v>
      </c>
      <c r="I1236" s="30">
        <f t="shared" si="193"/>
        <v>0.75084237226784856</v>
      </c>
      <c r="J1236" s="30">
        <f t="shared" si="194"/>
        <v>-0.28655953970368109</v>
      </c>
      <c r="K1236" s="30">
        <f t="shared" si="195"/>
        <v>0.57311907940736218</v>
      </c>
      <c r="L1236">
        <f t="shared" si="196"/>
        <v>0</v>
      </c>
      <c r="P1236" s="30">
        <f t="shared" si="197"/>
        <v>2.10311</v>
      </c>
      <c r="Q1236" s="30">
        <f t="shared" si="198"/>
        <v>-0.24915762773215142</v>
      </c>
      <c r="R1236" s="30">
        <f t="shared" si="199"/>
        <v>6.2079523457113345E-2</v>
      </c>
    </row>
    <row r="1237" spans="1:18" x14ac:dyDescent="0.2">
      <c r="A1237">
        <v>0</v>
      </c>
      <c r="B1237">
        <v>0</v>
      </c>
      <c r="C1237">
        <v>0</v>
      </c>
      <c r="D1237">
        <v>1</v>
      </c>
      <c r="E1237">
        <v>1</v>
      </c>
      <c r="F1237" s="30">
        <f t="shared" si="190"/>
        <v>-1.21194</v>
      </c>
      <c r="G1237" s="30">
        <f t="shared" si="191"/>
        <v>0.29761933749273428</v>
      </c>
      <c r="H1237" s="30">
        <f t="shared" si="192"/>
        <v>0.22935797031800995</v>
      </c>
      <c r="I1237" s="30">
        <f t="shared" si="193"/>
        <v>0.77064202968199003</v>
      </c>
      <c r="J1237" s="30">
        <f t="shared" si="194"/>
        <v>-0.26053130677470132</v>
      </c>
      <c r="K1237" s="30">
        <f t="shared" si="195"/>
        <v>0.52106261354940264</v>
      </c>
      <c r="L1237">
        <f t="shared" si="196"/>
        <v>0</v>
      </c>
      <c r="P1237" s="30">
        <f t="shared" si="197"/>
        <v>2.2119400000000002</v>
      </c>
      <c r="Q1237" s="30">
        <f t="shared" si="198"/>
        <v>-0.22935797031800995</v>
      </c>
      <c r="R1237" s="30">
        <f t="shared" si="199"/>
        <v>5.2605078548397133E-2</v>
      </c>
    </row>
    <row r="1238" spans="1:18" x14ac:dyDescent="0.2">
      <c r="A1238">
        <v>0</v>
      </c>
      <c r="B1238">
        <v>1</v>
      </c>
      <c r="C1238">
        <v>0</v>
      </c>
      <c r="D1238">
        <v>1</v>
      </c>
      <c r="E1238">
        <v>1</v>
      </c>
      <c r="F1238" s="30">
        <f t="shared" si="190"/>
        <v>-0.64461000000000002</v>
      </c>
      <c r="G1238" s="30">
        <f t="shared" si="191"/>
        <v>0.52486720040378831</v>
      </c>
      <c r="H1238" s="30">
        <f t="shared" si="192"/>
        <v>0.34420518735323463</v>
      </c>
      <c r="I1238" s="30">
        <f t="shared" si="193"/>
        <v>0.65579481264676542</v>
      </c>
      <c r="J1238" s="30">
        <f t="shared" si="194"/>
        <v>-0.42190732456510943</v>
      </c>
      <c r="K1238" s="30">
        <f t="shared" si="195"/>
        <v>0.84381464913021886</v>
      </c>
      <c r="L1238">
        <f t="shared" si="196"/>
        <v>0</v>
      </c>
      <c r="P1238" s="30">
        <f t="shared" si="197"/>
        <v>1.6446100000000001</v>
      </c>
      <c r="Q1238" s="30">
        <f t="shared" si="198"/>
        <v>-0.34420518735323463</v>
      </c>
      <c r="R1238" s="30">
        <f t="shared" si="199"/>
        <v>0.11847721100087535</v>
      </c>
    </row>
    <row r="1239" spans="1:18" x14ac:dyDescent="0.2">
      <c r="A1239">
        <v>1</v>
      </c>
      <c r="B1239">
        <v>2</v>
      </c>
      <c r="C1239">
        <v>3</v>
      </c>
      <c r="D1239">
        <v>1</v>
      </c>
      <c r="E1239">
        <v>1</v>
      </c>
      <c r="F1239" s="30">
        <f t="shared" si="190"/>
        <v>0.69741000000000031</v>
      </c>
      <c r="G1239" s="30">
        <f t="shared" si="191"/>
        <v>2.0085438363580215</v>
      </c>
      <c r="H1239" s="30">
        <f t="shared" si="192"/>
        <v>0.6676132858976237</v>
      </c>
      <c r="I1239" s="30">
        <f t="shared" si="193"/>
        <v>0.6676132858976237</v>
      </c>
      <c r="J1239" s="30">
        <f t="shared" si="194"/>
        <v>-0.40404618640742257</v>
      </c>
      <c r="K1239" s="30">
        <f t="shared" si="195"/>
        <v>0.80809237281484514</v>
      </c>
      <c r="L1239">
        <f t="shared" si="196"/>
        <v>1</v>
      </c>
      <c r="P1239" s="30">
        <f t="shared" si="197"/>
        <v>0.30258999999999969</v>
      </c>
      <c r="Q1239" s="30">
        <f t="shared" si="198"/>
        <v>0.3323867141023763</v>
      </c>
      <c r="R1239" s="30">
        <f t="shared" si="199"/>
        <v>0.11048092771177484</v>
      </c>
    </row>
    <row r="1240" spans="1:18" x14ac:dyDescent="0.2">
      <c r="A1240">
        <v>0</v>
      </c>
      <c r="B1240">
        <v>0</v>
      </c>
      <c r="C1240">
        <v>0</v>
      </c>
      <c r="D1240">
        <v>1</v>
      </c>
      <c r="E1240">
        <v>3</v>
      </c>
      <c r="F1240" s="30">
        <f t="shared" si="190"/>
        <v>-1.8942000000000001</v>
      </c>
      <c r="G1240" s="30">
        <f t="shared" si="191"/>
        <v>0.15043863782913439</v>
      </c>
      <c r="H1240" s="30">
        <f t="shared" si="192"/>
        <v>0.13076632936547619</v>
      </c>
      <c r="I1240" s="30">
        <f t="shared" si="193"/>
        <v>0.86923367063452384</v>
      </c>
      <c r="J1240" s="30">
        <f t="shared" si="194"/>
        <v>-0.14014329385068786</v>
      </c>
      <c r="K1240" s="30">
        <f t="shared" si="195"/>
        <v>0.28028658770137571</v>
      </c>
      <c r="L1240">
        <f t="shared" si="196"/>
        <v>0</v>
      </c>
      <c r="P1240" s="30">
        <f t="shared" si="197"/>
        <v>2.8942000000000001</v>
      </c>
      <c r="Q1240" s="30">
        <f t="shared" si="198"/>
        <v>-0.13076632936547619</v>
      </c>
      <c r="R1240" s="30">
        <f t="shared" si="199"/>
        <v>1.7099832895720202E-2</v>
      </c>
    </row>
    <row r="1241" spans="1:18" x14ac:dyDescent="0.2">
      <c r="A1241">
        <v>1</v>
      </c>
      <c r="B1241">
        <v>1</v>
      </c>
      <c r="C1241">
        <v>0</v>
      </c>
      <c r="D1241">
        <v>1</v>
      </c>
      <c r="E1241">
        <v>1</v>
      </c>
      <c r="F1241" s="30">
        <f t="shared" si="190"/>
        <v>-0.64461000000000002</v>
      </c>
      <c r="G1241" s="30">
        <f t="shared" si="191"/>
        <v>0.52486720040378831</v>
      </c>
      <c r="H1241" s="30">
        <f t="shared" si="192"/>
        <v>0.34420518735323463</v>
      </c>
      <c r="I1241" s="30">
        <f t="shared" si="193"/>
        <v>0.34420518735323463</v>
      </c>
      <c r="J1241" s="30">
        <f t="shared" si="194"/>
        <v>-1.0665173245651094</v>
      </c>
      <c r="K1241" s="30">
        <f t="shared" si="195"/>
        <v>2.1330346491302188</v>
      </c>
      <c r="L1241">
        <f t="shared" si="196"/>
        <v>0</v>
      </c>
      <c r="P1241" s="30">
        <f t="shared" si="197"/>
        <v>1.6446100000000001</v>
      </c>
      <c r="Q1241" s="30">
        <f t="shared" si="198"/>
        <v>0.65579481264676542</v>
      </c>
      <c r="R1241" s="30">
        <f t="shared" si="199"/>
        <v>0.43006683629440617</v>
      </c>
    </row>
    <row r="1242" spans="1:18" x14ac:dyDescent="0.2">
      <c r="A1242">
        <v>1</v>
      </c>
      <c r="B1242">
        <v>2</v>
      </c>
      <c r="C1242">
        <v>0</v>
      </c>
      <c r="D1242">
        <v>1</v>
      </c>
      <c r="E1242">
        <v>1</v>
      </c>
      <c r="F1242" s="30">
        <f t="shared" si="190"/>
        <v>-7.7280000000000015E-2</v>
      </c>
      <c r="G1242" s="30">
        <f t="shared" si="191"/>
        <v>0.92563064073898049</v>
      </c>
      <c r="H1242" s="30">
        <f t="shared" si="192"/>
        <v>0.48068960950048045</v>
      </c>
      <c r="I1242" s="30">
        <f t="shared" si="193"/>
        <v>0.48068960950048045</v>
      </c>
      <c r="J1242" s="30">
        <f t="shared" si="194"/>
        <v>-0.7325335196674484</v>
      </c>
      <c r="K1242" s="30">
        <f t="shared" si="195"/>
        <v>1.4650670393348968</v>
      </c>
      <c r="L1242">
        <f t="shared" si="196"/>
        <v>0</v>
      </c>
      <c r="P1242" s="30">
        <f t="shared" si="197"/>
        <v>1.07728</v>
      </c>
      <c r="Q1242" s="30">
        <f t="shared" si="198"/>
        <v>0.51931039049951955</v>
      </c>
      <c r="R1242" s="30">
        <f t="shared" si="199"/>
        <v>0.2696832816807635</v>
      </c>
    </row>
    <row r="1243" spans="1:18" x14ac:dyDescent="0.2">
      <c r="A1243">
        <v>1</v>
      </c>
      <c r="B1243">
        <v>0</v>
      </c>
      <c r="C1243">
        <v>3</v>
      </c>
      <c r="D1243">
        <v>1</v>
      </c>
      <c r="E1243">
        <v>1</v>
      </c>
      <c r="F1243" s="30">
        <f t="shared" si="190"/>
        <v>-0.43724999999999992</v>
      </c>
      <c r="G1243" s="30">
        <f t="shared" si="191"/>
        <v>0.64580995873769698</v>
      </c>
      <c r="H1243" s="30">
        <f t="shared" si="192"/>
        <v>0.39239643393154588</v>
      </c>
      <c r="I1243" s="30">
        <f t="shared" si="193"/>
        <v>0.39239643393154588</v>
      </c>
      <c r="J1243" s="30">
        <f t="shared" si="194"/>
        <v>-0.93548263917232088</v>
      </c>
      <c r="K1243" s="30">
        <f t="shared" si="195"/>
        <v>1.8709652783446418</v>
      </c>
      <c r="L1243">
        <f t="shared" si="196"/>
        <v>0</v>
      </c>
      <c r="P1243" s="30">
        <f t="shared" si="197"/>
        <v>1.4372499999999999</v>
      </c>
      <c r="Q1243" s="30">
        <f t="shared" si="198"/>
        <v>0.60760356606845412</v>
      </c>
      <c r="R1243" s="30">
        <f t="shared" si="199"/>
        <v>0.3691820934991023</v>
      </c>
    </row>
    <row r="1244" spans="1:18" x14ac:dyDescent="0.2">
      <c r="A1244">
        <v>0</v>
      </c>
      <c r="B1244">
        <v>0</v>
      </c>
      <c r="C1244">
        <v>2</v>
      </c>
      <c r="D1244">
        <v>0</v>
      </c>
      <c r="E1244">
        <v>2</v>
      </c>
      <c r="F1244" s="30">
        <f t="shared" si="190"/>
        <v>-0.80430999999999997</v>
      </c>
      <c r="G1244" s="30">
        <f t="shared" si="191"/>
        <v>0.44739652368244631</v>
      </c>
      <c r="H1244" s="30">
        <f t="shared" si="192"/>
        <v>0.3091043237717514</v>
      </c>
      <c r="I1244" s="30">
        <f t="shared" si="193"/>
        <v>0.69089567622824855</v>
      </c>
      <c r="J1244" s="30">
        <f t="shared" si="194"/>
        <v>-0.36976644168000755</v>
      </c>
      <c r="K1244" s="30">
        <f t="shared" si="195"/>
        <v>0.7395328833600151</v>
      </c>
      <c r="L1244">
        <f t="shared" si="196"/>
        <v>0</v>
      </c>
      <c r="P1244" s="30">
        <f t="shared" si="197"/>
        <v>1.8043100000000001</v>
      </c>
      <c r="Q1244" s="30">
        <f t="shared" si="198"/>
        <v>-0.3091043237717514</v>
      </c>
      <c r="R1244" s="30">
        <f t="shared" si="199"/>
        <v>9.5545482974391721E-2</v>
      </c>
    </row>
    <row r="1245" spans="1:18" x14ac:dyDescent="0.2">
      <c r="A1245">
        <v>0</v>
      </c>
      <c r="B1245">
        <v>0</v>
      </c>
      <c r="C1245">
        <v>0</v>
      </c>
      <c r="D1245">
        <v>2</v>
      </c>
      <c r="E1245">
        <v>0</v>
      </c>
      <c r="F1245" s="30">
        <f t="shared" si="190"/>
        <v>-1.10311</v>
      </c>
      <c r="G1245" s="30">
        <f t="shared" si="191"/>
        <v>0.33183746274147302</v>
      </c>
      <c r="H1245" s="30">
        <f t="shared" si="192"/>
        <v>0.24915762773215142</v>
      </c>
      <c r="I1245" s="30">
        <f t="shared" si="193"/>
        <v>0.75084237226784856</v>
      </c>
      <c r="J1245" s="30">
        <f t="shared" si="194"/>
        <v>-0.28655953970368109</v>
      </c>
      <c r="K1245" s="30">
        <f t="shared" si="195"/>
        <v>0.57311907940736218</v>
      </c>
      <c r="L1245">
        <f t="shared" si="196"/>
        <v>0</v>
      </c>
      <c r="P1245" s="30">
        <f t="shared" si="197"/>
        <v>2.10311</v>
      </c>
      <c r="Q1245" s="30">
        <f t="shared" si="198"/>
        <v>-0.24915762773215142</v>
      </c>
      <c r="R1245" s="30">
        <f t="shared" si="199"/>
        <v>6.2079523457113345E-2</v>
      </c>
    </row>
    <row r="1246" spans="1:18" x14ac:dyDescent="0.2">
      <c r="A1246">
        <v>1</v>
      </c>
      <c r="B1246">
        <v>1</v>
      </c>
      <c r="C1246">
        <v>0</v>
      </c>
      <c r="D1246">
        <v>2</v>
      </c>
      <c r="E1246">
        <v>0</v>
      </c>
      <c r="F1246" s="30">
        <f t="shared" si="190"/>
        <v>-0.53578000000000003</v>
      </c>
      <c r="G1246" s="30">
        <f t="shared" si="191"/>
        <v>0.58521264621276614</v>
      </c>
      <c r="H1246" s="30">
        <f t="shared" si="192"/>
        <v>0.3691698067201889</v>
      </c>
      <c r="I1246" s="30">
        <f t="shared" si="193"/>
        <v>0.3691698067201889</v>
      </c>
      <c r="J1246" s="30">
        <f t="shared" si="194"/>
        <v>-0.99649855997880799</v>
      </c>
      <c r="K1246" s="30">
        <f t="shared" si="195"/>
        <v>1.992997119957616</v>
      </c>
      <c r="L1246">
        <f t="shared" si="196"/>
        <v>0</v>
      </c>
      <c r="P1246" s="30">
        <f t="shared" si="197"/>
        <v>1.5357799999999999</v>
      </c>
      <c r="Q1246" s="30">
        <f t="shared" si="198"/>
        <v>0.63083019327981105</v>
      </c>
      <c r="R1246" s="30">
        <f t="shared" si="199"/>
        <v>0.39794673275344378</v>
      </c>
    </row>
    <row r="1247" spans="1:18" x14ac:dyDescent="0.2">
      <c r="A1247">
        <v>0</v>
      </c>
      <c r="B1247">
        <v>0</v>
      </c>
      <c r="C1247">
        <v>0</v>
      </c>
      <c r="D1247">
        <v>1</v>
      </c>
      <c r="E1247">
        <v>1</v>
      </c>
      <c r="F1247" s="30">
        <f t="shared" si="190"/>
        <v>-1.21194</v>
      </c>
      <c r="G1247" s="30">
        <f t="shared" si="191"/>
        <v>0.29761933749273428</v>
      </c>
      <c r="H1247" s="30">
        <f t="shared" si="192"/>
        <v>0.22935797031800995</v>
      </c>
      <c r="I1247" s="30">
        <f t="shared" si="193"/>
        <v>0.77064202968199003</v>
      </c>
      <c r="J1247" s="30">
        <f t="shared" si="194"/>
        <v>-0.26053130677470132</v>
      </c>
      <c r="K1247" s="30">
        <f t="shared" si="195"/>
        <v>0.52106261354940264</v>
      </c>
      <c r="L1247">
        <f t="shared" si="196"/>
        <v>0</v>
      </c>
      <c r="P1247" s="30">
        <f t="shared" si="197"/>
        <v>2.2119400000000002</v>
      </c>
      <c r="Q1247" s="30">
        <f t="shared" si="198"/>
        <v>-0.22935797031800995</v>
      </c>
      <c r="R1247" s="30">
        <f t="shared" si="199"/>
        <v>5.2605078548397133E-2</v>
      </c>
    </row>
    <row r="1248" spans="1:18" x14ac:dyDescent="0.2">
      <c r="A1248">
        <v>0</v>
      </c>
      <c r="B1248">
        <v>0</v>
      </c>
      <c r="C1248">
        <v>0</v>
      </c>
      <c r="D1248">
        <v>3</v>
      </c>
      <c r="E1248">
        <v>0</v>
      </c>
      <c r="F1248" s="30">
        <f t="shared" si="190"/>
        <v>-1.33541</v>
      </c>
      <c r="G1248" s="30">
        <f t="shared" si="191"/>
        <v>0.26305030271951385</v>
      </c>
      <c r="H1248" s="30">
        <f t="shared" si="192"/>
        <v>0.20826589578667759</v>
      </c>
      <c r="I1248" s="30">
        <f t="shared" si="193"/>
        <v>0.79173410421332235</v>
      </c>
      <c r="J1248" s="30">
        <f t="shared" si="194"/>
        <v>-0.23352967054001919</v>
      </c>
      <c r="K1248" s="30">
        <f t="shared" si="195"/>
        <v>0.46705934108003838</v>
      </c>
      <c r="L1248">
        <f t="shared" si="196"/>
        <v>0</v>
      </c>
      <c r="P1248" s="30">
        <f t="shared" si="197"/>
        <v>2.33541</v>
      </c>
      <c r="Q1248" s="30">
        <f t="shared" si="198"/>
        <v>-0.20826589578667759</v>
      </c>
      <c r="R1248" s="30">
        <f t="shared" si="199"/>
        <v>4.337468334782725E-2</v>
      </c>
    </row>
    <row r="1249" spans="1:18" x14ac:dyDescent="0.2">
      <c r="A1249">
        <v>0</v>
      </c>
      <c r="B1249">
        <v>0</v>
      </c>
      <c r="C1249">
        <v>0</v>
      </c>
      <c r="D1249">
        <v>0</v>
      </c>
      <c r="E1249">
        <v>1</v>
      </c>
      <c r="F1249" s="30">
        <f t="shared" si="190"/>
        <v>-0.97964000000000007</v>
      </c>
      <c r="G1249" s="30">
        <f t="shared" si="191"/>
        <v>0.37544623517006392</v>
      </c>
      <c r="H1249" s="30">
        <f t="shared" si="192"/>
        <v>0.27296322136767687</v>
      </c>
      <c r="I1249" s="30">
        <f t="shared" si="193"/>
        <v>0.72703677863232308</v>
      </c>
      <c r="J1249" s="30">
        <f t="shared" si="194"/>
        <v>-0.31877821313768717</v>
      </c>
      <c r="K1249" s="30">
        <f t="shared" si="195"/>
        <v>0.63755642627537434</v>
      </c>
      <c r="L1249">
        <f t="shared" si="196"/>
        <v>0</v>
      </c>
      <c r="P1249" s="30">
        <f t="shared" si="197"/>
        <v>1.9796400000000001</v>
      </c>
      <c r="Q1249" s="30">
        <f t="shared" si="198"/>
        <v>-0.27296322136767687</v>
      </c>
      <c r="R1249" s="30">
        <f t="shared" si="199"/>
        <v>7.4508920219419364E-2</v>
      </c>
    </row>
    <row r="1250" spans="1:18" x14ac:dyDescent="0.2">
      <c r="A1250">
        <v>1</v>
      </c>
      <c r="B1250">
        <v>1</v>
      </c>
      <c r="C1250">
        <v>2</v>
      </c>
      <c r="D1250">
        <v>0</v>
      </c>
      <c r="E1250">
        <v>0</v>
      </c>
      <c r="F1250" s="30">
        <f t="shared" si="190"/>
        <v>0.44528000000000001</v>
      </c>
      <c r="G1250" s="30">
        <f t="shared" si="191"/>
        <v>1.5609271942644252</v>
      </c>
      <c r="H1250" s="30">
        <f t="shared" si="192"/>
        <v>0.60951642739409073</v>
      </c>
      <c r="I1250" s="30">
        <f t="shared" si="193"/>
        <v>0.60951642739409073</v>
      </c>
      <c r="J1250" s="30">
        <f t="shared" si="194"/>
        <v>-0.49508937817776388</v>
      </c>
      <c r="K1250" s="30">
        <f t="shared" si="195"/>
        <v>0.99017875635552777</v>
      </c>
      <c r="L1250">
        <f t="shared" si="196"/>
        <v>1</v>
      </c>
      <c r="P1250" s="30">
        <f t="shared" si="197"/>
        <v>0.55471999999999999</v>
      </c>
      <c r="Q1250" s="30">
        <f t="shared" si="198"/>
        <v>0.39048357260590927</v>
      </c>
      <c r="R1250" s="30">
        <f t="shared" si="199"/>
        <v>0.15247742047507443</v>
      </c>
    </row>
    <row r="1251" spans="1:18" x14ac:dyDescent="0.2">
      <c r="A1251">
        <v>1</v>
      </c>
      <c r="B1251">
        <v>1</v>
      </c>
      <c r="C1251">
        <v>1</v>
      </c>
      <c r="D1251">
        <v>1</v>
      </c>
      <c r="E1251">
        <v>3</v>
      </c>
      <c r="F1251" s="30">
        <f t="shared" si="190"/>
        <v>-1.06864</v>
      </c>
      <c r="G1251" s="30">
        <f t="shared" si="191"/>
        <v>0.34347532636052575</v>
      </c>
      <c r="H1251" s="30">
        <f t="shared" si="192"/>
        <v>0.25566180459078497</v>
      </c>
      <c r="I1251" s="30">
        <f t="shared" si="193"/>
        <v>0.25566180459078497</v>
      </c>
      <c r="J1251" s="30">
        <f t="shared" si="194"/>
        <v>-1.3638997837097726</v>
      </c>
      <c r="K1251" s="30">
        <f t="shared" si="195"/>
        <v>2.7277995674195452</v>
      </c>
      <c r="L1251">
        <f t="shared" si="196"/>
        <v>0</v>
      </c>
      <c r="P1251" s="30">
        <f t="shared" si="197"/>
        <v>2.0686400000000003</v>
      </c>
      <c r="Q1251" s="30">
        <f t="shared" si="198"/>
        <v>0.74433819540921498</v>
      </c>
      <c r="R1251" s="30">
        <f t="shared" si="199"/>
        <v>0.55403934914504671</v>
      </c>
    </row>
    <row r="1252" spans="1:18" x14ac:dyDescent="0.2">
      <c r="A1252">
        <v>1</v>
      </c>
      <c r="B1252">
        <v>0</v>
      </c>
      <c r="C1252">
        <v>0</v>
      </c>
      <c r="D1252">
        <v>1</v>
      </c>
      <c r="E1252">
        <v>0</v>
      </c>
      <c r="F1252" s="30">
        <f t="shared" si="190"/>
        <v>-0.87081000000000008</v>
      </c>
      <c r="G1252" s="30">
        <f t="shared" si="191"/>
        <v>0.41861233589270358</v>
      </c>
      <c r="H1252" s="30">
        <f t="shared" si="192"/>
        <v>0.2950857858072124</v>
      </c>
      <c r="I1252" s="30">
        <f t="shared" si="193"/>
        <v>0.2950857858072124</v>
      </c>
      <c r="J1252" s="30">
        <f t="shared" si="194"/>
        <v>-1.2204891655697692</v>
      </c>
      <c r="K1252" s="30">
        <f t="shared" si="195"/>
        <v>2.4409783311395383</v>
      </c>
      <c r="L1252">
        <f t="shared" si="196"/>
        <v>0</v>
      </c>
      <c r="P1252" s="30">
        <f t="shared" si="197"/>
        <v>1.8708100000000001</v>
      </c>
      <c r="Q1252" s="30">
        <f t="shared" si="198"/>
        <v>0.70491421419278755</v>
      </c>
      <c r="R1252" s="30">
        <f t="shared" si="199"/>
        <v>0.49690404937103516</v>
      </c>
    </row>
    <row r="1253" spans="1:18" x14ac:dyDescent="0.2">
      <c r="A1253">
        <v>0</v>
      </c>
      <c r="B1253">
        <v>0</v>
      </c>
      <c r="C1253">
        <v>0</v>
      </c>
      <c r="D1253">
        <v>2</v>
      </c>
      <c r="E1253">
        <v>1</v>
      </c>
      <c r="F1253" s="30">
        <f t="shared" si="190"/>
        <v>-1.44424</v>
      </c>
      <c r="G1253" s="30">
        <f t="shared" si="191"/>
        <v>0.23592531167476399</v>
      </c>
      <c r="H1253" s="30">
        <f t="shared" si="192"/>
        <v>0.19088961885169983</v>
      </c>
      <c r="I1253" s="30">
        <f t="shared" si="193"/>
        <v>0.80911038114830014</v>
      </c>
      <c r="J1253" s="30">
        <f t="shared" si="194"/>
        <v>-0.21181992976208538</v>
      </c>
      <c r="K1253" s="30">
        <f t="shared" si="195"/>
        <v>0.42363985952417077</v>
      </c>
      <c r="L1253">
        <f t="shared" si="196"/>
        <v>0</v>
      </c>
      <c r="P1253" s="30">
        <f t="shared" si="197"/>
        <v>2.4442399999999997</v>
      </c>
      <c r="Q1253" s="30">
        <f t="shared" si="198"/>
        <v>-0.19088961885169983</v>
      </c>
      <c r="R1253" s="30">
        <f t="shared" si="199"/>
        <v>3.6438846585347233E-2</v>
      </c>
    </row>
    <row r="1254" spans="1:18" x14ac:dyDescent="0.2">
      <c r="A1254">
        <v>0</v>
      </c>
      <c r="B1254">
        <v>0</v>
      </c>
      <c r="C1254">
        <v>2</v>
      </c>
      <c r="D1254">
        <v>1</v>
      </c>
      <c r="E1254">
        <v>1</v>
      </c>
      <c r="F1254" s="30">
        <f t="shared" si="190"/>
        <v>-0.69547999999999999</v>
      </c>
      <c r="G1254" s="30">
        <f t="shared" si="191"/>
        <v>0.49883494973428166</v>
      </c>
      <c r="H1254" s="30">
        <f t="shared" si="192"/>
        <v>0.33281513072718028</v>
      </c>
      <c r="I1254" s="30">
        <f t="shared" si="193"/>
        <v>0.66718486927281972</v>
      </c>
      <c r="J1254" s="30">
        <f t="shared" si="194"/>
        <v>-0.40468810614316031</v>
      </c>
      <c r="K1254" s="30">
        <f t="shared" si="195"/>
        <v>0.80937621228632062</v>
      </c>
      <c r="L1254">
        <f t="shared" si="196"/>
        <v>0</v>
      </c>
      <c r="P1254" s="30">
        <f t="shared" si="197"/>
        <v>1.6954799999999999</v>
      </c>
      <c r="Q1254" s="30">
        <f t="shared" si="198"/>
        <v>-0.33281513072718028</v>
      </c>
      <c r="R1254" s="30">
        <f t="shared" si="199"/>
        <v>0.1107659112409501</v>
      </c>
    </row>
    <row r="1255" spans="1:18" x14ac:dyDescent="0.2">
      <c r="A1255">
        <v>0</v>
      </c>
      <c r="B1255">
        <v>0</v>
      </c>
      <c r="C1255">
        <v>0</v>
      </c>
      <c r="D1255">
        <v>3</v>
      </c>
      <c r="E1255">
        <v>0</v>
      </c>
      <c r="F1255" s="30">
        <f t="shared" si="190"/>
        <v>-1.33541</v>
      </c>
      <c r="G1255" s="30">
        <f t="shared" si="191"/>
        <v>0.26305030271951385</v>
      </c>
      <c r="H1255" s="30">
        <f t="shared" si="192"/>
        <v>0.20826589578667759</v>
      </c>
      <c r="I1255" s="30">
        <f t="shared" si="193"/>
        <v>0.79173410421332235</v>
      </c>
      <c r="J1255" s="30">
        <f t="shared" si="194"/>
        <v>-0.23352967054001919</v>
      </c>
      <c r="K1255" s="30">
        <f t="shared" si="195"/>
        <v>0.46705934108003838</v>
      </c>
      <c r="L1255">
        <f t="shared" si="196"/>
        <v>0</v>
      </c>
      <c r="P1255" s="30">
        <f t="shared" si="197"/>
        <v>2.33541</v>
      </c>
      <c r="Q1255" s="30">
        <f t="shared" si="198"/>
        <v>-0.20826589578667759</v>
      </c>
      <c r="R1255" s="30">
        <f t="shared" si="199"/>
        <v>4.337468334782725E-2</v>
      </c>
    </row>
    <row r="1256" spans="1:18" x14ac:dyDescent="0.2">
      <c r="A1256">
        <v>0</v>
      </c>
      <c r="B1256">
        <v>0</v>
      </c>
      <c r="C1256">
        <v>1</v>
      </c>
      <c r="D1256">
        <v>0</v>
      </c>
      <c r="E1256">
        <v>1</v>
      </c>
      <c r="F1256" s="30">
        <f t="shared" si="190"/>
        <v>-0.72141</v>
      </c>
      <c r="G1256" s="30">
        <f t="shared" si="191"/>
        <v>0.48606641890781593</v>
      </c>
      <c r="H1256" s="30">
        <f t="shared" si="192"/>
        <v>0.32708256691854348</v>
      </c>
      <c r="I1256" s="30">
        <f t="shared" si="193"/>
        <v>0.67291743308145646</v>
      </c>
      <c r="J1256" s="30">
        <f t="shared" si="194"/>
        <v>-0.3961326417353494</v>
      </c>
      <c r="K1256" s="30">
        <f t="shared" si="195"/>
        <v>0.7922652834706988</v>
      </c>
      <c r="L1256">
        <f t="shared" si="196"/>
        <v>0</v>
      </c>
      <c r="P1256" s="30">
        <f t="shared" si="197"/>
        <v>1.7214100000000001</v>
      </c>
      <c r="Q1256" s="30">
        <f t="shared" si="198"/>
        <v>-0.32708256691854348</v>
      </c>
      <c r="R1256" s="30">
        <f t="shared" si="199"/>
        <v>0.10698300558202348</v>
      </c>
    </row>
    <row r="1257" spans="1:18" x14ac:dyDescent="0.2">
      <c r="A1257">
        <v>0</v>
      </c>
      <c r="B1257">
        <v>0</v>
      </c>
      <c r="C1257">
        <v>0</v>
      </c>
      <c r="D1257">
        <v>1</v>
      </c>
      <c r="E1257">
        <v>1</v>
      </c>
      <c r="F1257" s="30">
        <f t="shared" si="190"/>
        <v>-1.21194</v>
      </c>
      <c r="G1257" s="30">
        <f t="shared" si="191"/>
        <v>0.29761933749273428</v>
      </c>
      <c r="H1257" s="30">
        <f t="shared" si="192"/>
        <v>0.22935797031800995</v>
      </c>
      <c r="I1257" s="30">
        <f t="shared" si="193"/>
        <v>0.77064202968199003</v>
      </c>
      <c r="J1257" s="30">
        <f t="shared" si="194"/>
        <v>-0.26053130677470132</v>
      </c>
      <c r="K1257" s="30">
        <f t="shared" si="195"/>
        <v>0.52106261354940264</v>
      </c>
      <c r="L1257">
        <f t="shared" si="196"/>
        <v>0</v>
      </c>
      <c r="P1257" s="30">
        <f t="shared" si="197"/>
        <v>2.2119400000000002</v>
      </c>
      <c r="Q1257" s="30">
        <f t="shared" si="198"/>
        <v>-0.22935797031800995</v>
      </c>
      <c r="R1257" s="30">
        <f t="shared" si="199"/>
        <v>5.2605078548397133E-2</v>
      </c>
    </row>
    <row r="1258" spans="1:18" x14ac:dyDescent="0.2">
      <c r="A1258">
        <v>0</v>
      </c>
      <c r="B1258">
        <v>0</v>
      </c>
      <c r="C1258">
        <v>0</v>
      </c>
      <c r="D1258">
        <v>3</v>
      </c>
      <c r="E1258">
        <v>0</v>
      </c>
      <c r="F1258" s="30">
        <f t="shared" si="190"/>
        <v>-1.33541</v>
      </c>
      <c r="G1258" s="30">
        <f t="shared" si="191"/>
        <v>0.26305030271951385</v>
      </c>
      <c r="H1258" s="30">
        <f t="shared" si="192"/>
        <v>0.20826589578667759</v>
      </c>
      <c r="I1258" s="30">
        <f t="shared" si="193"/>
        <v>0.79173410421332235</v>
      </c>
      <c r="J1258" s="30">
        <f t="shared" si="194"/>
        <v>-0.23352967054001919</v>
      </c>
      <c r="K1258" s="30">
        <f t="shared" si="195"/>
        <v>0.46705934108003838</v>
      </c>
      <c r="L1258">
        <f t="shared" si="196"/>
        <v>0</v>
      </c>
      <c r="P1258" s="30">
        <f t="shared" si="197"/>
        <v>2.33541</v>
      </c>
      <c r="Q1258" s="30">
        <f t="shared" si="198"/>
        <v>-0.20826589578667759</v>
      </c>
      <c r="R1258" s="30">
        <f t="shared" si="199"/>
        <v>4.337468334782725E-2</v>
      </c>
    </row>
    <row r="1259" spans="1:18" x14ac:dyDescent="0.2">
      <c r="A1259">
        <v>0</v>
      </c>
      <c r="B1259">
        <v>0</v>
      </c>
      <c r="C1259">
        <v>0</v>
      </c>
      <c r="D1259">
        <v>1</v>
      </c>
      <c r="E1259">
        <v>0</v>
      </c>
      <c r="F1259" s="30">
        <f t="shared" si="190"/>
        <v>-0.87081000000000008</v>
      </c>
      <c r="G1259" s="30">
        <f t="shared" si="191"/>
        <v>0.41861233589270358</v>
      </c>
      <c r="H1259" s="30">
        <f t="shared" si="192"/>
        <v>0.2950857858072124</v>
      </c>
      <c r="I1259" s="30">
        <f t="shared" si="193"/>
        <v>0.70491421419278755</v>
      </c>
      <c r="J1259" s="30">
        <f t="shared" si="194"/>
        <v>-0.34967916556976913</v>
      </c>
      <c r="K1259" s="30">
        <f t="shared" si="195"/>
        <v>0.69935833113953827</v>
      </c>
      <c r="L1259">
        <f t="shared" si="196"/>
        <v>0</v>
      </c>
      <c r="P1259" s="30">
        <f t="shared" si="197"/>
        <v>1.8708100000000001</v>
      </c>
      <c r="Q1259" s="30">
        <f t="shared" si="198"/>
        <v>-0.2950857858072124</v>
      </c>
      <c r="R1259" s="30">
        <f t="shared" si="199"/>
        <v>8.7075620985460039E-2</v>
      </c>
    </row>
    <row r="1260" spans="1:18" x14ac:dyDescent="0.2">
      <c r="A1260">
        <v>1</v>
      </c>
      <c r="B1260">
        <v>0</v>
      </c>
      <c r="C1260">
        <v>0</v>
      </c>
      <c r="D1260">
        <v>0</v>
      </c>
      <c r="E1260">
        <v>3</v>
      </c>
      <c r="F1260" s="30">
        <f t="shared" si="190"/>
        <v>-1.6619000000000002</v>
      </c>
      <c r="G1260" s="30">
        <f t="shared" si="191"/>
        <v>0.18977805902292935</v>
      </c>
      <c r="H1260" s="30">
        <f t="shared" si="192"/>
        <v>0.15950710940053731</v>
      </c>
      <c r="I1260" s="30">
        <f t="shared" si="193"/>
        <v>0.15950710940053731</v>
      </c>
      <c r="J1260" s="30">
        <f t="shared" si="194"/>
        <v>-1.8356667847064654</v>
      </c>
      <c r="K1260" s="30">
        <f t="shared" si="195"/>
        <v>3.6713335694129308</v>
      </c>
      <c r="L1260">
        <f t="shared" si="196"/>
        <v>0</v>
      </c>
      <c r="P1260" s="30">
        <f t="shared" si="197"/>
        <v>2.6619000000000002</v>
      </c>
      <c r="Q1260" s="30">
        <f t="shared" si="198"/>
        <v>0.84049289059946264</v>
      </c>
      <c r="R1260" s="30">
        <f t="shared" si="199"/>
        <v>0.70642829914824024</v>
      </c>
    </row>
    <row r="1261" spans="1:18" x14ac:dyDescent="0.2">
      <c r="A1261">
        <v>1</v>
      </c>
      <c r="B1261">
        <v>2</v>
      </c>
      <c r="C1261">
        <v>2</v>
      </c>
      <c r="D1261">
        <v>3</v>
      </c>
      <c r="E1261">
        <v>1</v>
      </c>
      <c r="F1261" s="30">
        <f t="shared" si="190"/>
        <v>-2.5420000000000054E-2</v>
      </c>
      <c r="G1261" s="30">
        <f t="shared" si="191"/>
        <v>0.9749003678755731</v>
      </c>
      <c r="H1261" s="30">
        <f t="shared" si="192"/>
        <v>0.49364534218214084</v>
      </c>
      <c r="I1261" s="30">
        <f t="shared" si="193"/>
        <v>0.49364534218214084</v>
      </c>
      <c r="J1261" s="30">
        <f t="shared" si="194"/>
        <v>-0.70593795043533092</v>
      </c>
      <c r="K1261" s="30">
        <f t="shared" si="195"/>
        <v>1.4118759008706618</v>
      </c>
      <c r="L1261">
        <f t="shared" si="196"/>
        <v>0</v>
      </c>
      <c r="P1261" s="30">
        <f t="shared" si="197"/>
        <v>1.02542</v>
      </c>
      <c r="Q1261" s="30">
        <f t="shared" si="198"/>
        <v>0.50635465781785916</v>
      </c>
      <c r="R1261" s="30">
        <f t="shared" si="199"/>
        <v>0.25639503949384124</v>
      </c>
    </row>
    <row r="1262" spans="1:18" x14ac:dyDescent="0.2">
      <c r="A1262">
        <v>0</v>
      </c>
      <c r="B1262">
        <v>2</v>
      </c>
      <c r="C1262">
        <v>0</v>
      </c>
      <c r="D1262">
        <v>4</v>
      </c>
      <c r="E1262">
        <v>2</v>
      </c>
      <c r="F1262" s="30">
        <f t="shared" si="190"/>
        <v>-1.11531</v>
      </c>
      <c r="G1262" s="30">
        <f t="shared" si="191"/>
        <v>0.32781364091783083</v>
      </c>
      <c r="H1262" s="30">
        <f t="shared" si="192"/>
        <v>0.24688226631806154</v>
      </c>
      <c r="I1262" s="30">
        <f t="shared" si="193"/>
        <v>0.75311773368193846</v>
      </c>
      <c r="J1262" s="30">
        <f t="shared" si="194"/>
        <v>-0.2835337105728139</v>
      </c>
      <c r="K1262" s="30">
        <f t="shared" si="195"/>
        <v>0.5670674211456278</v>
      </c>
      <c r="L1262">
        <f t="shared" si="196"/>
        <v>0</v>
      </c>
      <c r="P1262" s="30">
        <f t="shared" si="197"/>
        <v>2.11531</v>
      </c>
      <c r="Q1262" s="30">
        <f t="shared" si="198"/>
        <v>-0.24688226631806154</v>
      </c>
      <c r="R1262" s="30">
        <f t="shared" si="199"/>
        <v>6.0950853422342265E-2</v>
      </c>
    </row>
    <row r="1263" spans="1:18" x14ac:dyDescent="0.2">
      <c r="A1263">
        <v>1</v>
      </c>
      <c r="B1263">
        <v>0</v>
      </c>
      <c r="C1263">
        <v>0</v>
      </c>
      <c r="D1263">
        <v>2</v>
      </c>
      <c r="E1263">
        <v>0</v>
      </c>
      <c r="F1263" s="30">
        <f t="shared" si="190"/>
        <v>-1.10311</v>
      </c>
      <c r="G1263" s="30">
        <f t="shared" si="191"/>
        <v>0.33183746274147302</v>
      </c>
      <c r="H1263" s="30">
        <f t="shared" si="192"/>
        <v>0.24915762773215142</v>
      </c>
      <c r="I1263" s="30">
        <f t="shared" si="193"/>
        <v>0.24915762773215142</v>
      </c>
      <c r="J1263" s="30">
        <f t="shared" si="194"/>
        <v>-1.3896695397036811</v>
      </c>
      <c r="K1263" s="30">
        <f t="shared" si="195"/>
        <v>2.7793390794073622</v>
      </c>
      <c r="L1263">
        <f t="shared" si="196"/>
        <v>0</v>
      </c>
      <c r="P1263" s="30">
        <f t="shared" si="197"/>
        <v>2.10311</v>
      </c>
      <c r="Q1263" s="30">
        <f t="shared" si="198"/>
        <v>0.75084237226784856</v>
      </c>
      <c r="R1263" s="30">
        <f t="shared" si="199"/>
        <v>0.56376426799281043</v>
      </c>
    </row>
    <row r="1264" spans="1:18" x14ac:dyDescent="0.2">
      <c r="A1264">
        <v>0</v>
      </c>
      <c r="B1264">
        <v>1</v>
      </c>
      <c r="C1264">
        <v>2</v>
      </c>
      <c r="D1264">
        <v>1</v>
      </c>
      <c r="E1264">
        <v>3</v>
      </c>
      <c r="F1264" s="30">
        <f t="shared" si="190"/>
        <v>-0.81041000000000007</v>
      </c>
      <c r="G1264" s="30">
        <f t="shared" si="191"/>
        <v>0.44467571180100068</v>
      </c>
      <c r="H1264" s="30">
        <f t="shared" si="192"/>
        <v>0.30780313406573923</v>
      </c>
      <c r="I1264" s="30">
        <f t="shared" si="193"/>
        <v>0.69219686593426077</v>
      </c>
      <c r="J1264" s="30">
        <f t="shared" si="194"/>
        <v>-0.36788487547929577</v>
      </c>
      <c r="K1264" s="30">
        <f t="shared" si="195"/>
        <v>0.73576975095859154</v>
      </c>
      <c r="L1264">
        <f t="shared" si="196"/>
        <v>0</v>
      </c>
      <c r="P1264" s="30">
        <f t="shared" si="197"/>
        <v>1.8104100000000001</v>
      </c>
      <c r="Q1264" s="30">
        <f t="shared" si="198"/>
        <v>-0.30780313406573923</v>
      </c>
      <c r="R1264" s="30">
        <f t="shared" si="199"/>
        <v>9.4742769340691438E-2</v>
      </c>
    </row>
    <row r="1265" spans="1:18" x14ac:dyDescent="0.2">
      <c r="A1265">
        <v>0</v>
      </c>
      <c r="B1265">
        <v>0</v>
      </c>
      <c r="C1265">
        <v>4</v>
      </c>
      <c r="D1265">
        <v>1</v>
      </c>
      <c r="E1265">
        <v>3</v>
      </c>
      <c r="F1265" s="30">
        <f t="shared" si="190"/>
        <v>-0.86128000000000005</v>
      </c>
      <c r="G1265" s="30">
        <f t="shared" si="191"/>
        <v>0.42262078135890135</v>
      </c>
      <c r="H1265" s="30">
        <f t="shared" si="192"/>
        <v>0.29707198636252863</v>
      </c>
      <c r="I1265" s="30">
        <f t="shared" si="193"/>
        <v>0.70292801363747137</v>
      </c>
      <c r="J1265" s="30">
        <f t="shared" si="194"/>
        <v>-0.35250079122330591</v>
      </c>
      <c r="K1265" s="30">
        <f t="shared" si="195"/>
        <v>0.70500158244661182</v>
      </c>
      <c r="L1265">
        <f t="shared" si="196"/>
        <v>0</v>
      </c>
      <c r="P1265" s="30">
        <f t="shared" si="197"/>
        <v>1.86128</v>
      </c>
      <c r="Q1265" s="30">
        <f t="shared" si="198"/>
        <v>-0.29707198636252863</v>
      </c>
      <c r="R1265" s="30">
        <f t="shared" si="199"/>
        <v>8.82517650813784E-2</v>
      </c>
    </row>
    <row r="1266" spans="1:18" x14ac:dyDescent="0.2">
      <c r="A1266">
        <v>0</v>
      </c>
      <c r="B1266">
        <v>0</v>
      </c>
      <c r="C1266">
        <v>0</v>
      </c>
      <c r="D1266">
        <v>1</v>
      </c>
      <c r="E1266">
        <v>0</v>
      </c>
      <c r="F1266" s="30">
        <f t="shared" si="190"/>
        <v>-0.87081000000000008</v>
      </c>
      <c r="G1266" s="30">
        <f t="shared" si="191"/>
        <v>0.41861233589270358</v>
      </c>
      <c r="H1266" s="30">
        <f t="shared" si="192"/>
        <v>0.2950857858072124</v>
      </c>
      <c r="I1266" s="30">
        <f t="shared" si="193"/>
        <v>0.70491421419278755</v>
      </c>
      <c r="J1266" s="30">
        <f t="shared" si="194"/>
        <v>-0.34967916556976913</v>
      </c>
      <c r="K1266" s="30">
        <f t="shared" si="195"/>
        <v>0.69935833113953827</v>
      </c>
      <c r="L1266">
        <f t="shared" si="196"/>
        <v>0</v>
      </c>
      <c r="P1266" s="30">
        <f t="shared" si="197"/>
        <v>1.8708100000000001</v>
      </c>
      <c r="Q1266" s="30">
        <f t="shared" si="198"/>
        <v>-0.2950857858072124</v>
      </c>
      <c r="R1266" s="30">
        <f t="shared" si="199"/>
        <v>8.7075620985460039E-2</v>
      </c>
    </row>
    <row r="1267" spans="1:18" x14ac:dyDescent="0.2">
      <c r="A1267">
        <v>0</v>
      </c>
      <c r="B1267">
        <v>0</v>
      </c>
      <c r="C1267">
        <v>0</v>
      </c>
      <c r="D1267">
        <v>1</v>
      </c>
      <c r="E1267">
        <v>0</v>
      </c>
      <c r="F1267" s="30">
        <f t="shared" si="190"/>
        <v>-0.87081000000000008</v>
      </c>
      <c r="G1267" s="30">
        <f t="shared" si="191"/>
        <v>0.41861233589270358</v>
      </c>
      <c r="H1267" s="30">
        <f t="shared" si="192"/>
        <v>0.2950857858072124</v>
      </c>
      <c r="I1267" s="30">
        <f t="shared" si="193"/>
        <v>0.70491421419278755</v>
      </c>
      <c r="J1267" s="30">
        <f t="shared" si="194"/>
        <v>-0.34967916556976913</v>
      </c>
      <c r="K1267" s="30">
        <f t="shared" si="195"/>
        <v>0.69935833113953827</v>
      </c>
      <c r="L1267">
        <f t="shared" si="196"/>
        <v>0</v>
      </c>
      <c r="P1267" s="30">
        <f t="shared" si="197"/>
        <v>1.8708100000000001</v>
      </c>
      <c r="Q1267" s="30">
        <f t="shared" si="198"/>
        <v>-0.2950857858072124</v>
      </c>
      <c r="R1267" s="30">
        <f t="shared" si="199"/>
        <v>8.7075620985460039E-2</v>
      </c>
    </row>
    <row r="1268" spans="1:18" x14ac:dyDescent="0.2">
      <c r="A1268">
        <v>0</v>
      </c>
      <c r="B1268">
        <v>1</v>
      </c>
      <c r="C1268">
        <v>0</v>
      </c>
      <c r="D1268">
        <v>1</v>
      </c>
      <c r="E1268">
        <v>1</v>
      </c>
      <c r="F1268" s="30">
        <f t="shared" si="190"/>
        <v>-0.64461000000000002</v>
      </c>
      <c r="G1268" s="30">
        <f t="shared" si="191"/>
        <v>0.52486720040378831</v>
      </c>
      <c r="H1268" s="30">
        <f t="shared" si="192"/>
        <v>0.34420518735323463</v>
      </c>
      <c r="I1268" s="30">
        <f t="shared" si="193"/>
        <v>0.65579481264676542</v>
      </c>
      <c r="J1268" s="30">
        <f t="shared" si="194"/>
        <v>-0.42190732456510943</v>
      </c>
      <c r="K1268" s="30">
        <f t="shared" si="195"/>
        <v>0.84381464913021886</v>
      </c>
      <c r="L1268">
        <f t="shared" si="196"/>
        <v>0</v>
      </c>
      <c r="P1268" s="30">
        <f t="shared" si="197"/>
        <v>1.6446100000000001</v>
      </c>
      <c r="Q1268" s="30">
        <f t="shared" si="198"/>
        <v>-0.34420518735323463</v>
      </c>
      <c r="R1268" s="30">
        <f t="shared" si="199"/>
        <v>0.11847721100087535</v>
      </c>
    </row>
    <row r="1269" spans="1:18" x14ac:dyDescent="0.2">
      <c r="A1269">
        <v>0</v>
      </c>
      <c r="B1269">
        <v>0</v>
      </c>
      <c r="C1269">
        <v>0</v>
      </c>
      <c r="D1269">
        <v>3</v>
      </c>
      <c r="E1269">
        <v>1</v>
      </c>
      <c r="F1269" s="30">
        <f t="shared" si="190"/>
        <v>-1.6765399999999999</v>
      </c>
      <c r="G1269" s="30">
        <f t="shared" si="191"/>
        <v>0.18701994688162146</v>
      </c>
      <c r="H1269" s="30">
        <f t="shared" si="192"/>
        <v>0.15755417368759053</v>
      </c>
      <c r="I1269" s="30">
        <f t="shared" si="193"/>
        <v>0.8424458263124095</v>
      </c>
      <c r="J1269" s="30">
        <f t="shared" si="194"/>
        <v>-0.1714459199358925</v>
      </c>
      <c r="K1269" s="30">
        <f t="shared" si="195"/>
        <v>0.34289183987178501</v>
      </c>
      <c r="L1269">
        <f t="shared" si="196"/>
        <v>0</v>
      </c>
      <c r="P1269" s="30">
        <f t="shared" si="197"/>
        <v>2.6765400000000001</v>
      </c>
      <c r="Q1269" s="30">
        <f t="shared" si="198"/>
        <v>-0.15755417368759053</v>
      </c>
      <c r="R1269" s="30">
        <f t="shared" si="199"/>
        <v>2.4823317646379444E-2</v>
      </c>
    </row>
    <row r="1270" spans="1:18" x14ac:dyDescent="0.2">
      <c r="A1270">
        <v>0</v>
      </c>
      <c r="B1270">
        <v>0</v>
      </c>
      <c r="C1270">
        <v>0</v>
      </c>
      <c r="D1270">
        <v>3</v>
      </c>
      <c r="E1270">
        <v>1</v>
      </c>
      <c r="F1270" s="30">
        <f t="shared" si="190"/>
        <v>-1.6765399999999999</v>
      </c>
      <c r="G1270" s="30">
        <f t="shared" si="191"/>
        <v>0.18701994688162146</v>
      </c>
      <c r="H1270" s="30">
        <f t="shared" si="192"/>
        <v>0.15755417368759053</v>
      </c>
      <c r="I1270" s="30">
        <f t="shared" si="193"/>
        <v>0.8424458263124095</v>
      </c>
      <c r="J1270" s="30">
        <f t="shared" si="194"/>
        <v>-0.1714459199358925</v>
      </c>
      <c r="K1270" s="30">
        <f t="shared" si="195"/>
        <v>0.34289183987178501</v>
      </c>
      <c r="L1270">
        <f t="shared" si="196"/>
        <v>0</v>
      </c>
      <c r="P1270" s="30">
        <f t="shared" si="197"/>
        <v>2.6765400000000001</v>
      </c>
      <c r="Q1270" s="30">
        <f t="shared" si="198"/>
        <v>-0.15755417368759053</v>
      </c>
      <c r="R1270" s="30">
        <f t="shared" si="199"/>
        <v>2.4823317646379444E-2</v>
      </c>
    </row>
    <row r="1271" spans="1:18" x14ac:dyDescent="0.2">
      <c r="A1271">
        <v>0</v>
      </c>
      <c r="B1271">
        <v>1</v>
      </c>
      <c r="C1271">
        <v>0</v>
      </c>
      <c r="D1271">
        <v>1</v>
      </c>
      <c r="E1271">
        <v>0</v>
      </c>
      <c r="F1271" s="30">
        <f t="shared" si="190"/>
        <v>-0.30348000000000003</v>
      </c>
      <c r="G1271" s="30">
        <f t="shared" si="191"/>
        <v>0.73824465387722837</v>
      </c>
      <c r="H1271" s="30">
        <f t="shared" si="192"/>
        <v>0.42470698945084767</v>
      </c>
      <c r="I1271" s="30">
        <f t="shared" si="193"/>
        <v>0.57529301054915227</v>
      </c>
      <c r="J1271" s="30">
        <f t="shared" si="194"/>
        <v>-0.55287578441465579</v>
      </c>
      <c r="K1271" s="30">
        <f t="shared" si="195"/>
        <v>1.1057515688293116</v>
      </c>
      <c r="L1271">
        <f t="shared" si="196"/>
        <v>0</v>
      </c>
      <c r="P1271" s="30">
        <f t="shared" si="197"/>
        <v>1.30348</v>
      </c>
      <c r="Q1271" s="30">
        <f t="shared" si="198"/>
        <v>-0.42470698945084767</v>
      </c>
      <c r="R1271" s="30">
        <f t="shared" si="199"/>
        <v>0.18037602688840243</v>
      </c>
    </row>
    <row r="1272" spans="1:18" x14ac:dyDescent="0.2">
      <c r="A1272">
        <v>1</v>
      </c>
      <c r="B1272">
        <v>3</v>
      </c>
      <c r="C1272">
        <v>0</v>
      </c>
      <c r="D1272">
        <v>1</v>
      </c>
      <c r="E1272">
        <v>1</v>
      </c>
      <c r="F1272" s="30">
        <f t="shared" si="190"/>
        <v>0.49004999999999982</v>
      </c>
      <c r="G1272" s="30">
        <f t="shared" si="191"/>
        <v>1.6323978378068058</v>
      </c>
      <c r="H1272" s="30">
        <f t="shared" si="192"/>
        <v>0.62011821099459852</v>
      </c>
      <c r="I1272" s="30">
        <f t="shared" si="193"/>
        <v>0.62011821099459852</v>
      </c>
      <c r="J1272" s="30">
        <f t="shared" si="194"/>
        <v>-0.47784515622234575</v>
      </c>
      <c r="K1272" s="30">
        <f t="shared" si="195"/>
        <v>0.95569031244469149</v>
      </c>
      <c r="L1272">
        <f t="shared" si="196"/>
        <v>1</v>
      </c>
      <c r="P1272" s="30">
        <f t="shared" si="197"/>
        <v>0.50995000000000013</v>
      </c>
      <c r="Q1272" s="30">
        <f t="shared" si="198"/>
        <v>0.37988178900540148</v>
      </c>
      <c r="R1272" s="30">
        <f t="shared" si="199"/>
        <v>0.14431017361794438</v>
      </c>
    </row>
    <row r="1273" spans="1:18" x14ac:dyDescent="0.2">
      <c r="A1273">
        <v>0</v>
      </c>
      <c r="B1273">
        <v>0</v>
      </c>
      <c r="C1273">
        <v>2</v>
      </c>
      <c r="D1273">
        <v>1</v>
      </c>
      <c r="E1273">
        <v>1</v>
      </c>
      <c r="F1273" s="30">
        <f t="shared" si="190"/>
        <v>-0.69547999999999999</v>
      </c>
      <c r="G1273" s="30">
        <f t="shared" si="191"/>
        <v>0.49883494973428166</v>
      </c>
      <c r="H1273" s="30">
        <f t="shared" si="192"/>
        <v>0.33281513072718028</v>
      </c>
      <c r="I1273" s="30">
        <f t="shared" si="193"/>
        <v>0.66718486927281972</v>
      </c>
      <c r="J1273" s="30">
        <f t="shared" si="194"/>
        <v>-0.40468810614316031</v>
      </c>
      <c r="K1273" s="30">
        <f t="shared" si="195"/>
        <v>0.80937621228632062</v>
      </c>
      <c r="L1273">
        <f t="shared" si="196"/>
        <v>0</v>
      </c>
      <c r="P1273" s="30">
        <f t="shared" si="197"/>
        <v>1.6954799999999999</v>
      </c>
      <c r="Q1273" s="30">
        <f t="shared" si="198"/>
        <v>-0.33281513072718028</v>
      </c>
      <c r="R1273" s="30">
        <f t="shared" si="199"/>
        <v>0.1107659112409501</v>
      </c>
    </row>
    <row r="1274" spans="1:18" x14ac:dyDescent="0.2">
      <c r="A1274">
        <v>0</v>
      </c>
      <c r="B1274">
        <v>0</v>
      </c>
      <c r="C1274">
        <v>2</v>
      </c>
      <c r="D1274">
        <v>1</v>
      </c>
      <c r="E1274">
        <v>1</v>
      </c>
      <c r="F1274" s="30">
        <f t="shared" si="190"/>
        <v>-0.69547999999999999</v>
      </c>
      <c r="G1274" s="30">
        <f t="shared" si="191"/>
        <v>0.49883494973428166</v>
      </c>
      <c r="H1274" s="30">
        <f t="shared" si="192"/>
        <v>0.33281513072718028</v>
      </c>
      <c r="I1274" s="30">
        <f t="shared" si="193"/>
        <v>0.66718486927281972</v>
      </c>
      <c r="J1274" s="30">
        <f t="shared" si="194"/>
        <v>-0.40468810614316031</v>
      </c>
      <c r="K1274" s="30">
        <f t="shared" si="195"/>
        <v>0.80937621228632062</v>
      </c>
      <c r="L1274">
        <f t="shared" si="196"/>
        <v>0</v>
      </c>
      <c r="P1274" s="30">
        <f t="shared" si="197"/>
        <v>1.6954799999999999</v>
      </c>
      <c r="Q1274" s="30">
        <f t="shared" si="198"/>
        <v>-0.33281513072718028</v>
      </c>
      <c r="R1274" s="30">
        <f t="shared" si="199"/>
        <v>0.1107659112409501</v>
      </c>
    </row>
    <row r="1275" spans="1:18" x14ac:dyDescent="0.2">
      <c r="A1275">
        <v>0</v>
      </c>
      <c r="B1275">
        <v>0</v>
      </c>
      <c r="C1275">
        <v>0</v>
      </c>
      <c r="D1275">
        <v>0</v>
      </c>
      <c r="E1275">
        <v>1</v>
      </c>
      <c r="F1275" s="30">
        <f t="shared" si="190"/>
        <v>-0.97964000000000007</v>
      </c>
      <c r="G1275" s="30">
        <f t="shared" si="191"/>
        <v>0.37544623517006392</v>
      </c>
      <c r="H1275" s="30">
        <f t="shared" si="192"/>
        <v>0.27296322136767687</v>
      </c>
      <c r="I1275" s="30">
        <f t="shared" si="193"/>
        <v>0.72703677863232308</v>
      </c>
      <c r="J1275" s="30">
        <f t="shared" si="194"/>
        <v>-0.31877821313768717</v>
      </c>
      <c r="K1275" s="30">
        <f t="shared" si="195"/>
        <v>0.63755642627537434</v>
      </c>
      <c r="L1275">
        <f t="shared" si="196"/>
        <v>0</v>
      </c>
      <c r="P1275" s="30">
        <f t="shared" si="197"/>
        <v>1.9796400000000001</v>
      </c>
      <c r="Q1275" s="30">
        <f t="shared" si="198"/>
        <v>-0.27296322136767687</v>
      </c>
      <c r="R1275" s="30">
        <f t="shared" si="199"/>
        <v>7.4508920219419364E-2</v>
      </c>
    </row>
    <row r="1276" spans="1:18" x14ac:dyDescent="0.2">
      <c r="A1276">
        <v>1</v>
      </c>
      <c r="B1276">
        <v>1</v>
      </c>
      <c r="C1276">
        <v>0</v>
      </c>
      <c r="D1276">
        <v>0</v>
      </c>
      <c r="E1276">
        <v>1</v>
      </c>
      <c r="F1276" s="30">
        <f t="shared" si="190"/>
        <v>-0.41231000000000001</v>
      </c>
      <c r="G1276" s="30">
        <f t="shared" si="191"/>
        <v>0.66211898734793928</v>
      </c>
      <c r="H1276" s="30">
        <f t="shared" si="192"/>
        <v>0.39835835604309522</v>
      </c>
      <c r="I1276" s="30">
        <f t="shared" si="193"/>
        <v>0.39835835604309522</v>
      </c>
      <c r="J1276" s="30">
        <f t="shared" si="194"/>
        <v>-0.92040328673940552</v>
      </c>
      <c r="K1276" s="30">
        <f t="shared" si="195"/>
        <v>1.840806573478811</v>
      </c>
      <c r="L1276">
        <f t="shared" si="196"/>
        <v>0</v>
      </c>
      <c r="P1276" s="30">
        <f t="shared" si="197"/>
        <v>1.41231</v>
      </c>
      <c r="Q1276" s="30">
        <f t="shared" si="198"/>
        <v>0.60164164395690478</v>
      </c>
      <c r="R1276" s="30">
        <f t="shared" si="199"/>
        <v>0.361972667743167</v>
      </c>
    </row>
    <row r="1277" spans="1:18" x14ac:dyDescent="0.2">
      <c r="A1277">
        <v>0</v>
      </c>
      <c r="B1277">
        <v>0</v>
      </c>
      <c r="C1277">
        <v>0</v>
      </c>
      <c r="D1277">
        <v>1</v>
      </c>
      <c r="E1277">
        <v>1</v>
      </c>
      <c r="F1277" s="30">
        <f t="shared" si="190"/>
        <v>-1.21194</v>
      </c>
      <c r="G1277" s="30">
        <f t="shared" si="191"/>
        <v>0.29761933749273428</v>
      </c>
      <c r="H1277" s="30">
        <f t="shared" si="192"/>
        <v>0.22935797031800995</v>
      </c>
      <c r="I1277" s="30">
        <f t="shared" si="193"/>
        <v>0.77064202968199003</v>
      </c>
      <c r="J1277" s="30">
        <f t="shared" si="194"/>
        <v>-0.26053130677470132</v>
      </c>
      <c r="K1277" s="30">
        <f t="shared" si="195"/>
        <v>0.52106261354940264</v>
      </c>
      <c r="L1277">
        <f t="shared" si="196"/>
        <v>0</v>
      </c>
      <c r="P1277" s="30">
        <f t="shared" si="197"/>
        <v>2.2119400000000002</v>
      </c>
      <c r="Q1277" s="30">
        <f t="shared" si="198"/>
        <v>-0.22935797031800995</v>
      </c>
      <c r="R1277" s="30">
        <f t="shared" si="199"/>
        <v>5.2605078548397133E-2</v>
      </c>
    </row>
    <row r="1278" spans="1:18" x14ac:dyDescent="0.2">
      <c r="A1278">
        <v>1</v>
      </c>
      <c r="B1278">
        <v>2</v>
      </c>
      <c r="C1278">
        <v>4</v>
      </c>
      <c r="D1278">
        <v>2</v>
      </c>
      <c r="E1278">
        <v>3</v>
      </c>
      <c r="F1278" s="30">
        <f t="shared" si="190"/>
        <v>4.1080000000000005E-2</v>
      </c>
      <c r="G1278" s="30">
        <f t="shared" si="191"/>
        <v>1.0419354570479389</v>
      </c>
      <c r="H1278" s="30">
        <f t="shared" si="192"/>
        <v>0.51026855596811227</v>
      </c>
      <c r="I1278" s="30">
        <f t="shared" si="193"/>
        <v>0.51026855596811227</v>
      </c>
      <c r="J1278" s="30">
        <f t="shared" si="194"/>
        <v>-0.67281811152890347</v>
      </c>
      <c r="K1278" s="30">
        <f t="shared" si="195"/>
        <v>1.3456362230578069</v>
      </c>
      <c r="L1278">
        <f t="shared" si="196"/>
        <v>1</v>
      </c>
      <c r="P1278" s="30">
        <f t="shared" si="197"/>
        <v>0.95891999999999999</v>
      </c>
      <c r="Q1278" s="30">
        <f t="shared" si="198"/>
        <v>0.48973144403188773</v>
      </c>
      <c r="R1278" s="30">
        <f t="shared" si="199"/>
        <v>0.23983688727355798</v>
      </c>
    </row>
    <row r="1279" spans="1:18" x14ac:dyDescent="0.2">
      <c r="A1279">
        <v>1</v>
      </c>
      <c r="B1279">
        <v>0</v>
      </c>
      <c r="C1279">
        <v>3</v>
      </c>
      <c r="D1279">
        <v>1</v>
      </c>
      <c r="E1279">
        <v>1</v>
      </c>
      <c r="F1279" s="30">
        <f t="shared" si="190"/>
        <v>-0.43724999999999992</v>
      </c>
      <c r="G1279" s="30">
        <f t="shared" si="191"/>
        <v>0.64580995873769698</v>
      </c>
      <c r="H1279" s="30">
        <f t="shared" si="192"/>
        <v>0.39239643393154588</v>
      </c>
      <c r="I1279" s="30">
        <f t="shared" si="193"/>
        <v>0.39239643393154588</v>
      </c>
      <c r="J1279" s="30">
        <f t="shared" si="194"/>
        <v>-0.93548263917232088</v>
      </c>
      <c r="K1279" s="30">
        <f t="shared" si="195"/>
        <v>1.8709652783446418</v>
      </c>
      <c r="L1279">
        <f t="shared" si="196"/>
        <v>0</v>
      </c>
      <c r="P1279" s="30">
        <f t="shared" si="197"/>
        <v>1.4372499999999999</v>
      </c>
      <c r="Q1279" s="30">
        <f t="shared" si="198"/>
        <v>0.60760356606845412</v>
      </c>
      <c r="R1279" s="30">
        <f t="shared" si="199"/>
        <v>0.3691820934991023</v>
      </c>
    </row>
    <row r="1280" spans="1:18" x14ac:dyDescent="0.2">
      <c r="A1280">
        <v>0</v>
      </c>
      <c r="B1280">
        <v>2</v>
      </c>
      <c r="C1280">
        <v>0</v>
      </c>
      <c r="D1280">
        <v>1</v>
      </c>
      <c r="E1280">
        <v>3</v>
      </c>
      <c r="F1280" s="30">
        <f t="shared" si="190"/>
        <v>-0.7595400000000001</v>
      </c>
      <c r="G1280" s="30">
        <f t="shared" si="191"/>
        <v>0.46788160305302939</v>
      </c>
      <c r="H1280" s="30">
        <f t="shared" si="192"/>
        <v>0.31874614552010733</v>
      </c>
      <c r="I1280" s="30">
        <f t="shared" si="193"/>
        <v>0.68125385447989273</v>
      </c>
      <c r="J1280" s="30">
        <f t="shared" si="194"/>
        <v>-0.38382027506855326</v>
      </c>
      <c r="K1280" s="30">
        <f t="shared" si="195"/>
        <v>0.76764055013710653</v>
      </c>
      <c r="L1280">
        <f t="shared" si="196"/>
        <v>0</v>
      </c>
      <c r="P1280" s="30">
        <f t="shared" si="197"/>
        <v>1.7595400000000001</v>
      </c>
      <c r="Q1280" s="30">
        <f t="shared" si="198"/>
        <v>-0.31874614552010733</v>
      </c>
      <c r="R1280" s="30">
        <f t="shared" si="199"/>
        <v>0.10159910528392543</v>
      </c>
    </row>
    <row r="1281" spans="1:18" x14ac:dyDescent="0.2">
      <c r="A1281">
        <v>0</v>
      </c>
      <c r="B1281">
        <v>0</v>
      </c>
      <c r="C1281">
        <v>2</v>
      </c>
      <c r="D1281">
        <v>1</v>
      </c>
      <c r="E1281">
        <v>0</v>
      </c>
      <c r="F1281" s="30">
        <f t="shared" si="190"/>
        <v>-0.35435</v>
      </c>
      <c r="G1281" s="30">
        <f t="shared" si="191"/>
        <v>0.7016293541016464</v>
      </c>
      <c r="H1281" s="30">
        <f t="shared" si="192"/>
        <v>0.41232795638510994</v>
      </c>
      <c r="I1281" s="30">
        <f t="shared" si="193"/>
        <v>0.58767204361489012</v>
      </c>
      <c r="J1281" s="30">
        <f t="shared" si="194"/>
        <v>-0.53158623563758645</v>
      </c>
      <c r="K1281" s="30">
        <f t="shared" si="195"/>
        <v>1.0631724712751729</v>
      </c>
      <c r="L1281">
        <f t="shared" si="196"/>
        <v>0</v>
      </c>
      <c r="P1281" s="30">
        <f t="shared" si="197"/>
        <v>1.3543499999999999</v>
      </c>
      <c r="Q1281" s="30">
        <f t="shared" si="198"/>
        <v>-0.41232795638510994</v>
      </c>
      <c r="R1281" s="30">
        <f t="shared" si="199"/>
        <v>0.17001434361672113</v>
      </c>
    </row>
    <row r="1282" spans="1:18" x14ac:dyDescent="0.2">
      <c r="A1282">
        <v>0</v>
      </c>
      <c r="B1282">
        <v>0</v>
      </c>
      <c r="C1282">
        <v>0</v>
      </c>
      <c r="D1282">
        <v>1</v>
      </c>
      <c r="E1282">
        <v>0</v>
      </c>
      <c r="F1282" s="30">
        <f t="shared" si="190"/>
        <v>-0.87081000000000008</v>
      </c>
      <c r="G1282" s="30">
        <f t="shared" si="191"/>
        <v>0.41861233589270358</v>
      </c>
      <c r="H1282" s="30">
        <f t="shared" si="192"/>
        <v>0.2950857858072124</v>
      </c>
      <c r="I1282" s="30">
        <f t="shared" si="193"/>
        <v>0.70491421419278755</v>
      </c>
      <c r="J1282" s="30">
        <f t="shared" si="194"/>
        <v>-0.34967916556976913</v>
      </c>
      <c r="K1282" s="30">
        <f t="shared" si="195"/>
        <v>0.69935833113953827</v>
      </c>
      <c r="L1282">
        <f t="shared" si="196"/>
        <v>0</v>
      </c>
      <c r="P1282" s="30">
        <f t="shared" si="197"/>
        <v>1.8708100000000001</v>
      </c>
      <c r="Q1282" s="30">
        <f t="shared" si="198"/>
        <v>-0.2950857858072124</v>
      </c>
      <c r="R1282" s="30">
        <f t="shared" si="199"/>
        <v>8.7075620985460039E-2</v>
      </c>
    </row>
    <row r="1283" spans="1:18" x14ac:dyDescent="0.2">
      <c r="A1283">
        <v>0</v>
      </c>
      <c r="B1283">
        <v>0</v>
      </c>
      <c r="C1283">
        <v>0</v>
      </c>
      <c r="D1283">
        <v>1</v>
      </c>
      <c r="E1283">
        <v>3</v>
      </c>
      <c r="F1283" s="30">
        <f t="shared" si="190"/>
        <v>-1.8942000000000001</v>
      </c>
      <c r="G1283" s="30">
        <f t="shared" si="191"/>
        <v>0.15043863782913439</v>
      </c>
      <c r="H1283" s="30">
        <f t="shared" si="192"/>
        <v>0.13076632936547619</v>
      </c>
      <c r="I1283" s="30">
        <f t="shared" si="193"/>
        <v>0.86923367063452384</v>
      </c>
      <c r="J1283" s="30">
        <f t="shared" si="194"/>
        <v>-0.14014329385068786</v>
      </c>
      <c r="K1283" s="30">
        <f t="shared" si="195"/>
        <v>0.28028658770137571</v>
      </c>
      <c r="L1283">
        <f t="shared" si="196"/>
        <v>0</v>
      </c>
      <c r="P1283" s="30">
        <f t="shared" si="197"/>
        <v>2.8942000000000001</v>
      </c>
      <c r="Q1283" s="30">
        <f t="shared" si="198"/>
        <v>-0.13076632936547619</v>
      </c>
      <c r="R1283" s="30">
        <f t="shared" si="199"/>
        <v>1.7099832895720202E-2</v>
      </c>
    </row>
    <row r="1284" spans="1:18" x14ac:dyDescent="0.2">
      <c r="A1284">
        <v>1</v>
      </c>
      <c r="B1284">
        <v>3</v>
      </c>
      <c r="C1284">
        <v>0</v>
      </c>
      <c r="D1284">
        <v>3</v>
      </c>
      <c r="E1284">
        <v>1</v>
      </c>
      <c r="F1284" s="30">
        <f t="shared" si="190"/>
        <v>2.5449999999999695E-2</v>
      </c>
      <c r="G1284" s="30">
        <f t="shared" si="191"/>
        <v>1.0257766161573942</v>
      </c>
      <c r="H1284" s="30">
        <f t="shared" si="192"/>
        <v>0.50636215660497874</v>
      </c>
      <c r="I1284" s="30">
        <f t="shared" si="193"/>
        <v>0.50636215660497874</v>
      </c>
      <c r="J1284" s="30">
        <f t="shared" si="194"/>
        <v>-0.68050314118754729</v>
      </c>
      <c r="K1284" s="30">
        <f t="shared" si="195"/>
        <v>1.3610062823750946</v>
      </c>
      <c r="L1284">
        <f t="shared" si="196"/>
        <v>1</v>
      </c>
      <c r="P1284" s="30">
        <f t="shared" si="197"/>
        <v>0.97455000000000025</v>
      </c>
      <c r="Q1284" s="30">
        <f t="shared" si="198"/>
        <v>0.49363784339502126</v>
      </c>
      <c r="R1284" s="30">
        <f t="shared" si="199"/>
        <v>0.24367832043168752</v>
      </c>
    </row>
    <row r="1285" spans="1:18" x14ac:dyDescent="0.2">
      <c r="A1285">
        <v>1</v>
      </c>
      <c r="B1285">
        <v>2</v>
      </c>
      <c r="C1285">
        <v>0</v>
      </c>
      <c r="D1285">
        <v>1</v>
      </c>
      <c r="E1285">
        <v>1</v>
      </c>
      <c r="F1285" s="30">
        <f t="shared" si="190"/>
        <v>-7.7280000000000015E-2</v>
      </c>
      <c r="G1285" s="30">
        <f t="shared" si="191"/>
        <v>0.92563064073898049</v>
      </c>
      <c r="H1285" s="30">
        <f t="shared" si="192"/>
        <v>0.48068960950048045</v>
      </c>
      <c r="I1285" s="30">
        <f t="shared" si="193"/>
        <v>0.48068960950048045</v>
      </c>
      <c r="J1285" s="30">
        <f t="shared" si="194"/>
        <v>-0.7325335196674484</v>
      </c>
      <c r="K1285" s="30">
        <f t="shared" si="195"/>
        <v>1.4650670393348968</v>
      </c>
      <c r="L1285">
        <f t="shared" si="196"/>
        <v>0</v>
      </c>
      <c r="P1285" s="30">
        <f t="shared" si="197"/>
        <v>1.07728</v>
      </c>
      <c r="Q1285" s="30">
        <f t="shared" si="198"/>
        <v>0.51931039049951955</v>
      </c>
      <c r="R1285" s="30">
        <f t="shared" si="199"/>
        <v>0.2696832816807635</v>
      </c>
    </row>
    <row r="1286" spans="1:18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 s="30">
        <f t="shared" si="190"/>
        <v>-0.63851000000000002</v>
      </c>
      <c r="G1286" s="30">
        <f t="shared" si="191"/>
        <v>0.52807867536664577</v>
      </c>
      <c r="H1286" s="30">
        <f t="shared" si="192"/>
        <v>0.34558343354928311</v>
      </c>
      <c r="I1286" s="30">
        <f t="shared" si="193"/>
        <v>0.65441656645071689</v>
      </c>
      <c r="J1286" s="30">
        <f t="shared" si="194"/>
        <v>-0.42401117853310677</v>
      </c>
      <c r="K1286" s="30">
        <f t="shared" si="195"/>
        <v>0.84802235706621354</v>
      </c>
      <c r="L1286">
        <f t="shared" si="196"/>
        <v>0</v>
      </c>
      <c r="P1286" s="30">
        <f t="shared" si="197"/>
        <v>1.6385100000000001</v>
      </c>
      <c r="Q1286" s="30">
        <f t="shared" si="198"/>
        <v>-0.34558343354928311</v>
      </c>
      <c r="R1286" s="30">
        <f t="shared" si="199"/>
        <v>0.11942790954371178</v>
      </c>
    </row>
    <row r="1287" spans="1:18" x14ac:dyDescent="0.2">
      <c r="A1287">
        <v>0</v>
      </c>
      <c r="B1287">
        <v>0</v>
      </c>
      <c r="C1287">
        <v>0</v>
      </c>
      <c r="D1287">
        <v>5</v>
      </c>
      <c r="E1287">
        <v>3</v>
      </c>
      <c r="F1287" s="30">
        <f t="shared" si="190"/>
        <v>-2.8233999999999999</v>
      </c>
      <c r="G1287" s="30">
        <f t="shared" si="191"/>
        <v>5.9403626635950828E-2</v>
      </c>
      <c r="H1287" s="30">
        <f t="shared" si="192"/>
        <v>5.6072704625886705E-2</v>
      </c>
      <c r="I1287" s="30">
        <f t="shared" si="193"/>
        <v>0.94392729537411335</v>
      </c>
      <c r="J1287" s="30">
        <f t="shared" si="194"/>
        <v>-5.770613341481301E-2</v>
      </c>
      <c r="K1287" s="30">
        <f t="shared" si="195"/>
        <v>0.11541226682962602</v>
      </c>
      <c r="L1287">
        <f t="shared" si="196"/>
        <v>0</v>
      </c>
      <c r="P1287" s="30">
        <f t="shared" si="197"/>
        <v>3.8233999999999999</v>
      </c>
      <c r="Q1287" s="30">
        <f t="shared" si="198"/>
        <v>-5.6072704625886705E-2</v>
      </c>
      <c r="R1287" s="30">
        <f t="shared" si="199"/>
        <v>3.1441482040619364E-3</v>
      </c>
    </row>
    <row r="1288" spans="1:18" x14ac:dyDescent="0.2">
      <c r="A1288">
        <v>0</v>
      </c>
      <c r="B1288">
        <v>1</v>
      </c>
      <c r="C1288">
        <v>0</v>
      </c>
      <c r="D1288">
        <v>1</v>
      </c>
      <c r="E1288">
        <v>0</v>
      </c>
      <c r="F1288" s="30">
        <f t="shared" si="190"/>
        <v>-0.30348000000000003</v>
      </c>
      <c r="G1288" s="30">
        <f t="shared" si="191"/>
        <v>0.73824465387722837</v>
      </c>
      <c r="H1288" s="30">
        <f t="shared" si="192"/>
        <v>0.42470698945084767</v>
      </c>
      <c r="I1288" s="30">
        <f t="shared" si="193"/>
        <v>0.57529301054915227</v>
      </c>
      <c r="J1288" s="30">
        <f t="shared" si="194"/>
        <v>-0.55287578441465579</v>
      </c>
      <c r="K1288" s="30">
        <f t="shared" si="195"/>
        <v>1.1057515688293116</v>
      </c>
      <c r="L1288">
        <f t="shared" si="196"/>
        <v>0</v>
      </c>
      <c r="P1288" s="30">
        <f t="shared" si="197"/>
        <v>1.30348</v>
      </c>
      <c r="Q1288" s="30">
        <f t="shared" si="198"/>
        <v>-0.42470698945084767</v>
      </c>
      <c r="R1288" s="30">
        <f t="shared" si="199"/>
        <v>0.18037602688840243</v>
      </c>
    </row>
    <row r="1289" spans="1:18" x14ac:dyDescent="0.2">
      <c r="A1289">
        <v>1</v>
      </c>
      <c r="B1289">
        <v>1</v>
      </c>
      <c r="C1289">
        <v>0</v>
      </c>
      <c r="D1289">
        <v>3</v>
      </c>
      <c r="E1289">
        <v>1</v>
      </c>
      <c r="F1289" s="30">
        <f t="shared" si="190"/>
        <v>-1.10921</v>
      </c>
      <c r="G1289" s="30">
        <f t="shared" si="191"/>
        <v>0.32981941552039851</v>
      </c>
      <c r="H1289" s="30">
        <f t="shared" si="192"/>
        <v>0.24801819831403965</v>
      </c>
      <c r="I1289" s="30">
        <f t="shared" si="193"/>
        <v>0.24801819831403965</v>
      </c>
      <c r="J1289" s="30">
        <f t="shared" si="194"/>
        <v>-1.3942531552108104</v>
      </c>
      <c r="K1289" s="30">
        <f t="shared" si="195"/>
        <v>2.7885063104216208</v>
      </c>
      <c r="L1289">
        <f t="shared" si="196"/>
        <v>0</v>
      </c>
      <c r="P1289" s="30">
        <f t="shared" si="197"/>
        <v>2.10921</v>
      </c>
      <c r="Q1289" s="30">
        <f t="shared" si="198"/>
        <v>0.75198180168596029</v>
      </c>
      <c r="R1289" s="30">
        <f t="shared" si="199"/>
        <v>0.56547663006686288</v>
      </c>
    </row>
    <row r="1290" spans="1:18" x14ac:dyDescent="0.2">
      <c r="A1290">
        <v>1</v>
      </c>
      <c r="B1290">
        <v>0</v>
      </c>
      <c r="C1290">
        <v>1</v>
      </c>
      <c r="D1290">
        <v>0</v>
      </c>
      <c r="E1290">
        <v>1</v>
      </c>
      <c r="F1290" s="30">
        <f t="shared" si="190"/>
        <v>-0.72141</v>
      </c>
      <c r="G1290" s="30">
        <f t="shared" si="191"/>
        <v>0.48606641890781593</v>
      </c>
      <c r="H1290" s="30">
        <f t="shared" si="192"/>
        <v>0.32708256691854348</v>
      </c>
      <c r="I1290" s="30">
        <f t="shared" si="193"/>
        <v>0.32708256691854348</v>
      </c>
      <c r="J1290" s="30">
        <f t="shared" si="194"/>
        <v>-1.1175426417353491</v>
      </c>
      <c r="K1290" s="30">
        <f t="shared" si="195"/>
        <v>2.2350852834706982</v>
      </c>
      <c r="L1290">
        <f t="shared" si="196"/>
        <v>0</v>
      </c>
      <c r="P1290" s="30">
        <f t="shared" si="197"/>
        <v>1.7214100000000001</v>
      </c>
      <c r="Q1290" s="30">
        <f t="shared" si="198"/>
        <v>0.67291743308145646</v>
      </c>
      <c r="R1290" s="30">
        <f t="shared" si="199"/>
        <v>0.45281787174493643</v>
      </c>
    </row>
    <row r="1291" spans="1:18" x14ac:dyDescent="0.2">
      <c r="A1291">
        <v>0</v>
      </c>
      <c r="B1291">
        <v>0</v>
      </c>
      <c r="C1291">
        <v>0</v>
      </c>
      <c r="D1291">
        <v>3</v>
      </c>
      <c r="E1291">
        <v>5</v>
      </c>
      <c r="F1291" s="30">
        <f t="shared" ref="F1291:F1351" si="200">$A$3+Reinstate*B1291+Claim*C1291+EMail*D1291+Call*E1291</f>
        <v>-3.0410599999999999</v>
      </c>
      <c r="G1291" s="30">
        <f t="shared" si="191"/>
        <v>4.7784211375482603E-2</v>
      </c>
      <c r="H1291" s="30">
        <f t="shared" si="192"/>
        <v>4.5605011849485406E-2</v>
      </c>
      <c r="I1291" s="30">
        <f t="shared" si="193"/>
        <v>0.9543949881505146</v>
      </c>
      <c r="J1291" s="30">
        <f t="shared" si="194"/>
        <v>-4.6677659521403063E-2</v>
      </c>
      <c r="K1291" s="30">
        <f t="shared" si="195"/>
        <v>9.3355319042806126E-2</v>
      </c>
      <c r="L1291">
        <f t="shared" si="196"/>
        <v>0</v>
      </c>
      <c r="P1291" s="30">
        <f t="shared" si="197"/>
        <v>4.0410599999999999</v>
      </c>
      <c r="Q1291" s="30">
        <f t="shared" si="198"/>
        <v>-4.5605011849485406E-2</v>
      </c>
      <c r="R1291" s="30">
        <f t="shared" si="199"/>
        <v>2.0798171057917043E-3</v>
      </c>
    </row>
    <row r="1292" spans="1:18" x14ac:dyDescent="0.2">
      <c r="A1292">
        <v>1</v>
      </c>
      <c r="B1292">
        <v>1</v>
      </c>
      <c r="C1292">
        <v>0</v>
      </c>
      <c r="D1292">
        <v>1</v>
      </c>
      <c r="E1292">
        <v>0</v>
      </c>
      <c r="F1292" s="30">
        <f t="shared" si="200"/>
        <v>-0.30348000000000003</v>
      </c>
      <c r="G1292" s="30">
        <f t="shared" ref="G1292:G1351" si="201">EXP(F1292)</f>
        <v>0.73824465387722837</v>
      </c>
      <c r="H1292" s="30">
        <f t="shared" ref="H1292:H1351" si="202">G1292/(1+G1292)</f>
        <v>0.42470698945084767</v>
      </c>
      <c r="I1292" s="30">
        <f t="shared" ref="I1292:I1351" si="203">IF(A1292=1,H1292,1-H1292)</f>
        <v>0.42470698945084767</v>
      </c>
      <c r="J1292" s="30">
        <f t="shared" ref="J1292:J1351" si="204">LN(I1292)</f>
        <v>-0.85635578441465576</v>
      </c>
      <c r="K1292" s="30">
        <f t="shared" ref="K1292:K1351" si="205">(-2)*J1292</f>
        <v>1.7127115688293115</v>
      </c>
      <c r="L1292">
        <f t="shared" ref="L1292:L1351" si="206">IF(H1292&gt;=0.5,1,)</f>
        <v>0</v>
      </c>
      <c r="P1292" s="30">
        <f t="shared" ref="P1292:P1351" si="207">1-F1292</f>
        <v>1.30348</v>
      </c>
      <c r="Q1292" s="30">
        <f t="shared" ref="Q1292:Q1351" si="208">A1292-H1292</f>
        <v>0.57529301054915227</v>
      </c>
      <c r="R1292" s="30">
        <f t="shared" ref="R1292:R1351" si="209">Q1292^2</f>
        <v>0.33096204798670703</v>
      </c>
    </row>
    <row r="1293" spans="1:18" x14ac:dyDescent="0.2">
      <c r="A1293">
        <v>1</v>
      </c>
      <c r="B1293">
        <v>2</v>
      </c>
      <c r="C1293">
        <v>0</v>
      </c>
      <c r="D1293">
        <v>0</v>
      </c>
      <c r="E1293">
        <v>1</v>
      </c>
      <c r="F1293" s="30">
        <f t="shared" si="200"/>
        <v>0.15501999999999999</v>
      </c>
      <c r="G1293" s="30">
        <f t="shared" si="201"/>
        <v>1.1676813144978804</v>
      </c>
      <c r="H1293" s="30">
        <f t="shared" si="202"/>
        <v>0.53867757529125593</v>
      </c>
      <c r="I1293" s="30">
        <f t="shared" si="203"/>
        <v>0.53867757529125593</v>
      </c>
      <c r="J1293" s="30">
        <f t="shared" si="204"/>
        <v>-0.61863807761474821</v>
      </c>
      <c r="K1293" s="30">
        <f t="shared" si="205"/>
        <v>1.2372761552294964</v>
      </c>
      <c r="L1293">
        <f t="shared" si="206"/>
        <v>1</v>
      </c>
      <c r="P1293" s="30">
        <f t="shared" si="207"/>
        <v>0.84498000000000006</v>
      </c>
      <c r="Q1293" s="30">
        <f t="shared" si="208"/>
        <v>0.46132242470874407</v>
      </c>
      <c r="R1293" s="30">
        <f t="shared" si="209"/>
        <v>0.21281837953915483</v>
      </c>
    </row>
    <row r="1294" spans="1:18" x14ac:dyDescent="0.2">
      <c r="A1294">
        <v>0</v>
      </c>
      <c r="B1294">
        <v>0</v>
      </c>
      <c r="C1294">
        <v>3</v>
      </c>
      <c r="D1294">
        <v>0</v>
      </c>
      <c r="E1294">
        <v>1</v>
      </c>
      <c r="F1294" s="30">
        <f t="shared" si="200"/>
        <v>-0.20494999999999991</v>
      </c>
      <c r="G1294" s="30">
        <f t="shared" si="201"/>
        <v>0.81468804979556131</v>
      </c>
      <c r="H1294" s="30">
        <f t="shared" si="202"/>
        <v>0.44894110031051465</v>
      </c>
      <c r="I1294" s="30">
        <f t="shared" si="203"/>
        <v>0.5510588996894854</v>
      </c>
      <c r="J1294" s="30">
        <f t="shared" si="204"/>
        <v>-0.59591357955401481</v>
      </c>
      <c r="K1294" s="30">
        <f t="shared" si="205"/>
        <v>1.1918271591080296</v>
      </c>
      <c r="L1294">
        <f t="shared" si="206"/>
        <v>0</v>
      </c>
      <c r="P1294" s="30">
        <f t="shared" si="207"/>
        <v>1.20495</v>
      </c>
      <c r="Q1294" s="30">
        <f t="shared" si="208"/>
        <v>-0.44894110031051465</v>
      </c>
      <c r="R1294" s="30">
        <f t="shared" si="209"/>
        <v>0.20154811154801558</v>
      </c>
    </row>
    <row r="1295" spans="1:18" x14ac:dyDescent="0.2">
      <c r="A1295">
        <v>1</v>
      </c>
      <c r="B1295">
        <v>3</v>
      </c>
      <c r="C1295">
        <v>2</v>
      </c>
      <c r="D1295">
        <v>1</v>
      </c>
      <c r="E1295">
        <v>0</v>
      </c>
      <c r="F1295" s="30">
        <f t="shared" si="200"/>
        <v>1.3476399999999997</v>
      </c>
      <c r="G1295" s="30">
        <f t="shared" si="201"/>
        <v>3.8483327401576317</v>
      </c>
      <c r="H1295" s="30">
        <f t="shared" si="202"/>
        <v>0.79374352925135916</v>
      </c>
      <c r="I1295" s="30">
        <f t="shared" si="203"/>
        <v>0.79374352925135916</v>
      </c>
      <c r="J1295" s="30">
        <f t="shared" si="204"/>
        <v>-0.23099488093273632</v>
      </c>
      <c r="K1295" s="30">
        <f t="shared" si="205"/>
        <v>0.46198976186547264</v>
      </c>
      <c r="L1295">
        <f t="shared" si="206"/>
        <v>1</v>
      </c>
      <c r="P1295" s="30">
        <f t="shared" si="207"/>
        <v>-0.34763999999999973</v>
      </c>
      <c r="Q1295" s="30">
        <f t="shared" si="208"/>
        <v>0.20625647074864084</v>
      </c>
      <c r="R1295" s="30">
        <f t="shared" si="209"/>
        <v>4.2541731725684935E-2</v>
      </c>
    </row>
    <row r="1296" spans="1:18" x14ac:dyDescent="0.2">
      <c r="A1296">
        <v>0</v>
      </c>
      <c r="B1296">
        <v>1</v>
      </c>
      <c r="C1296">
        <v>0</v>
      </c>
      <c r="D1296">
        <v>0</v>
      </c>
      <c r="E1296">
        <v>0</v>
      </c>
      <c r="F1296" s="30">
        <f t="shared" si="200"/>
        <v>-7.1180000000000021E-2</v>
      </c>
      <c r="G1296" s="30">
        <f t="shared" si="201"/>
        <v>0.93129424407578643</v>
      </c>
      <c r="H1296" s="30">
        <f t="shared" si="202"/>
        <v>0.48221250952956352</v>
      </c>
      <c r="I1296" s="30">
        <f t="shared" si="203"/>
        <v>0.51778749047043648</v>
      </c>
      <c r="J1296" s="30">
        <f t="shared" si="204"/>
        <v>-0.65819037095530386</v>
      </c>
      <c r="K1296" s="30">
        <f t="shared" si="205"/>
        <v>1.3163807419106077</v>
      </c>
      <c r="L1296">
        <f t="shared" si="206"/>
        <v>0</v>
      </c>
      <c r="P1296" s="30">
        <f t="shared" si="207"/>
        <v>1.07118</v>
      </c>
      <c r="Q1296" s="30">
        <f t="shared" si="208"/>
        <v>-0.48221250952956352</v>
      </c>
      <c r="R1296" s="30">
        <f t="shared" si="209"/>
        <v>0.23252890434679938</v>
      </c>
    </row>
    <row r="1297" spans="1:18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 s="30">
        <f t="shared" si="200"/>
        <v>-0.63851000000000002</v>
      </c>
      <c r="G1297" s="30">
        <f t="shared" si="201"/>
        <v>0.52807867536664577</v>
      </c>
      <c r="H1297" s="30">
        <f t="shared" si="202"/>
        <v>0.34558343354928311</v>
      </c>
      <c r="I1297" s="30">
        <f t="shared" si="203"/>
        <v>0.65441656645071689</v>
      </c>
      <c r="J1297" s="30">
        <f t="shared" si="204"/>
        <v>-0.42401117853310677</v>
      </c>
      <c r="K1297" s="30">
        <f t="shared" si="205"/>
        <v>0.84802235706621354</v>
      </c>
      <c r="L1297">
        <f t="shared" si="206"/>
        <v>0</v>
      </c>
      <c r="P1297" s="30">
        <f t="shared" si="207"/>
        <v>1.6385100000000001</v>
      </c>
      <c r="Q1297" s="30">
        <f t="shared" si="208"/>
        <v>-0.34558343354928311</v>
      </c>
      <c r="R1297" s="30">
        <f t="shared" si="209"/>
        <v>0.11942790954371178</v>
      </c>
    </row>
    <row r="1298" spans="1:18" x14ac:dyDescent="0.2">
      <c r="A1298">
        <v>0</v>
      </c>
      <c r="B1298">
        <v>1</v>
      </c>
      <c r="C1298">
        <v>0</v>
      </c>
      <c r="D1298">
        <v>1</v>
      </c>
      <c r="E1298">
        <v>1</v>
      </c>
      <c r="F1298" s="30">
        <f t="shared" si="200"/>
        <v>-0.64461000000000002</v>
      </c>
      <c r="G1298" s="30">
        <f t="shared" si="201"/>
        <v>0.52486720040378831</v>
      </c>
      <c r="H1298" s="30">
        <f t="shared" si="202"/>
        <v>0.34420518735323463</v>
      </c>
      <c r="I1298" s="30">
        <f t="shared" si="203"/>
        <v>0.65579481264676542</v>
      </c>
      <c r="J1298" s="30">
        <f t="shared" si="204"/>
        <v>-0.42190732456510943</v>
      </c>
      <c r="K1298" s="30">
        <f t="shared" si="205"/>
        <v>0.84381464913021886</v>
      </c>
      <c r="L1298">
        <f t="shared" si="206"/>
        <v>0</v>
      </c>
      <c r="P1298" s="30">
        <f t="shared" si="207"/>
        <v>1.6446100000000001</v>
      </c>
      <c r="Q1298" s="30">
        <f t="shared" si="208"/>
        <v>-0.34420518735323463</v>
      </c>
      <c r="R1298" s="30">
        <f t="shared" si="209"/>
        <v>0.11847721100087535</v>
      </c>
    </row>
    <row r="1299" spans="1:18" x14ac:dyDescent="0.2">
      <c r="A1299">
        <v>1</v>
      </c>
      <c r="B1299">
        <v>0</v>
      </c>
      <c r="C1299">
        <v>2</v>
      </c>
      <c r="D1299">
        <v>1</v>
      </c>
      <c r="E1299">
        <v>0</v>
      </c>
      <c r="F1299" s="30">
        <f t="shared" si="200"/>
        <v>-0.35435</v>
      </c>
      <c r="G1299" s="30">
        <f t="shared" si="201"/>
        <v>0.7016293541016464</v>
      </c>
      <c r="H1299" s="30">
        <f t="shared" si="202"/>
        <v>0.41232795638510994</v>
      </c>
      <c r="I1299" s="30">
        <f t="shared" si="203"/>
        <v>0.41232795638510994</v>
      </c>
      <c r="J1299" s="30">
        <f t="shared" si="204"/>
        <v>-0.88593623563758628</v>
      </c>
      <c r="K1299" s="30">
        <f t="shared" si="205"/>
        <v>1.7718724712751726</v>
      </c>
      <c r="L1299">
        <f t="shared" si="206"/>
        <v>0</v>
      </c>
      <c r="P1299" s="30">
        <f t="shared" si="207"/>
        <v>1.3543499999999999</v>
      </c>
      <c r="Q1299" s="30">
        <f t="shared" si="208"/>
        <v>0.58767204361489012</v>
      </c>
      <c r="R1299" s="30">
        <f t="shared" si="209"/>
        <v>0.34535843084650131</v>
      </c>
    </row>
    <row r="1300" spans="1:18" x14ac:dyDescent="0.2">
      <c r="A1300">
        <v>0</v>
      </c>
      <c r="B1300">
        <v>3</v>
      </c>
      <c r="C1300">
        <v>0</v>
      </c>
      <c r="D1300">
        <v>5</v>
      </c>
      <c r="E1300">
        <v>0</v>
      </c>
      <c r="F1300" s="30">
        <f t="shared" si="200"/>
        <v>-9.8020000000000218E-2</v>
      </c>
      <c r="G1300" s="30">
        <f t="shared" si="201"/>
        <v>0.90663077095717426</v>
      </c>
      <c r="H1300" s="30">
        <f t="shared" si="202"/>
        <v>0.47551460134151924</v>
      </c>
      <c r="I1300" s="30">
        <f t="shared" si="203"/>
        <v>0.52448539865848076</v>
      </c>
      <c r="J1300" s="30">
        <f t="shared" si="204"/>
        <v>-0.64533769012531506</v>
      </c>
      <c r="K1300" s="30">
        <f t="shared" si="205"/>
        <v>1.2906753802506301</v>
      </c>
      <c r="L1300">
        <f t="shared" si="206"/>
        <v>0</v>
      </c>
      <c r="P1300" s="30">
        <f t="shared" si="207"/>
        <v>1.0980200000000002</v>
      </c>
      <c r="Q1300" s="30">
        <f t="shared" si="208"/>
        <v>-0.47551460134151924</v>
      </c>
      <c r="R1300" s="30">
        <f t="shared" si="209"/>
        <v>0.22611413608898398</v>
      </c>
    </row>
    <row r="1301" spans="1:18" x14ac:dyDescent="0.2">
      <c r="A1301">
        <v>0</v>
      </c>
      <c r="B1301">
        <v>0</v>
      </c>
      <c r="C1301">
        <v>0</v>
      </c>
      <c r="D1301">
        <v>2</v>
      </c>
      <c r="E1301">
        <v>2</v>
      </c>
      <c r="F1301" s="30">
        <f t="shared" si="200"/>
        <v>-1.7853699999999999</v>
      </c>
      <c r="G1301" s="30">
        <f t="shared" si="201"/>
        <v>0.16773498757190822</v>
      </c>
      <c r="H1301" s="30">
        <f t="shared" si="202"/>
        <v>0.1436413136174694</v>
      </c>
      <c r="I1301" s="30">
        <f t="shared" si="203"/>
        <v>0.85635868638253054</v>
      </c>
      <c r="J1301" s="30">
        <f t="shared" si="204"/>
        <v>-0.15506596445951826</v>
      </c>
      <c r="K1301" s="30">
        <f t="shared" si="205"/>
        <v>0.31013192891903651</v>
      </c>
      <c r="L1301">
        <f t="shared" si="206"/>
        <v>0</v>
      </c>
      <c r="P1301" s="30">
        <f t="shared" si="207"/>
        <v>2.7853699999999999</v>
      </c>
      <c r="Q1301" s="30">
        <f t="shared" si="208"/>
        <v>-0.1436413136174694</v>
      </c>
      <c r="R1301" s="30">
        <f t="shared" si="209"/>
        <v>2.0632826977752202E-2</v>
      </c>
    </row>
    <row r="1302" spans="1:18" x14ac:dyDescent="0.2">
      <c r="A1302">
        <v>1</v>
      </c>
      <c r="B1302">
        <v>0</v>
      </c>
      <c r="C1302">
        <v>0</v>
      </c>
      <c r="D1302">
        <v>1</v>
      </c>
      <c r="E1302">
        <v>3</v>
      </c>
      <c r="F1302" s="30">
        <f t="shared" si="200"/>
        <v>-1.8942000000000001</v>
      </c>
      <c r="G1302" s="30">
        <f t="shared" si="201"/>
        <v>0.15043863782913439</v>
      </c>
      <c r="H1302" s="30">
        <f t="shared" si="202"/>
        <v>0.13076632936547619</v>
      </c>
      <c r="I1302" s="30">
        <f t="shared" si="203"/>
        <v>0.13076632936547619</v>
      </c>
      <c r="J1302" s="30">
        <f t="shared" si="204"/>
        <v>-2.034343293850688</v>
      </c>
      <c r="K1302" s="30">
        <f t="shared" si="205"/>
        <v>4.068686587701376</v>
      </c>
      <c r="L1302">
        <f t="shared" si="206"/>
        <v>0</v>
      </c>
      <c r="P1302" s="30">
        <f t="shared" si="207"/>
        <v>2.8942000000000001</v>
      </c>
      <c r="Q1302" s="30">
        <f t="shared" si="208"/>
        <v>0.86923367063452384</v>
      </c>
      <c r="R1302" s="30">
        <f t="shared" si="209"/>
        <v>0.75556717416476782</v>
      </c>
    </row>
    <row r="1303" spans="1:18" x14ac:dyDescent="0.2">
      <c r="A1303">
        <v>0</v>
      </c>
      <c r="B1303">
        <v>0</v>
      </c>
      <c r="C1303">
        <v>0</v>
      </c>
      <c r="D1303">
        <v>0</v>
      </c>
      <c r="E1303">
        <v>4</v>
      </c>
      <c r="F1303" s="30">
        <f t="shared" si="200"/>
        <v>-2.0030299999999999</v>
      </c>
      <c r="G1303" s="30">
        <f t="shared" si="201"/>
        <v>0.13492583795126936</v>
      </c>
      <c r="H1303" s="30">
        <f t="shared" si="202"/>
        <v>0.11888515834200498</v>
      </c>
      <c r="I1303" s="30">
        <f t="shared" si="203"/>
        <v>0.88111484165799503</v>
      </c>
      <c r="J1303" s="30">
        <f t="shared" si="204"/>
        <v>-0.12656730778645156</v>
      </c>
      <c r="K1303" s="30">
        <f t="shared" si="205"/>
        <v>0.25313461557290312</v>
      </c>
      <c r="L1303">
        <f t="shared" si="206"/>
        <v>0</v>
      </c>
      <c r="P1303" s="30">
        <f t="shared" si="207"/>
        <v>3.0030299999999999</v>
      </c>
      <c r="Q1303" s="30">
        <f t="shared" si="208"/>
        <v>-0.11888515834200498</v>
      </c>
      <c r="R1303" s="30">
        <f t="shared" si="209"/>
        <v>1.4133680874003598E-2</v>
      </c>
    </row>
    <row r="1304" spans="1:18" x14ac:dyDescent="0.2">
      <c r="A1304">
        <v>0</v>
      </c>
      <c r="B1304">
        <v>0</v>
      </c>
      <c r="C1304">
        <v>0</v>
      </c>
      <c r="D1304">
        <v>1</v>
      </c>
      <c r="E1304">
        <v>1</v>
      </c>
      <c r="F1304" s="30">
        <f t="shared" si="200"/>
        <v>-1.21194</v>
      </c>
      <c r="G1304" s="30">
        <f t="shared" si="201"/>
        <v>0.29761933749273428</v>
      </c>
      <c r="H1304" s="30">
        <f t="shared" si="202"/>
        <v>0.22935797031800995</v>
      </c>
      <c r="I1304" s="30">
        <f t="shared" si="203"/>
        <v>0.77064202968199003</v>
      </c>
      <c r="J1304" s="30">
        <f t="shared" si="204"/>
        <v>-0.26053130677470132</v>
      </c>
      <c r="K1304" s="30">
        <f t="shared" si="205"/>
        <v>0.52106261354940264</v>
      </c>
      <c r="L1304">
        <f t="shared" si="206"/>
        <v>0</v>
      </c>
      <c r="P1304" s="30">
        <f t="shared" si="207"/>
        <v>2.2119400000000002</v>
      </c>
      <c r="Q1304" s="30">
        <f t="shared" si="208"/>
        <v>-0.22935797031800995</v>
      </c>
      <c r="R1304" s="30">
        <f t="shared" si="209"/>
        <v>5.2605078548397133E-2</v>
      </c>
    </row>
    <row r="1305" spans="1:18" x14ac:dyDescent="0.2">
      <c r="A1305">
        <v>0</v>
      </c>
      <c r="B1305">
        <v>0</v>
      </c>
      <c r="C1305">
        <v>0</v>
      </c>
      <c r="D1305">
        <v>1</v>
      </c>
      <c r="E1305">
        <v>0</v>
      </c>
      <c r="F1305" s="30">
        <f t="shared" si="200"/>
        <v>-0.87081000000000008</v>
      </c>
      <c r="G1305" s="30">
        <f t="shared" si="201"/>
        <v>0.41861233589270358</v>
      </c>
      <c r="H1305" s="30">
        <f t="shared" si="202"/>
        <v>0.2950857858072124</v>
      </c>
      <c r="I1305" s="30">
        <f t="shared" si="203"/>
        <v>0.70491421419278755</v>
      </c>
      <c r="J1305" s="30">
        <f t="shared" si="204"/>
        <v>-0.34967916556976913</v>
      </c>
      <c r="K1305" s="30">
        <f t="shared" si="205"/>
        <v>0.69935833113953827</v>
      </c>
      <c r="L1305">
        <f t="shared" si="206"/>
        <v>0</v>
      </c>
      <c r="P1305" s="30">
        <f t="shared" si="207"/>
        <v>1.8708100000000001</v>
      </c>
      <c r="Q1305" s="30">
        <f t="shared" si="208"/>
        <v>-0.2950857858072124</v>
      </c>
      <c r="R1305" s="30">
        <f t="shared" si="209"/>
        <v>8.7075620985460039E-2</v>
      </c>
    </row>
    <row r="1306" spans="1:18" x14ac:dyDescent="0.2">
      <c r="A1306">
        <v>0</v>
      </c>
      <c r="B1306">
        <v>2</v>
      </c>
      <c r="C1306">
        <v>0</v>
      </c>
      <c r="D1306">
        <v>1</v>
      </c>
      <c r="E1306">
        <v>1</v>
      </c>
      <c r="F1306" s="30">
        <f t="shared" si="200"/>
        <v>-7.7280000000000015E-2</v>
      </c>
      <c r="G1306" s="30">
        <f t="shared" si="201"/>
        <v>0.92563064073898049</v>
      </c>
      <c r="H1306" s="30">
        <f t="shared" si="202"/>
        <v>0.48068960950048045</v>
      </c>
      <c r="I1306" s="30">
        <f t="shared" si="203"/>
        <v>0.51931039049951955</v>
      </c>
      <c r="J1306" s="30">
        <f t="shared" si="204"/>
        <v>-0.65525351966744838</v>
      </c>
      <c r="K1306" s="30">
        <f t="shared" si="205"/>
        <v>1.3105070393348968</v>
      </c>
      <c r="L1306">
        <f t="shared" si="206"/>
        <v>0</v>
      </c>
      <c r="P1306" s="30">
        <f t="shared" si="207"/>
        <v>1.07728</v>
      </c>
      <c r="Q1306" s="30">
        <f t="shared" si="208"/>
        <v>-0.48068960950048045</v>
      </c>
      <c r="R1306" s="30">
        <f t="shared" si="209"/>
        <v>0.23106250068172438</v>
      </c>
    </row>
    <row r="1307" spans="1:18" x14ac:dyDescent="0.2">
      <c r="A1307">
        <v>1</v>
      </c>
      <c r="B1307">
        <v>1</v>
      </c>
      <c r="C1307">
        <v>1</v>
      </c>
      <c r="D1307">
        <v>1</v>
      </c>
      <c r="E1307">
        <v>0</v>
      </c>
      <c r="F1307" s="30">
        <f t="shared" si="200"/>
        <v>-4.5250000000000012E-2</v>
      </c>
      <c r="G1307" s="30">
        <f t="shared" si="201"/>
        <v>0.95575851233507347</v>
      </c>
      <c r="H1307" s="30">
        <f t="shared" si="202"/>
        <v>0.48868942985908204</v>
      </c>
      <c r="I1307" s="30">
        <f t="shared" si="203"/>
        <v>0.48868942985908204</v>
      </c>
      <c r="J1307" s="30">
        <f t="shared" si="204"/>
        <v>-0.71602810403942452</v>
      </c>
      <c r="K1307" s="30">
        <f t="shared" si="205"/>
        <v>1.432056208078849</v>
      </c>
      <c r="L1307">
        <f t="shared" si="206"/>
        <v>0</v>
      </c>
      <c r="P1307" s="30">
        <f t="shared" si="207"/>
        <v>1.04525</v>
      </c>
      <c r="Q1307" s="30">
        <f t="shared" si="208"/>
        <v>0.51131057014091796</v>
      </c>
      <c r="R1307" s="30">
        <f t="shared" si="209"/>
        <v>0.26143849913783057</v>
      </c>
    </row>
    <row r="1308" spans="1:18" x14ac:dyDescent="0.2">
      <c r="A1308">
        <v>0</v>
      </c>
      <c r="B1308">
        <v>0</v>
      </c>
      <c r="C1308">
        <v>2</v>
      </c>
      <c r="D1308">
        <v>1</v>
      </c>
      <c r="E1308">
        <v>1</v>
      </c>
      <c r="F1308" s="30">
        <f t="shared" si="200"/>
        <v>-0.69547999999999999</v>
      </c>
      <c r="G1308" s="30">
        <f t="shared" si="201"/>
        <v>0.49883494973428166</v>
      </c>
      <c r="H1308" s="30">
        <f t="shared" si="202"/>
        <v>0.33281513072718028</v>
      </c>
      <c r="I1308" s="30">
        <f t="shared" si="203"/>
        <v>0.66718486927281972</v>
      </c>
      <c r="J1308" s="30">
        <f t="shared" si="204"/>
        <v>-0.40468810614316031</v>
      </c>
      <c r="K1308" s="30">
        <f t="shared" si="205"/>
        <v>0.80937621228632062</v>
      </c>
      <c r="L1308">
        <f t="shared" si="206"/>
        <v>0</v>
      </c>
      <c r="P1308" s="30">
        <f t="shared" si="207"/>
        <v>1.6954799999999999</v>
      </c>
      <c r="Q1308" s="30">
        <f t="shared" si="208"/>
        <v>-0.33281513072718028</v>
      </c>
      <c r="R1308" s="30">
        <f t="shared" si="209"/>
        <v>0.1107659112409501</v>
      </c>
    </row>
    <row r="1309" spans="1:18" x14ac:dyDescent="0.2">
      <c r="A1309">
        <v>0</v>
      </c>
      <c r="B1309">
        <v>0</v>
      </c>
      <c r="C1309">
        <v>0</v>
      </c>
      <c r="D1309">
        <v>0</v>
      </c>
      <c r="E1309">
        <v>1</v>
      </c>
      <c r="F1309" s="30">
        <f t="shared" si="200"/>
        <v>-0.97964000000000007</v>
      </c>
      <c r="G1309" s="30">
        <f t="shared" si="201"/>
        <v>0.37544623517006392</v>
      </c>
      <c r="H1309" s="30">
        <f t="shared" si="202"/>
        <v>0.27296322136767687</v>
      </c>
      <c r="I1309" s="30">
        <f t="shared" si="203"/>
        <v>0.72703677863232308</v>
      </c>
      <c r="J1309" s="30">
        <f t="shared" si="204"/>
        <v>-0.31877821313768717</v>
      </c>
      <c r="K1309" s="30">
        <f t="shared" si="205"/>
        <v>0.63755642627537434</v>
      </c>
      <c r="L1309">
        <f t="shared" si="206"/>
        <v>0</v>
      </c>
      <c r="P1309" s="30">
        <f t="shared" si="207"/>
        <v>1.9796400000000001</v>
      </c>
      <c r="Q1309" s="30">
        <f t="shared" si="208"/>
        <v>-0.27296322136767687</v>
      </c>
      <c r="R1309" s="30">
        <f t="shared" si="209"/>
        <v>7.4508920219419364E-2</v>
      </c>
    </row>
    <row r="1310" spans="1:18" x14ac:dyDescent="0.2">
      <c r="A1310">
        <v>0</v>
      </c>
      <c r="B1310">
        <v>2</v>
      </c>
      <c r="C1310">
        <v>0</v>
      </c>
      <c r="D1310">
        <v>3</v>
      </c>
      <c r="E1310">
        <v>5</v>
      </c>
      <c r="F1310" s="30">
        <f t="shared" si="200"/>
        <v>-1.9064000000000001</v>
      </c>
      <c r="G1310" s="30">
        <f t="shared" si="201"/>
        <v>0.14861443670062141</v>
      </c>
      <c r="H1310" s="30">
        <f t="shared" si="202"/>
        <v>0.12938583388131031</v>
      </c>
      <c r="I1310" s="30">
        <f t="shared" si="203"/>
        <v>0.87061416611868969</v>
      </c>
      <c r="J1310" s="30">
        <f t="shared" si="204"/>
        <v>-0.13855637832312009</v>
      </c>
      <c r="K1310" s="30">
        <f t="shared" si="205"/>
        <v>0.27711275664624019</v>
      </c>
      <c r="L1310">
        <f t="shared" si="206"/>
        <v>0</v>
      </c>
      <c r="P1310" s="30">
        <f t="shared" si="207"/>
        <v>2.9064000000000001</v>
      </c>
      <c r="Q1310" s="30">
        <f t="shared" si="208"/>
        <v>-0.12938583388131031</v>
      </c>
      <c r="R1310" s="30">
        <f t="shared" si="209"/>
        <v>1.6740694009162026E-2</v>
      </c>
    </row>
    <row r="1311" spans="1:18" x14ac:dyDescent="0.2">
      <c r="A1311">
        <v>1</v>
      </c>
      <c r="B1311">
        <v>4</v>
      </c>
      <c r="C1311">
        <v>1</v>
      </c>
      <c r="D1311">
        <v>1</v>
      </c>
      <c r="E1311">
        <v>1</v>
      </c>
      <c r="F1311" s="30">
        <f t="shared" si="200"/>
        <v>1.3156099999999999</v>
      </c>
      <c r="G1311" s="30">
        <f t="shared" si="201"/>
        <v>3.7270237764830694</v>
      </c>
      <c r="H1311" s="30">
        <f t="shared" si="202"/>
        <v>0.78845039769526926</v>
      </c>
      <c r="I1311" s="30">
        <f t="shared" si="203"/>
        <v>0.78845039769526926</v>
      </c>
      <c r="J1311" s="30">
        <f t="shared" si="204"/>
        <v>-0.23768578172928687</v>
      </c>
      <c r="K1311" s="30">
        <f t="shared" si="205"/>
        <v>0.47537156345857373</v>
      </c>
      <c r="L1311">
        <f t="shared" si="206"/>
        <v>1</v>
      </c>
      <c r="P1311" s="30">
        <f t="shared" si="207"/>
        <v>-0.31560999999999995</v>
      </c>
      <c r="Q1311" s="30">
        <f t="shared" si="208"/>
        <v>0.21154960230473074</v>
      </c>
      <c r="R1311" s="30">
        <f t="shared" si="209"/>
        <v>4.4753234235289742E-2</v>
      </c>
    </row>
    <row r="1312" spans="1:18" x14ac:dyDescent="0.2">
      <c r="A1312">
        <v>1</v>
      </c>
      <c r="B1312">
        <v>1</v>
      </c>
      <c r="C1312">
        <v>0</v>
      </c>
      <c r="D1312">
        <v>0</v>
      </c>
      <c r="E1312">
        <v>3</v>
      </c>
      <c r="F1312" s="30">
        <f t="shared" si="200"/>
        <v>-1.09457</v>
      </c>
      <c r="G1312" s="30">
        <f t="shared" si="201"/>
        <v>0.33468348991221569</v>
      </c>
      <c r="H1312" s="30">
        <f t="shared" si="202"/>
        <v>0.25075869480803148</v>
      </c>
      <c r="I1312" s="30">
        <f t="shared" si="203"/>
        <v>0.25075869480803148</v>
      </c>
      <c r="J1312" s="30">
        <f t="shared" si="204"/>
        <v>-1.3832641775347567</v>
      </c>
      <c r="K1312" s="30">
        <f t="shared" si="205"/>
        <v>2.7665283550695134</v>
      </c>
      <c r="L1312">
        <f t="shared" si="206"/>
        <v>0</v>
      </c>
      <c r="P1312" s="30">
        <f t="shared" si="207"/>
        <v>2.09457</v>
      </c>
      <c r="Q1312" s="30">
        <f t="shared" si="208"/>
        <v>0.74924130519196852</v>
      </c>
      <c r="R1312" s="30">
        <f t="shared" si="209"/>
        <v>0.56136253340576447</v>
      </c>
    </row>
    <row r="1313" spans="1:18" x14ac:dyDescent="0.2">
      <c r="A1313">
        <v>0</v>
      </c>
      <c r="B1313">
        <v>0</v>
      </c>
      <c r="C1313">
        <v>0</v>
      </c>
      <c r="D1313">
        <v>1</v>
      </c>
      <c r="E1313">
        <v>1</v>
      </c>
      <c r="F1313" s="30">
        <f t="shared" si="200"/>
        <v>-1.21194</v>
      </c>
      <c r="G1313" s="30">
        <f t="shared" si="201"/>
        <v>0.29761933749273428</v>
      </c>
      <c r="H1313" s="30">
        <f t="shared" si="202"/>
        <v>0.22935797031800995</v>
      </c>
      <c r="I1313" s="30">
        <f t="shared" si="203"/>
        <v>0.77064202968199003</v>
      </c>
      <c r="J1313" s="30">
        <f t="shared" si="204"/>
        <v>-0.26053130677470132</v>
      </c>
      <c r="K1313" s="30">
        <f t="shared" si="205"/>
        <v>0.52106261354940264</v>
      </c>
      <c r="L1313">
        <f t="shared" si="206"/>
        <v>0</v>
      </c>
      <c r="P1313" s="30">
        <f t="shared" si="207"/>
        <v>2.2119400000000002</v>
      </c>
      <c r="Q1313" s="30">
        <f t="shared" si="208"/>
        <v>-0.22935797031800995</v>
      </c>
      <c r="R1313" s="30">
        <f t="shared" si="209"/>
        <v>5.2605078548397133E-2</v>
      </c>
    </row>
    <row r="1314" spans="1:18" x14ac:dyDescent="0.2">
      <c r="A1314">
        <v>1</v>
      </c>
      <c r="B1314">
        <v>0</v>
      </c>
      <c r="C1314">
        <v>0</v>
      </c>
      <c r="D1314">
        <v>1</v>
      </c>
      <c r="E1314">
        <v>0</v>
      </c>
      <c r="F1314" s="30">
        <f t="shared" si="200"/>
        <v>-0.87081000000000008</v>
      </c>
      <c r="G1314" s="30">
        <f t="shared" si="201"/>
        <v>0.41861233589270358</v>
      </c>
      <c r="H1314" s="30">
        <f t="shared" si="202"/>
        <v>0.2950857858072124</v>
      </c>
      <c r="I1314" s="30">
        <f t="shared" si="203"/>
        <v>0.2950857858072124</v>
      </c>
      <c r="J1314" s="30">
        <f t="shared" si="204"/>
        <v>-1.2204891655697692</v>
      </c>
      <c r="K1314" s="30">
        <f t="shared" si="205"/>
        <v>2.4409783311395383</v>
      </c>
      <c r="L1314">
        <f t="shared" si="206"/>
        <v>0</v>
      </c>
      <c r="P1314" s="30">
        <f t="shared" si="207"/>
        <v>1.8708100000000001</v>
      </c>
      <c r="Q1314" s="30">
        <f t="shared" si="208"/>
        <v>0.70491421419278755</v>
      </c>
      <c r="R1314" s="30">
        <f t="shared" si="209"/>
        <v>0.49690404937103516</v>
      </c>
    </row>
    <row r="1315" spans="1:18" x14ac:dyDescent="0.2">
      <c r="A1315">
        <v>1</v>
      </c>
      <c r="B1315">
        <v>2</v>
      </c>
      <c r="C1315">
        <v>0</v>
      </c>
      <c r="D1315">
        <v>1</v>
      </c>
      <c r="E1315">
        <v>0</v>
      </c>
      <c r="F1315" s="30">
        <f t="shared" si="200"/>
        <v>0.26384999999999997</v>
      </c>
      <c r="G1315" s="30">
        <f t="shared" si="201"/>
        <v>1.3019328917196586</v>
      </c>
      <c r="H1315" s="30">
        <f t="shared" si="202"/>
        <v>0.56558247045466636</v>
      </c>
      <c r="I1315" s="30">
        <f t="shared" si="203"/>
        <v>0.56558247045466636</v>
      </c>
      <c r="J1315" s="30">
        <f t="shared" si="204"/>
        <v>-0.56989915771127397</v>
      </c>
      <c r="K1315" s="30">
        <f t="shared" si="205"/>
        <v>1.1397983154225479</v>
      </c>
      <c r="L1315">
        <f t="shared" si="206"/>
        <v>1</v>
      </c>
      <c r="P1315" s="30">
        <f t="shared" si="207"/>
        <v>0.73615000000000008</v>
      </c>
      <c r="Q1315" s="30">
        <f t="shared" si="208"/>
        <v>0.43441752954533364</v>
      </c>
      <c r="R1315" s="30">
        <f t="shared" si="209"/>
        <v>0.18871858997627083</v>
      </c>
    </row>
    <row r="1316" spans="1:18" x14ac:dyDescent="0.2">
      <c r="A1316">
        <v>0</v>
      </c>
      <c r="B1316">
        <v>0</v>
      </c>
      <c r="C1316">
        <v>2</v>
      </c>
      <c r="D1316">
        <v>1</v>
      </c>
      <c r="E1316">
        <v>2</v>
      </c>
      <c r="F1316" s="30">
        <f t="shared" si="200"/>
        <v>-1.03661</v>
      </c>
      <c r="G1316" s="30">
        <f t="shared" si="201"/>
        <v>0.35465492659583614</v>
      </c>
      <c r="H1316" s="30">
        <f t="shared" si="202"/>
        <v>0.26180462613239963</v>
      </c>
      <c r="I1316" s="30">
        <f t="shared" si="203"/>
        <v>0.73819537386760037</v>
      </c>
      <c r="J1316" s="30">
        <f t="shared" si="204"/>
        <v>-0.30354675517964869</v>
      </c>
      <c r="K1316" s="30">
        <f t="shared" si="205"/>
        <v>0.60709351035929737</v>
      </c>
      <c r="L1316">
        <f t="shared" si="206"/>
        <v>0</v>
      </c>
      <c r="P1316" s="30">
        <f t="shared" si="207"/>
        <v>2.03661</v>
      </c>
      <c r="Q1316" s="30">
        <f t="shared" si="208"/>
        <v>-0.26180462613239963</v>
      </c>
      <c r="R1316" s="30">
        <f t="shared" si="209"/>
        <v>6.8541662264325551E-2</v>
      </c>
    </row>
    <row r="1317" spans="1:18" x14ac:dyDescent="0.2">
      <c r="A1317">
        <v>1</v>
      </c>
      <c r="B1317">
        <v>0</v>
      </c>
      <c r="C1317">
        <v>0</v>
      </c>
      <c r="D1317">
        <v>1</v>
      </c>
      <c r="E1317">
        <v>0</v>
      </c>
      <c r="F1317" s="30">
        <f t="shared" si="200"/>
        <v>-0.87081000000000008</v>
      </c>
      <c r="G1317" s="30">
        <f t="shared" si="201"/>
        <v>0.41861233589270358</v>
      </c>
      <c r="H1317" s="30">
        <f t="shared" si="202"/>
        <v>0.2950857858072124</v>
      </c>
      <c r="I1317" s="30">
        <f t="shared" si="203"/>
        <v>0.2950857858072124</v>
      </c>
      <c r="J1317" s="30">
        <f t="shared" si="204"/>
        <v>-1.2204891655697692</v>
      </c>
      <c r="K1317" s="30">
        <f t="shared" si="205"/>
        <v>2.4409783311395383</v>
      </c>
      <c r="L1317">
        <f t="shared" si="206"/>
        <v>0</v>
      </c>
      <c r="P1317" s="30">
        <f t="shared" si="207"/>
        <v>1.8708100000000001</v>
      </c>
      <c r="Q1317" s="30">
        <f t="shared" si="208"/>
        <v>0.70491421419278755</v>
      </c>
      <c r="R1317" s="30">
        <f t="shared" si="209"/>
        <v>0.49690404937103516</v>
      </c>
    </row>
    <row r="1318" spans="1:18" x14ac:dyDescent="0.2">
      <c r="A1318">
        <v>1</v>
      </c>
      <c r="B1318">
        <v>2</v>
      </c>
      <c r="C1318">
        <v>0</v>
      </c>
      <c r="D1318">
        <v>1</v>
      </c>
      <c r="E1318">
        <v>0</v>
      </c>
      <c r="F1318" s="30">
        <f t="shared" si="200"/>
        <v>0.26384999999999997</v>
      </c>
      <c r="G1318" s="30">
        <f t="shared" si="201"/>
        <v>1.3019328917196586</v>
      </c>
      <c r="H1318" s="30">
        <f t="shared" si="202"/>
        <v>0.56558247045466636</v>
      </c>
      <c r="I1318" s="30">
        <f t="shared" si="203"/>
        <v>0.56558247045466636</v>
      </c>
      <c r="J1318" s="30">
        <f t="shared" si="204"/>
        <v>-0.56989915771127397</v>
      </c>
      <c r="K1318" s="30">
        <f t="shared" si="205"/>
        <v>1.1397983154225479</v>
      </c>
      <c r="L1318">
        <f t="shared" si="206"/>
        <v>1</v>
      </c>
      <c r="P1318" s="30">
        <f t="shared" si="207"/>
        <v>0.73615000000000008</v>
      </c>
      <c r="Q1318" s="30">
        <f t="shared" si="208"/>
        <v>0.43441752954533364</v>
      </c>
      <c r="R1318" s="30">
        <f t="shared" si="209"/>
        <v>0.18871858997627083</v>
      </c>
    </row>
    <row r="1319" spans="1:18" x14ac:dyDescent="0.2">
      <c r="A1319">
        <v>1</v>
      </c>
      <c r="B1319">
        <v>0</v>
      </c>
      <c r="C1319">
        <v>0</v>
      </c>
      <c r="D1319">
        <v>1</v>
      </c>
      <c r="E1319">
        <v>0</v>
      </c>
      <c r="F1319" s="30">
        <f t="shared" si="200"/>
        <v>-0.87081000000000008</v>
      </c>
      <c r="G1319" s="30">
        <f t="shared" si="201"/>
        <v>0.41861233589270358</v>
      </c>
      <c r="H1319" s="30">
        <f t="shared" si="202"/>
        <v>0.2950857858072124</v>
      </c>
      <c r="I1319" s="30">
        <f t="shared" si="203"/>
        <v>0.2950857858072124</v>
      </c>
      <c r="J1319" s="30">
        <f t="shared" si="204"/>
        <v>-1.2204891655697692</v>
      </c>
      <c r="K1319" s="30">
        <f t="shared" si="205"/>
        <v>2.4409783311395383</v>
      </c>
      <c r="L1319">
        <f t="shared" si="206"/>
        <v>0</v>
      </c>
      <c r="P1319" s="30">
        <f t="shared" si="207"/>
        <v>1.8708100000000001</v>
      </c>
      <c r="Q1319" s="30">
        <f t="shared" si="208"/>
        <v>0.70491421419278755</v>
      </c>
      <c r="R1319" s="30">
        <f t="shared" si="209"/>
        <v>0.49690404937103516</v>
      </c>
    </row>
    <row r="1320" spans="1:18" x14ac:dyDescent="0.2">
      <c r="A1320">
        <v>0</v>
      </c>
      <c r="B1320">
        <v>0</v>
      </c>
      <c r="C1320">
        <v>0</v>
      </c>
      <c r="D1320">
        <v>3</v>
      </c>
      <c r="E1320">
        <v>0</v>
      </c>
      <c r="F1320" s="30">
        <f t="shared" si="200"/>
        <v>-1.33541</v>
      </c>
      <c r="G1320" s="30">
        <f t="shared" si="201"/>
        <v>0.26305030271951385</v>
      </c>
      <c r="H1320" s="30">
        <f t="shared" si="202"/>
        <v>0.20826589578667759</v>
      </c>
      <c r="I1320" s="30">
        <f t="shared" si="203"/>
        <v>0.79173410421332235</v>
      </c>
      <c r="J1320" s="30">
        <f t="shared" si="204"/>
        <v>-0.23352967054001919</v>
      </c>
      <c r="K1320" s="30">
        <f t="shared" si="205"/>
        <v>0.46705934108003838</v>
      </c>
      <c r="L1320">
        <f t="shared" si="206"/>
        <v>0</v>
      </c>
      <c r="P1320" s="30">
        <f t="shared" si="207"/>
        <v>2.33541</v>
      </c>
      <c r="Q1320" s="30">
        <f t="shared" si="208"/>
        <v>-0.20826589578667759</v>
      </c>
      <c r="R1320" s="30">
        <f t="shared" si="209"/>
        <v>4.337468334782725E-2</v>
      </c>
    </row>
    <row r="1321" spans="1:18" x14ac:dyDescent="0.2">
      <c r="A1321">
        <v>0</v>
      </c>
      <c r="B1321">
        <v>0</v>
      </c>
      <c r="C1321">
        <v>0</v>
      </c>
      <c r="D1321">
        <v>3</v>
      </c>
      <c r="E1321">
        <v>0</v>
      </c>
      <c r="F1321" s="30">
        <f t="shared" si="200"/>
        <v>-1.33541</v>
      </c>
      <c r="G1321" s="30">
        <f t="shared" si="201"/>
        <v>0.26305030271951385</v>
      </c>
      <c r="H1321" s="30">
        <f t="shared" si="202"/>
        <v>0.20826589578667759</v>
      </c>
      <c r="I1321" s="30">
        <f t="shared" si="203"/>
        <v>0.79173410421332235</v>
      </c>
      <c r="J1321" s="30">
        <f t="shared" si="204"/>
        <v>-0.23352967054001919</v>
      </c>
      <c r="K1321" s="30">
        <f t="shared" si="205"/>
        <v>0.46705934108003838</v>
      </c>
      <c r="L1321">
        <f t="shared" si="206"/>
        <v>0</v>
      </c>
      <c r="P1321" s="30">
        <f t="shared" si="207"/>
        <v>2.33541</v>
      </c>
      <c r="Q1321" s="30">
        <f t="shared" si="208"/>
        <v>-0.20826589578667759</v>
      </c>
      <c r="R1321" s="30">
        <f t="shared" si="209"/>
        <v>4.337468334782725E-2</v>
      </c>
    </row>
    <row r="1322" spans="1:18" x14ac:dyDescent="0.2">
      <c r="A1322">
        <v>0</v>
      </c>
      <c r="B1322">
        <v>0</v>
      </c>
      <c r="C1322">
        <v>2</v>
      </c>
      <c r="D1322">
        <v>1</v>
      </c>
      <c r="E1322">
        <v>1</v>
      </c>
      <c r="F1322" s="30">
        <f t="shared" si="200"/>
        <v>-0.69547999999999999</v>
      </c>
      <c r="G1322" s="30">
        <f t="shared" si="201"/>
        <v>0.49883494973428166</v>
      </c>
      <c r="H1322" s="30">
        <f t="shared" si="202"/>
        <v>0.33281513072718028</v>
      </c>
      <c r="I1322" s="30">
        <f t="shared" si="203"/>
        <v>0.66718486927281972</v>
      </c>
      <c r="J1322" s="30">
        <f t="shared" si="204"/>
        <v>-0.40468810614316031</v>
      </c>
      <c r="K1322" s="30">
        <f t="shared" si="205"/>
        <v>0.80937621228632062</v>
      </c>
      <c r="L1322">
        <f t="shared" si="206"/>
        <v>0</v>
      </c>
      <c r="P1322" s="30">
        <f t="shared" si="207"/>
        <v>1.6954799999999999</v>
      </c>
      <c r="Q1322" s="30">
        <f t="shared" si="208"/>
        <v>-0.33281513072718028</v>
      </c>
      <c r="R1322" s="30">
        <f t="shared" si="209"/>
        <v>0.1107659112409501</v>
      </c>
    </row>
    <row r="1323" spans="1:18" x14ac:dyDescent="0.2">
      <c r="A1323">
        <v>0</v>
      </c>
      <c r="B1323">
        <v>1</v>
      </c>
      <c r="C1323">
        <v>0</v>
      </c>
      <c r="D1323">
        <v>1</v>
      </c>
      <c r="E1323">
        <v>1</v>
      </c>
      <c r="F1323" s="30">
        <f t="shared" si="200"/>
        <v>-0.64461000000000002</v>
      </c>
      <c r="G1323" s="30">
        <f t="shared" si="201"/>
        <v>0.52486720040378831</v>
      </c>
      <c r="H1323" s="30">
        <f t="shared" si="202"/>
        <v>0.34420518735323463</v>
      </c>
      <c r="I1323" s="30">
        <f t="shared" si="203"/>
        <v>0.65579481264676542</v>
      </c>
      <c r="J1323" s="30">
        <f t="shared" si="204"/>
        <v>-0.42190732456510943</v>
      </c>
      <c r="K1323" s="30">
        <f t="shared" si="205"/>
        <v>0.84381464913021886</v>
      </c>
      <c r="L1323">
        <f t="shared" si="206"/>
        <v>0</v>
      </c>
      <c r="P1323" s="30">
        <f t="shared" si="207"/>
        <v>1.6446100000000001</v>
      </c>
      <c r="Q1323" s="30">
        <f t="shared" si="208"/>
        <v>-0.34420518735323463</v>
      </c>
      <c r="R1323" s="30">
        <f t="shared" si="209"/>
        <v>0.11847721100087535</v>
      </c>
    </row>
    <row r="1324" spans="1:18" x14ac:dyDescent="0.2">
      <c r="A1324">
        <v>1</v>
      </c>
      <c r="B1324">
        <v>1</v>
      </c>
      <c r="C1324">
        <v>1</v>
      </c>
      <c r="D1324">
        <v>3</v>
      </c>
      <c r="E1324">
        <v>5</v>
      </c>
      <c r="F1324" s="30">
        <f t="shared" si="200"/>
        <v>-2.2155</v>
      </c>
      <c r="G1324" s="30">
        <f t="shared" si="201"/>
        <v>0.10909895113325534</v>
      </c>
      <c r="H1324" s="30">
        <f t="shared" si="202"/>
        <v>9.8367193496829278E-2</v>
      </c>
      <c r="I1324" s="30">
        <f t="shared" si="203"/>
        <v>9.8367193496829278E-2</v>
      </c>
      <c r="J1324" s="30">
        <f t="shared" si="204"/>
        <v>-2.3190479299363393</v>
      </c>
      <c r="K1324" s="30">
        <f t="shared" si="205"/>
        <v>4.6380958598726787</v>
      </c>
      <c r="L1324">
        <f t="shared" si="206"/>
        <v>0</v>
      </c>
      <c r="P1324" s="30">
        <f t="shared" si="207"/>
        <v>3.2155</v>
      </c>
      <c r="Q1324" s="30">
        <f t="shared" si="208"/>
        <v>0.90163280650317068</v>
      </c>
      <c r="R1324" s="30">
        <f t="shared" si="209"/>
        <v>0.81294171776278401</v>
      </c>
    </row>
    <row r="1325" spans="1:18" x14ac:dyDescent="0.2">
      <c r="A1325">
        <v>1</v>
      </c>
      <c r="B1325">
        <v>2</v>
      </c>
      <c r="C1325">
        <v>0</v>
      </c>
      <c r="D1325">
        <v>1</v>
      </c>
      <c r="E1325">
        <v>1</v>
      </c>
      <c r="F1325" s="30">
        <f t="shared" si="200"/>
        <v>-7.7280000000000015E-2</v>
      </c>
      <c r="G1325" s="30">
        <f t="shared" si="201"/>
        <v>0.92563064073898049</v>
      </c>
      <c r="H1325" s="30">
        <f t="shared" si="202"/>
        <v>0.48068960950048045</v>
      </c>
      <c r="I1325" s="30">
        <f t="shared" si="203"/>
        <v>0.48068960950048045</v>
      </c>
      <c r="J1325" s="30">
        <f t="shared" si="204"/>
        <v>-0.7325335196674484</v>
      </c>
      <c r="K1325" s="30">
        <f t="shared" si="205"/>
        <v>1.4650670393348968</v>
      </c>
      <c r="L1325">
        <f t="shared" si="206"/>
        <v>0</v>
      </c>
      <c r="P1325" s="30">
        <f t="shared" si="207"/>
        <v>1.07728</v>
      </c>
      <c r="Q1325" s="30">
        <f t="shared" si="208"/>
        <v>0.51931039049951955</v>
      </c>
      <c r="R1325" s="30">
        <f t="shared" si="209"/>
        <v>0.2696832816807635</v>
      </c>
    </row>
    <row r="1326" spans="1:18" x14ac:dyDescent="0.2">
      <c r="A1326">
        <v>0</v>
      </c>
      <c r="B1326">
        <v>0</v>
      </c>
      <c r="C1326">
        <v>0</v>
      </c>
      <c r="D1326">
        <v>3</v>
      </c>
      <c r="E1326">
        <v>0</v>
      </c>
      <c r="F1326" s="30">
        <f t="shared" si="200"/>
        <v>-1.33541</v>
      </c>
      <c r="G1326" s="30">
        <f t="shared" si="201"/>
        <v>0.26305030271951385</v>
      </c>
      <c r="H1326" s="30">
        <f t="shared" si="202"/>
        <v>0.20826589578667759</v>
      </c>
      <c r="I1326" s="30">
        <f t="shared" si="203"/>
        <v>0.79173410421332235</v>
      </c>
      <c r="J1326" s="30">
        <f t="shared" si="204"/>
        <v>-0.23352967054001919</v>
      </c>
      <c r="K1326" s="30">
        <f t="shared" si="205"/>
        <v>0.46705934108003838</v>
      </c>
      <c r="L1326">
        <f t="shared" si="206"/>
        <v>0</v>
      </c>
      <c r="P1326" s="30">
        <f t="shared" si="207"/>
        <v>2.33541</v>
      </c>
      <c r="Q1326" s="30">
        <f t="shared" si="208"/>
        <v>-0.20826589578667759</v>
      </c>
      <c r="R1326" s="30">
        <f t="shared" si="209"/>
        <v>4.337468334782725E-2</v>
      </c>
    </row>
    <row r="1327" spans="1:18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 s="30">
        <f t="shared" si="200"/>
        <v>-0.63851000000000002</v>
      </c>
      <c r="G1327" s="30">
        <f t="shared" si="201"/>
        <v>0.52807867536664577</v>
      </c>
      <c r="H1327" s="30">
        <f t="shared" si="202"/>
        <v>0.34558343354928311</v>
      </c>
      <c r="I1327" s="30">
        <f t="shared" si="203"/>
        <v>0.65441656645071689</v>
      </c>
      <c r="J1327" s="30">
        <f t="shared" si="204"/>
        <v>-0.42401117853310677</v>
      </c>
      <c r="K1327" s="30">
        <f t="shared" si="205"/>
        <v>0.84802235706621354</v>
      </c>
      <c r="L1327">
        <f t="shared" si="206"/>
        <v>0</v>
      </c>
      <c r="P1327" s="30">
        <f t="shared" si="207"/>
        <v>1.6385100000000001</v>
      </c>
      <c r="Q1327" s="30">
        <f t="shared" si="208"/>
        <v>-0.34558343354928311</v>
      </c>
      <c r="R1327" s="30">
        <f t="shared" si="209"/>
        <v>0.11942790954371178</v>
      </c>
    </row>
    <row r="1328" spans="1:18" x14ac:dyDescent="0.2">
      <c r="A1328">
        <v>0</v>
      </c>
      <c r="B1328">
        <v>0</v>
      </c>
      <c r="C1328">
        <v>2</v>
      </c>
      <c r="D1328">
        <v>1</v>
      </c>
      <c r="E1328">
        <v>3</v>
      </c>
      <c r="F1328" s="30">
        <f t="shared" si="200"/>
        <v>-1.37774</v>
      </c>
      <c r="G1328" s="30">
        <f t="shared" si="201"/>
        <v>0.25214776355525653</v>
      </c>
      <c r="H1328" s="30">
        <f t="shared" si="202"/>
        <v>0.20137221092766774</v>
      </c>
      <c r="I1328" s="30">
        <f t="shared" si="203"/>
        <v>0.79862778907233223</v>
      </c>
      <c r="J1328" s="30">
        <f t="shared" si="204"/>
        <v>-0.2248602877228483</v>
      </c>
      <c r="K1328" s="30">
        <f t="shared" si="205"/>
        <v>0.4497205754456966</v>
      </c>
      <c r="L1328">
        <f t="shared" si="206"/>
        <v>0</v>
      </c>
      <c r="P1328" s="30">
        <f t="shared" si="207"/>
        <v>2.3777400000000002</v>
      </c>
      <c r="Q1328" s="30">
        <f t="shared" si="208"/>
        <v>-0.20137221092766774</v>
      </c>
      <c r="R1328" s="30">
        <f t="shared" si="209"/>
        <v>4.0550767333897106E-2</v>
      </c>
    </row>
    <row r="1329" spans="1:18" x14ac:dyDescent="0.2">
      <c r="A1329">
        <v>0</v>
      </c>
      <c r="B1329">
        <v>0</v>
      </c>
      <c r="C1329">
        <v>0</v>
      </c>
      <c r="D1329">
        <v>0</v>
      </c>
      <c r="E1329">
        <v>1</v>
      </c>
      <c r="F1329" s="30">
        <f t="shared" si="200"/>
        <v>-0.97964000000000007</v>
      </c>
      <c r="G1329" s="30">
        <f t="shared" si="201"/>
        <v>0.37544623517006392</v>
      </c>
      <c r="H1329" s="30">
        <f t="shared" si="202"/>
        <v>0.27296322136767687</v>
      </c>
      <c r="I1329" s="30">
        <f t="shared" si="203"/>
        <v>0.72703677863232308</v>
      </c>
      <c r="J1329" s="30">
        <f t="shared" si="204"/>
        <v>-0.31877821313768717</v>
      </c>
      <c r="K1329" s="30">
        <f t="shared" si="205"/>
        <v>0.63755642627537434</v>
      </c>
      <c r="L1329">
        <f t="shared" si="206"/>
        <v>0</v>
      </c>
      <c r="P1329" s="30">
        <f t="shared" si="207"/>
        <v>1.9796400000000001</v>
      </c>
      <c r="Q1329" s="30">
        <f t="shared" si="208"/>
        <v>-0.27296322136767687</v>
      </c>
      <c r="R1329" s="30">
        <f t="shared" si="209"/>
        <v>7.4508920219419364E-2</v>
      </c>
    </row>
    <row r="1330" spans="1:18" x14ac:dyDescent="0.2">
      <c r="A1330">
        <v>1</v>
      </c>
      <c r="B1330">
        <v>2</v>
      </c>
      <c r="C1330">
        <v>0</v>
      </c>
      <c r="D1330">
        <v>0</v>
      </c>
      <c r="E1330">
        <v>2</v>
      </c>
      <c r="F1330" s="30">
        <f t="shared" si="200"/>
        <v>-0.18611</v>
      </c>
      <c r="G1330" s="30">
        <f t="shared" si="201"/>
        <v>0.83018226990945576</v>
      </c>
      <c r="H1330" s="30">
        <f t="shared" si="202"/>
        <v>0.45360633394756206</v>
      </c>
      <c r="I1330" s="30">
        <f t="shared" si="203"/>
        <v>0.45360633394756206</v>
      </c>
      <c r="J1330" s="30">
        <f t="shared" si="204"/>
        <v>-0.79052556293689347</v>
      </c>
      <c r="K1330" s="30">
        <f t="shared" si="205"/>
        <v>1.5810511258737869</v>
      </c>
      <c r="L1330">
        <f t="shared" si="206"/>
        <v>0</v>
      </c>
      <c r="P1330" s="30">
        <f t="shared" si="207"/>
        <v>1.18611</v>
      </c>
      <c r="Q1330" s="30">
        <f t="shared" si="208"/>
        <v>0.546393666052438</v>
      </c>
      <c r="R1330" s="30">
        <f t="shared" si="209"/>
        <v>0.29854603830222315</v>
      </c>
    </row>
    <row r="1331" spans="1:18" x14ac:dyDescent="0.2">
      <c r="A1331">
        <v>0</v>
      </c>
      <c r="B1331">
        <v>2</v>
      </c>
      <c r="C1331">
        <v>0</v>
      </c>
      <c r="D1331">
        <v>1</v>
      </c>
      <c r="E1331">
        <v>3</v>
      </c>
      <c r="F1331" s="30">
        <f t="shared" si="200"/>
        <v>-0.7595400000000001</v>
      </c>
      <c r="G1331" s="30">
        <f t="shared" si="201"/>
        <v>0.46788160305302939</v>
      </c>
      <c r="H1331" s="30">
        <f t="shared" si="202"/>
        <v>0.31874614552010733</v>
      </c>
      <c r="I1331" s="30">
        <f t="shared" si="203"/>
        <v>0.68125385447989273</v>
      </c>
      <c r="J1331" s="30">
        <f t="shared" si="204"/>
        <v>-0.38382027506855326</v>
      </c>
      <c r="K1331" s="30">
        <f t="shared" si="205"/>
        <v>0.76764055013710653</v>
      </c>
      <c r="L1331">
        <f t="shared" si="206"/>
        <v>0</v>
      </c>
      <c r="P1331" s="30">
        <f t="shared" si="207"/>
        <v>1.7595400000000001</v>
      </c>
      <c r="Q1331" s="30">
        <f t="shared" si="208"/>
        <v>-0.31874614552010733</v>
      </c>
      <c r="R1331" s="30">
        <f t="shared" si="209"/>
        <v>0.10159910528392543</v>
      </c>
    </row>
    <row r="1332" spans="1:18" x14ac:dyDescent="0.2">
      <c r="A1332">
        <v>1</v>
      </c>
      <c r="B1332">
        <v>2</v>
      </c>
      <c r="C1332">
        <v>5</v>
      </c>
      <c r="D1332">
        <v>3</v>
      </c>
      <c r="E1332">
        <v>1</v>
      </c>
      <c r="F1332" s="30">
        <f t="shared" si="200"/>
        <v>0.7492700000000001</v>
      </c>
      <c r="G1332" s="30">
        <f t="shared" si="201"/>
        <v>2.1154551705379689</v>
      </c>
      <c r="H1332" s="30">
        <f t="shared" si="202"/>
        <v>0.67901961502873354</v>
      </c>
      <c r="I1332" s="30">
        <f t="shared" si="203"/>
        <v>0.67901961502873354</v>
      </c>
      <c r="J1332" s="30">
        <f t="shared" si="204"/>
        <v>-0.38710526372768478</v>
      </c>
      <c r="K1332" s="30">
        <f t="shared" si="205"/>
        <v>0.77421052745536956</v>
      </c>
      <c r="L1332">
        <f t="shared" si="206"/>
        <v>1</v>
      </c>
      <c r="P1332" s="30">
        <f t="shared" si="207"/>
        <v>0.2507299999999999</v>
      </c>
      <c r="Q1332" s="30">
        <f t="shared" si="208"/>
        <v>0.32098038497126646</v>
      </c>
      <c r="R1332" s="30">
        <f t="shared" si="209"/>
        <v>0.10302840753630242</v>
      </c>
    </row>
    <row r="1333" spans="1:18" x14ac:dyDescent="0.2">
      <c r="A1333">
        <v>0</v>
      </c>
      <c r="B1333">
        <v>0</v>
      </c>
      <c r="C1333">
        <v>2</v>
      </c>
      <c r="D1333">
        <v>0</v>
      </c>
      <c r="E1333">
        <v>1</v>
      </c>
      <c r="F1333" s="30">
        <f t="shared" si="200"/>
        <v>-0.46317999999999998</v>
      </c>
      <c r="G1333" s="30">
        <f t="shared" si="201"/>
        <v>0.62927935202986029</v>
      </c>
      <c r="H1333" s="30">
        <f t="shared" si="202"/>
        <v>0.38623171112176918</v>
      </c>
      <c r="I1333" s="30">
        <f t="shared" si="203"/>
        <v>0.61376828887823076</v>
      </c>
      <c r="J1333" s="30">
        <f t="shared" si="204"/>
        <v>-0.48813780173777349</v>
      </c>
      <c r="K1333" s="30">
        <f t="shared" si="205"/>
        <v>0.97627560347554698</v>
      </c>
      <c r="L1333">
        <f t="shared" si="206"/>
        <v>0</v>
      </c>
      <c r="P1333" s="30">
        <f t="shared" si="207"/>
        <v>1.4631799999999999</v>
      </c>
      <c r="Q1333" s="30">
        <f t="shared" si="208"/>
        <v>-0.38623171112176918</v>
      </c>
      <c r="R1333" s="30">
        <f t="shared" si="209"/>
        <v>0.14917493467604975</v>
      </c>
    </row>
    <row r="1334" spans="1:18" x14ac:dyDescent="0.2">
      <c r="A1334">
        <v>1</v>
      </c>
      <c r="B1334">
        <v>3</v>
      </c>
      <c r="C1334">
        <v>0</v>
      </c>
      <c r="D1334">
        <v>2</v>
      </c>
      <c r="E1334">
        <v>1</v>
      </c>
      <c r="F1334" s="30">
        <f t="shared" si="200"/>
        <v>0.25774999999999976</v>
      </c>
      <c r="G1334" s="30">
        <f t="shared" si="201"/>
        <v>1.294015274364299</v>
      </c>
      <c r="H1334" s="30">
        <f t="shared" si="202"/>
        <v>0.56408311174950088</v>
      </c>
      <c r="I1334" s="30">
        <f t="shared" si="203"/>
        <v>0.56408311174950088</v>
      </c>
      <c r="J1334" s="30">
        <f t="shared" si="204"/>
        <v>-0.57255367708270155</v>
      </c>
      <c r="K1334" s="30">
        <f t="shared" si="205"/>
        <v>1.1451073541654031</v>
      </c>
      <c r="L1334">
        <f t="shared" si="206"/>
        <v>1</v>
      </c>
      <c r="P1334" s="30">
        <f t="shared" si="207"/>
        <v>0.7422500000000003</v>
      </c>
      <c r="Q1334" s="30">
        <f t="shared" si="208"/>
        <v>0.43591688825049912</v>
      </c>
      <c r="R1334" s="30">
        <f t="shared" si="209"/>
        <v>0.19002353346199813</v>
      </c>
    </row>
    <row r="1335" spans="1:18" x14ac:dyDescent="0.2">
      <c r="A1335">
        <v>0</v>
      </c>
      <c r="B1335">
        <v>0</v>
      </c>
      <c r="C1335">
        <v>0</v>
      </c>
      <c r="D1335">
        <v>1</v>
      </c>
      <c r="E1335">
        <v>1</v>
      </c>
      <c r="F1335" s="30">
        <f t="shared" si="200"/>
        <v>-1.21194</v>
      </c>
      <c r="G1335" s="30">
        <f t="shared" si="201"/>
        <v>0.29761933749273428</v>
      </c>
      <c r="H1335" s="30">
        <f t="shared" si="202"/>
        <v>0.22935797031800995</v>
      </c>
      <c r="I1335" s="30">
        <f t="shared" si="203"/>
        <v>0.77064202968199003</v>
      </c>
      <c r="J1335" s="30">
        <f t="shared" si="204"/>
        <v>-0.26053130677470132</v>
      </c>
      <c r="K1335" s="30">
        <f t="shared" si="205"/>
        <v>0.52106261354940264</v>
      </c>
      <c r="L1335">
        <f t="shared" si="206"/>
        <v>0</v>
      </c>
      <c r="P1335" s="30">
        <f t="shared" si="207"/>
        <v>2.2119400000000002</v>
      </c>
      <c r="Q1335" s="30">
        <f t="shared" si="208"/>
        <v>-0.22935797031800995</v>
      </c>
      <c r="R1335" s="30">
        <f t="shared" si="209"/>
        <v>5.2605078548397133E-2</v>
      </c>
    </row>
    <row r="1336" spans="1:18" x14ac:dyDescent="0.2">
      <c r="A1336">
        <v>0</v>
      </c>
      <c r="B1336">
        <v>0</v>
      </c>
      <c r="C1336">
        <v>5</v>
      </c>
      <c r="D1336">
        <v>3</v>
      </c>
      <c r="E1336">
        <v>1</v>
      </c>
      <c r="F1336" s="30">
        <f t="shared" si="200"/>
        <v>-0.38539000000000007</v>
      </c>
      <c r="G1336" s="30">
        <f t="shared" si="201"/>
        <v>0.68018531219801204</v>
      </c>
      <c r="H1336" s="30">
        <f t="shared" si="202"/>
        <v>0.40482755518687169</v>
      </c>
      <c r="I1336" s="30">
        <f t="shared" si="203"/>
        <v>0.59517244481312837</v>
      </c>
      <c r="J1336" s="30">
        <f t="shared" si="204"/>
        <v>-0.51890409221180056</v>
      </c>
      <c r="K1336" s="30">
        <f t="shared" si="205"/>
        <v>1.0378081844236011</v>
      </c>
      <c r="L1336">
        <f t="shared" si="206"/>
        <v>0</v>
      </c>
      <c r="P1336" s="30">
        <f t="shared" si="207"/>
        <v>1.3853900000000001</v>
      </c>
      <c r="Q1336" s="30">
        <f t="shared" si="208"/>
        <v>-0.40482755518687169</v>
      </c>
      <c r="R1336" s="30">
        <f t="shared" si="209"/>
        <v>0.16388534943857963</v>
      </c>
    </row>
    <row r="1337" spans="1:18" x14ac:dyDescent="0.2">
      <c r="A1337">
        <v>0</v>
      </c>
      <c r="B1337">
        <v>1</v>
      </c>
      <c r="C1337">
        <v>0</v>
      </c>
      <c r="D1337">
        <v>3</v>
      </c>
      <c r="E1337">
        <v>2</v>
      </c>
      <c r="F1337" s="30">
        <f t="shared" si="200"/>
        <v>-1.4503400000000002</v>
      </c>
      <c r="G1337" s="30">
        <f t="shared" si="201"/>
        <v>0.23449054775247191</v>
      </c>
      <c r="H1337" s="30">
        <f t="shared" si="202"/>
        <v>0.18994924520028783</v>
      </c>
      <c r="I1337" s="30">
        <f t="shared" si="203"/>
        <v>0.81005075479971222</v>
      </c>
      <c r="J1337" s="30">
        <f t="shared" si="204"/>
        <v>-0.21065837303216556</v>
      </c>
      <c r="K1337" s="30">
        <f t="shared" si="205"/>
        <v>0.42131674606433112</v>
      </c>
      <c r="L1337">
        <f t="shared" si="206"/>
        <v>0</v>
      </c>
      <c r="P1337" s="30">
        <f t="shared" si="207"/>
        <v>2.4503400000000002</v>
      </c>
      <c r="Q1337" s="30">
        <f t="shared" si="208"/>
        <v>-0.18994924520028783</v>
      </c>
      <c r="R1337" s="30">
        <f t="shared" si="209"/>
        <v>3.608071575215907E-2</v>
      </c>
    </row>
    <row r="1338" spans="1:18" x14ac:dyDescent="0.2">
      <c r="A1338">
        <v>0</v>
      </c>
      <c r="B1338">
        <v>0</v>
      </c>
      <c r="C1338">
        <v>0</v>
      </c>
      <c r="D1338">
        <v>1</v>
      </c>
      <c r="E1338">
        <v>1</v>
      </c>
      <c r="F1338" s="30">
        <f t="shared" si="200"/>
        <v>-1.21194</v>
      </c>
      <c r="G1338" s="30">
        <f t="shared" si="201"/>
        <v>0.29761933749273428</v>
      </c>
      <c r="H1338" s="30">
        <f t="shared" si="202"/>
        <v>0.22935797031800995</v>
      </c>
      <c r="I1338" s="30">
        <f t="shared" si="203"/>
        <v>0.77064202968199003</v>
      </c>
      <c r="J1338" s="30">
        <f t="shared" si="204"/>
        <v>-0.26053130677470132</v>
      </c>
      <c r="K1338" s="30">
        <f t="shared" si="205"/>
        <v>0.52106261354940264</v>
      </c>
      <c r="L1338">
        <f t="shared" si="206"/>
        <v>0</v>
      </c>
      <c r="P1338" s="30">
        <f t="shared" si="207"/>
        <v>2.2119400000000002</v>
      </c>
      <c r="Q1338" s="30">
        <f t="shared" si="208"/>
        <v>-0.22935797031800995</v>
      </c>
      <c r="R1338" s="30">
        <f t="shared" si="209"/>
        <v>5.2605078548397133E-2</v>
      </c>
    </row>
    <row r="1339" spans="1:18" x14ac:dyDescent="0.2">
      <c r="A1339">
        <v>0</v>
      </c>
      <c r="B1339">
        <v>0</v>
      </c>
      <c r="C1339">
        <v>0</v>
      </c>
      <c r="D1339">
        <v>1</v>
      </c>
      <c r="E1339">
        <v>1</v>
      </c>
      <c r="F1339" s="30">
        <f t="shared" si="200"/>
        <v>-1.21194</v>
      </c>
      <c r="G1339" s="30">
        <f t="shared" si="201"/>
        <v>0.29761933749273428</v>
      </c>
      <c r="H1339" s="30">
        <f t="shared" si="202"/>
        <v>0.22935797031800995</v>
      </c>
      <c r="I1339" s="30">
        <f t="shared" si="203"/>
        <v>0.77064202968199003</v>
      </c>
      <c r="J1339" s="30">
        <f t="shared" si="204"/>
        <v>-0.26053130677470132</v>
      </c>
      <c r="K1339" s="30">
        <f t="shared" si="205"/>
        <v>0.52106261354940264</v>
      </c>
      <c r="L1339">
        <f t="shared" si="206"/>
        <v>0</v>
      </c>
      <c r="P1339" s="30">
        <f t="shared" si="207"/>
        <v>2.2119400000000002</v>
      </c>
      <c r="Q1339" s="30">
        <f t="shared" si="208"/>
        <v>-0.22935797031800995</v>
      </c>
      <c r="R1339" s="30">
        <f t="shared" si="209"/>
        <v>5.2605078548397133E-2</v>
      </c>
    </row>
    <row r="1340" spans="1:18" x14ac:dyDescent="0.2">
      <c r="A1340">
        <v>0</v>
      </c>
      <c r="B1340">
        <v>0</v>
      </c>
      <c r="C1340">
        <v>0</v>
      </c>
      <c r="D1340">
        <v>1</v>
      </c>
      <c r="E1340">
        <v>1</v>
      </c>
      <c r="F1340" s="30">
        <f t="shared" si="200"/>
        <v>-1.21194</v>
      </c>
      <c r="G1340" s="30">
        <f t="shared" si="201"/>
        <v>0.29761933749273428</v>
      </c>
      <c r="H1340" s="30">
        <f t="shared" si="202"/>
        <v>0.22935797031800995</v>
      </c>
      <c r="I1340" s="30">
        <f t="shared" si="203"/>
        <v>0.77064202968199003</v>
      </c>
      <c r="J1340" s="30">
        <f t="shared" si="204"/>
        <v>-0.26053130677470132</v>
      </c>
      <c r="K1340" s="30">
        <f t="shared" si="205"/>
        <v>0.52106261354940264</v>
      </c>
      <c r="L1340">
        <f t="shared" si="206"/>
        <v>0</v>
      </c>
      <c r="P1340" s="30">
        <f t="shared" si="207"/>
        <v>2.2119400000000002</v>
      </c>
      <c r="Q1340" s="30">
        <f t="shared" si="208"/>
        <v>-0.22935797031800995</v>
      </c>
      <c r="R1340" s="30">
        <f t="shared" si="209"/>
        <v>5.2605078548397133E-2</v>
      </c>
    </row>
    <row r="1341" spans="1:18" x14ac:dyDescent="0.2">
      <c r="A1341">
        <v>1</v>
      </c>
      <c r="B1341">
        <v>3</v>
      </c>
      <c r="C1341">
        <v>0</v>
      </c>
      <c r="D1341">
        <v>1</v>
      </c>
      <c r="E1341">
        <v>0</v>
      </c>
      <c r="F1341" s="30">
        <f t="shared" si="200"/>
        <v>0.83117999999999981</v>
      </c>
      <c r="G1341" s="30">
        <f t="shared" si="201"/>
        <v>2.296026453614386</v>
      </c>
      <c r="H1341" s="30">
        <f t="shared" si="202"/>
        <v>0.69660437679333209</v>
      </c>
      <c r="I1341" s="30">
        <f t="shared" si="203"/>
        <v>0.69660437679333209</v>
      </c>
      <c r="J1341" s="30">
        <f t="shared" si="204"/>
        <v>-0.36153763799025596</v>
      </c>
      <c r="K1341" s="30">
        <f t="shared" si="205"/>
        <v>0.72307527598051191</v>
      </c>
      <c r="L1341">
        <f t="shared" si="206"/>
        <v>1</v>
      </c>
      <c r="P1341" s="30">
        <f t="shared" si="207"/>
        <v>0.16882000000000019</v>
      </c>
      <c r="Q1341" s="30">
        <f t="shared" si="208"/>
        <v>0.30339562320666791</v>
      </c>
      <c r="R1341" s="30">
        <f t="shared" si="209"/>
        <v>9.2048904180962413E-2</v>
      </c>
    </row>
    <row r="1342" spans="1:18" x14ac:dyDescent="0.2">
      <c r="A1342">
        <v>0</v>
      </c>
      <c r="B1342">
        <v>0</v>
      </c>
      <c r="C1342">
        <v>0</v>
      </c>
      <c r="D1342">
        <v>1</v>
      </c>
      <c r="E1342">
        <v>0</v>
      </c>
      <c r="F1342" s="30">
        <f t="shared" si="200"/>
        <v>-0.87081000000000008</v>
      </c>
      <c r="G1342" s="30">
        <f t="shared" si="201"/>
        <v>0.41861233589270358</v>
      </c>
      <c r="H1342" s="30">
        <f t="shared" si="202"/>
        <v>0.2950857858072124</v>
      </c>
      <c r="I1342" s="30">
        <f t="shared" si="203"/>
        <v>0.70491421419278755</v>
      </c>
      <c r="J1342" s="30">
        <f t="shared" si="204"/>
        <v>-0.34967916556976913</v>
      </c>
      <c r="K1342" s="30">
        <f t="shared" si="205"/>
        <v>0.69935833113953827</v>
      </c>
      <c r="L1342">
        <f t="shared" si="206"/>
        <v>0</v>
      </c>
      <c r="P1342" s="30">
        <f t="shared" si="207"/>
        <v>1.8708100000000001</v>
      </c>
      <c r="Q1342" s="30">
        <f t="shared" si="208"/>
        <v>-0.2950857858072124</v>
      </c>
      <c r="R1342" s="30">
        <f t="shared" si="209"/>
        <v>8.7075620985460039E-2</v>
      </c>
    </row>
    <row r="1343" spans="1:18" x14ac:dyDescent="0.2">
      <c r="A1343">
        <v>1</v>
      </c>
      <c r="B1343">
        <v>2</v>
      </c>
      <c r="C1343">
        <v>0</v>
      </c>
      <c r="D1343">
        <v>1</v>
      </c>
      <c r="E1343">
        <v>3</v>
      </c>
      <c r="F1343" s="30">
        <f t="shared" si="200"/>
        <v>-0.7595400000000001</v>
      </c>
      <c r="G1343" s="30">
        <f t="shared" si="201"/>
        <v>0.46788160305302939</v>
      </c>
      <c r="H1343" s="30">
        <f t="shared" si="202"/>
        <v>0.31874614552010733</v>
      </c>
      <c r="I1343" s="30">
        <f t="shared" si="203"/>
        <v>0.31874614552010733</v>
      </c>
      <c r="J1343" s="30">
        <f t="shared" si="204"/>
        <v>-1.1433602750685536</v>
      </c>
      <c r="K1343" s="30">
        <f t="shared" si="205"/>
        <v>2.2867205501371073</v>
      </c>
      <c r="L1343">
        <f t="shared" si="206"/>
        <v>0</v>
      </c>
      <c r="P1343" s="30">
        <f t="shared" si="207"/>
        <v>1.7595400000000001</v>
      </c>
      <c r="Q1343" s="30">
        <f t="shared" si="208"/>
        <v>0.68125385447989273</v>
      </c>
      <c r="R1343" s="30">
        <f t="shared" si="209"/>
        <v>0.46410681424371086</v>
      </c>
    </row>
    <row r="1344" spans="1:18" x14ac:dyDescent="0.2">
      <c r="A1344">
        <v>0</v>
      </c>
      <c r="B1344">
        <v>0</v>
      </c>
      <c r="C1344">
        <v>2</v>
      </c>
      <c r="D1344">
        <v>1</v>
      </c>
      <c r="E1344">
        <v>0</v>
      </c>
      <c r="F1344" s="30">
        <f t="shared" si="200"/>
        <v>-0.35435</v>
      </c>
      <c r="G1344" s="30">
        <f t="shared" si="201"/>
        <v>0.7016293541016464</v>
      </c>
      <c r="H1344" s="30">
        <f t="shared" si="202"/>
        <v>0.41232795638510994</v>
      </c>
      <c r="I1344" s="30">
        <f t="shared" si="203"/>
        <v>0.58767204361489012</v>
      </c>
      <c r="J1344" s="30">
        <f t="shared" si="204"/>
        <v>-0.53158623563758645</v>
      </c>
      <c r="K1344" s="30">
        <f t="shared" si="205"/>
        <v>1.0631724712751729</v>
      </c>
      <c r="L1344">
        <f t="shared" si="206"/>
        <v>0</v>
      </c>
      <c r="P1344" s="30">
        <f t="shared" si="207"/>
        <v>1.3543499999999999</v>
      </c>
      <c r="Q1344" s="30">
        <f t="shared" si="208"/>
        <v>-0.41232795638510994</v>
      </c>
      <c r="R1344" s="30">
        <f t="shared" si="209"/>
        <v>0.17001434361672113</v>
      </c>
    </row>
    <row r="1345" spans="1:18" x14ac:dyDescent="0.2">
      <c r="A1345">
        <v>0</v>
      </c>
      <c r="B1345">
        <v>0</v>
      </c>
      <c r="C1345">
        <v>0</v>
      </c>
      <c r="D1345">
        <v>1</v>
      </c>
      <c r="E1345">
        <v>1</v>
      </c>
      <c r="F1345" s="30">
        <f t="shared" si="200"/>
        <v>-1.21194</v>
      </c>
      <c r="G1345" s="30">
        <f t="shared" si="201"/>
        <v>0.29761933749273428</v>
      </c>
      <c r="H1345" s="30">
        <f t="shared" si="202"/>
        <v>0.22935797031800995</v>
      </c>
      <c r="I1345" s="30">
        <f t="shared" si="203"/>
        <v>0.77064202968199003</v>
      </c>
      <c r="J1345" s="30">
        <f t="shared" si="204"/>
        <v>-0.26053130677470132</v>
      </c>
      <c r="K1345" s="30">
        <f t="shared" si="205"/>
        <v>0.52106261354940264</v>
      </c>
      <c r="L1345">
        <f t="shared" si="206"/>
        <v>0</v>
      </c>
      <c r="P1345" s="30">
        <f t="shared" si="207"/>
        <v>2.2119400000000002</v>
      </c>
      <c r="Q1345" s="30">
        <f t="shared" si="208"/>
        <v>-0.22935797031800995</v>
      </c>
      <c r="R1345" s="30">
        <f t="shared" si="209"/>
        <v>5.2605078548397133E-2</v>
      </c>
    </row>
    <row r="1346" spans="1:18" x14ac:dyDescent="0.2">
      <c r="A1346">
        <v>0</v>
      </c>
      <c r="B1346">
        <v>0</v>
      </c>
      <c r="C1346">
        <v>1</v>
      </c>
      <c r="D1346">
        <v>1</v>
      </c>
      <c r="E1346">
        <v>0</v>
      </c>
      <c r="F1346" s="30">
        <f t="shared" si="200"/>
        <v>-0.61258000000000001</v>
      </c>
      <c r="G1346" s="30">
        <f t="shared" si="201"/>
        <v>0.54195083065844551</v>
      </c>
      <c r="H1346" s="30">
        <f t="shared" si="202"/>
        <v>0.35147088991613379</v>
      </c>
      <c r="I1346" s="30">
        <f t="shared" si="203"/>
        <v>0.64852911008386616</v>
      </c>
      <c r="J1346" s="30">
        <f t="shared" si="204"/>
        <v>-0.4330483879002196</v>
      </c>
      <c r="K1346" s="30">
        <f t="shared" si="205"/>
        <v>0.8660967758004392</v>
      </c>
      <c r="L1346">
        <f t="shared" si="206"/>
        <v>0</v>
      </c>
      <c r="P1346" s="30">
        <f t="shared" si="207"/>
        <v>1.6125799999999999</v>
      </c>
      <c r="Q1346" s="30">
        <f t="shared" si="208"/>
        <v>-0.35147088991613379</v>
      </c>
      <c r="R1346" s="30">
        <f t="shared" si="209"/>
        <v>0.12353178645843904</v>
      </c>
    </row>
    <row r="1347" spans="1:18" x14ac:dyDescent="0.2">
      <c r="A1347">
        <v>0</v>
      </c>
      <c r="B1347">
        <v>1</v>
      </c>
      <c r="C1347">
        <v>3</v>
      </c>
      <c r="D1347">
        <v>1</v>
      </c>
      <c r="E1347">
        <v>2</v>
      </c>
      <c r="F1347" s="30">
        <f t="shared" si="200"/>
        <v>-0.2110499999999999</v>
      </c>
      <c r="G1347" s="30">
        <f t="shared" si="201"/>
        <v>0.809733579190133</v>
      </c>
      <c r="H1347" s="30">
        <f t="shared" si="202"/>
        <v>0.44743247763159361</v>
      </c>
      <c r="I1347" s="30">
        <f t="shared" si="203"/>
        <v>0.55256752236840634</v>
      </c>
      <c r="J1347" s="30">
        <f t="shared" si="204"/>
        <v>-0.59317964062605533</v>
      </c>
      <c r="K1347" s="30">
        <f t="shared" si="205"/>
        <v>1.1863592812521107</v>
      </c>
      <c r="L1347">
        <f t="shared" si="206"/>
        <v>0</v>
      </c>
      <c r="P1347" s="30">
        <f t="shared" si="207"/>
        <v>1.21105</v>
      </c>
      <c r="Q1347" s="30">
        <f t="shared" si="208"/>
        <v>-0.44743247763159361</v>
      </c>
      <c r="R1347" s="30">
        <f t="shared" si="209"/>
        <v>0.2001958220395465</v>
      </c>
    </row>
    <row r="1348" spans="1:18" x14ac:dyDescent="0.2">
      <c r="A1348">
        <v>1</v>
      </c>
      <c r="B1348">
        <v>2</v>
      </c>
      <c r="C1348">
        <v>0</v>
      </c>
      <c r="D1348">
        <v>0</v>
      </c>
      <c r="E1348">
        <v>0</v>
      </c>
      <c r="F1348" s="30">
        <f t="shared" si="200"/>
        <v>0.49614999999999998</v>
      </c>
      <c r="G1348" s="30">
        <f t="shared" si="201"/>
        <v>1.6423858972273719</v>
      </c>
      <c r="H1348" s="30">
        <f t="shared" si="202"/>
        <v>0.6215541412594997</v>
      </c>
      <c r="I1348" s="30">
        <f t="shared" si="203"/>
        <v>0.6215541412594997</v>
      </c>
      <c r="J1348" s="30">
        <f t="shared" si="204"/>
        <v>-0.47553225797278753</v>
      </c>
      <c r="K1348" s="30">
        <f t="shared" si="205"/>
        <v>0.95106451594557506</v>
      </c>
      <c r="L1348">
        <f t="shared" si="206"/>
        <v>1</v>
      </c>
      <c r="P1348" s="30">
        <f t="shared" si="207"/>
        <v>0.50385000000000002</v>
      </c>
      <c r="Q1348" s="30">
        <f t="shared" si="208"/>
        <v>0.3784458587405003</v>
      </c>
      <c r="R1348" s="30">
        <f t="shared" si="209"/>
        <v>0.14322126799783472</v>
      </c>
    </row>
    <row r="1349" spans="1:18" x14ac:dyDescent="0.2">
      <c r="A1349">
        <v>0</v>
      </c>
      <c r="B1349">
        <v>1</v>
      </c>
      <c r="C1349">
        <v>0</v>
      </c>
      <c r="D1349">
        <v>1</v>
      </c>
      <c r="E1349">
        <v>1</v>
      </c>
      <c r="F1349" s="30">
        <f t="shared" si="200"/>
        <v>-0.64461000000000002</v>
      </c>
      <c r="G1349" s="30">
        <f t="shared" si="201"/>
        <v>0.52486720040378831</v>
      </c>
      <c r="H1349" s="30">
        <f t="shared" si="202"/>
        <v>0.34420518735323463</v>
      </c>
      <c r="I1349" s="30">
        <f t="shared" si="203"/>
        <v>0.65579481264676542</v>
      </c>
      <c r="J1349" s="30">
        <f t="shared" si="204"/>
        <v>-0.42190732456510943</v>
      </c>
      <c r="K1349" s="30">
        <f t="shared" si="205"/>
        <v>0.84381464913021886</v>
      </c>
      <c r="L1349">
        <f t="shared" si="206"/>
        <v>0</v>
      </c>
      <c r="P1349" s="30">
        <f t="shared" si="207"/>
        <v>1.6446100000000001</v>
      </c>
      <c r="Q1349" s="30">
        <f t="shared" si="208"/>
        <v>-0.34420518735323463</v>
      </c>
      <c r="R1349" s="30">
        <f t="shared" si="209"/>
        <v>0.11847721100087535</v>
      </c>
    </row>
    <row r="1350" spans="1:18" x14ac:dyDescent="0.2">
      <c r="A1350">
        <v>0</v>
      </c>
      <c r="B1350">
        <v>0</v>
      </c>
      <c r="C1350">
        <v>0</v>
      </c>
      <c r="D1350">
        <v>1</v>
      </c>
      <c r="E1350">
        <v>0</v>
      </c>
      <c r="F1350" s="30">
        <f t="shared" si="200"/>
        <v>-0.87081000000000008</v>
      </c>
      <c r="G1350" s="30">
        <f t="shared" si="201"/>
        <v>0.41861233589270358</v>
      </c>
      <c r="H1350" s="30">
        <f t="shared" si="202"/>
        <v>0.2950857858072124</v>
      </c>
      <c r="I1350" s="30">
        <f t="shared" si="203"/>
        <v>0.70491421419278755</v>
      </c>
      <c r="J1350" s="30">
        <f t="shared" si="204"/>
        <v>-0.34967916556976913</v>
      </c>
      <c r="K1350" s="30">
        <f t="shared" si="205"/>
        <v>0.69935833113953827</v>
      </c>
      <c r="L1350">
        <f t="shared" si="206"/>
        <v>0</v>
      </c>
      <c r="P1350" s="30">
        <f t="shared" si="207"/>
        <v>1.8708100000000001</v>
      </c>
      <c r="Q1350" s="30">
        <f t="shared" si="208"/>
        <v>-0.2950857858072124</v>
      </c>
      <c r="R1350" s="30">
        <f t="shared" si="209"/>
        <v>8.7075620985460039E-2</v>
      </c>
    </row>
    <row r="1351" spans="1:18" x14ac:dyDescent="0.2">
      <c r="A1351">
        <v>0</v>
      </c>
      <c r="B1351">
        <v>0</v>
      </c>
      <c r="C1351">
        <v>1</v>
      </c>
      <c r="D1351">
        <v>1</v>
      </c>
      <c r="E1351">
        <v>1</v>
      </c>
      <c r="F1351" s="30">
        <f t="shared" si="200"/>
        <v>-0.95371000000000006</v>
      </c>
      <c r="G1351" s="30">
        <f t="shared" si="201"/>
        <v>0.38530887254011981</v>
      </c>
      <c r="H1351" s="30">
        <f t="shared" si="202"/>
        <v>0.27813932342295083</v>
      </c>
      <c r="I1351" s="30">
        <f t="shared" si="203"/>
        <v>0.72186067657704922</v>
      </c>
      <c r="J1351" s="30">
        <f t="shared" si="204"/>
        <v>-0.32592312744002044</v>
      </c>
      <c r="K1351" s="30">
        <f t="shared" si="205"/>
        <v>0.65184625488004089</v>
      </c>
      <c r="L1351">
        <f t="shared" si="206"/>
        <v>0</v>
      </c>
      <c r="P1351" s="30">
        <f t="shared" si="207"/>
        <v>1.9537100000000001</v>
      </c>
      <c r="Q1351" s="30">
        <f t="shared" si="208"/>
        <v>-0.27813932342295083</v>
      </c>
      <c r="R1351" s="30">
        <f t="shared" si="209"/>
        <v>7.7361483234176853E-2</v>
      </c>
    </row>
  </sheetData>
  <mergeCells count="8">
    <mergeCell ref="Z3:Z4"/>
    <mergeCell ref="AA3:AA4"/>
    <mergeCell ref="AB3:AB4"/>
    <mergeCell ref="B1:D1"/>
    <mergeCell ref="T1:U1"/>
    <mergeCell ref="R3:R4"/>
    <mergeCell ref="X3:X4"/>
    <mergeCell ref="Y3:Y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65DA-D5A8-944D-8316-DB4279E40725}">
  <dimension ref="A1:Z1351"/>
  <sheetViews>
    <sheetView topLeftCell="N7" zoomScale="125" workbookViewId="0">
      <selection activeCell="X17" sqref="X17"/>
    </sheetView>
  </sheetViews>
  <sheetFormatPr baseColWidth="10" defaultRowHeight="16" x14ac:dyDescent="0.2"/>
  <cols>
    <col min="5" max="5" width="11.83203125" bestFit="1" customWidth="1"/>
    <col min="6" max="6" width="13.1640625" bestFit="1" customWidth="1"/>
    <col min="7" max="8" width="11.1640625" bestFit="1" customWidth="1"/>
    <col min="9" max="9" width="11.83203125" bestFit="1" customWidth="1"/>
    <col min="10" max="10" width="11.1640625" bestFit="1" customWidth="1"/>
    <col min="16" max="16" width="11" customWidth="1"/>
    <col min="17" max="17" width="5.6640625" customWidth="1"/>
    <col min="18" max="18" width="10.5" customWidth="1"/>
    <col min="19" max="19" width="8.6640625" customWidth="1"/>
    <col min="22" max="22" width="17.5" bestFit="1" customWidth="1"/>
    <col min="23" max="23" width="15.5" bestFit="1" customWidth="1"/>
    <col min="24" max="24" width="14.1640625" customWidth="1"/>
    <col min="25" max="26" width="7.1640625" customWidth="1"/>
    <col min="27" max="27" width="10.83203125" bestFit="1" customWidth="1"/>
    <col min="28" max="28" width="10.1640625" customWidth="1"/>
    <col min="29" max="29" width="3.1640625" bestFit="1" customWidth="1"/>
    <col min="30" max="30" width="6.83203125" bestFit="1" customWidth="1"/>
    <col min="31" max="31" width="4.33203125" bestFit="1" customWidth="1"/>
    <col min="32" max="32" width="6.83203125" customWidth="1"/>
    <col min="33" max="33" width="5.5" customWidth="1"/>
    <col min="34" max="34" width="6.83203125" bestFit="1" customWidth="1"/>
    <col min="35" max="35" width="4.33203125" bestFit="1" customWidth="1"/>
    <col min="36" max="37" width="2.1640625" bestFit="1" customWidth="1"/>
    <col min="38" max="38" width="6.83203125" bestFit="1" customWidth="1"/>
    <col min="39" max="39" width="10.83203125" bestFit="1" customWidth="1"/>
    <col min="40" max="40" width="20.5" bestFit="1" customWidth="1"/>
    <col min="41" max="41" width="18.33203125" bestFit="1" customWidth="1"/>
    <col min="42" max="42" width="22.1640625" bestFit="1" customWidth="1"/>
    <col min="43" max="43" width="16.83203125" bestFit="1" customWidth="1"/>
    <col min="44" max="44" width="20.5" bestFit="1" customWidth="1"/>
    <col min="45" max="45" width="16.83203125" bestFit="1" customWidth="1"/>
    <col min="46" max="46" width="20.5" bestFit="1" customWidth="1"/>
    <col min="47" max="47" width="16.83203125" bestFit="1" customWidth="1"/>
    <col min="48" max="48" width="20.5" bestFit="1" customWidth="1"/>
    <col min="49" max="49" width="16.83203125" bestFit="1" customWidth="1"/>
    <col min="50" max="50" width="20.5" bestFit="1" customWidth="1"/>
    <col min="51" max="51" width="18.33203125" bestFit="1" customWidth="1"/>
    <col min="52" max="52" width="22.1640625" bestFit="1" customWidth="1"/>
    <col min="53" max="53" width="21.6640625" bestFit="1" customWidth="1"/>
    <col min="54" max="54" width="25.33203125" bestFit="1" customWidth="1"/>
  </cols>
  <sheetData>
    <row r="1" spans="1:26" ht="17" thickBot="1" x14ac:dyDescent="0.25">
      <c r="A1" s="3"/>
      <c r="B1" s="49" t="s">
        <v>61</v>
      </c>
      <c r="C1" s="50"/>
      <c r="D1" s="50"/>
      <c r="R1" s="46" t="s">
        <v>88</v>
      </c>
      <c r="S1" s="46"/>
    </row>
    <row r="2" spans="1:26" ht="52" thickBot="1" x14ac:dyDescent="0.25">
      <c r="A2" s="4" t="s">
        <v>62</v>
      </c>
      <c r="B2" s="3" t="s">
        <v>73</v>
      </c>
      <c r="C2" s="9" t="s">
        <v>16</v>
      </c>
      <c r="D2" s="10" t="s">
        <v>17</v>
      </c>
      <c r="L2" s="14"/>
      <c r="N2" s="12"/>
      <c r="R2">
        <v>1</v>
      </c>
      <c r="S2">
        <v>0</v>
      </c>
      <c r="V2" s="29" t="s">
        <v>99</v>
      </c>
      <c r="W2" s="28" t="s">
        <v>98</v>
      </c>
      <c r="X2" s="31" t="s">
        <v>100</v>
      </c>
      <c r="Y2" s="35" t="s">
        <v>108</v>
      </c>
      <c r="Z2" s="36" t="s">
        <v>110</v>
      </c>
    </row>
    <row r="3" spans="1:26" ht="17" thickBot="1" x14ac:dyDescent="0.25">
      <c r="A3" s="32">
        <v>-3.1110538000000001</v>
      </c>
      <c r="B3" s="32">
        <v>-0.18687139999999999</v>
      </c>
      <c r="C3" s="38">
        <v>1.261E-4</v>
      </c>
      <c r="D3" s="32">
        <v>0.51008129999999996</v>
      </c>
      <c r="E3" s="6"/>
      <c r="H3" s="7"/>
      <c r="I3" s="30"/>
      <c r="N3" s="12"/>
      <c r="P3" s="51" t="s">
        <v>89</v>
      </c>
      <c r="Q3">
        <v>1</v>
      </c>
      <c r="R3" s="26">
        <f>COUNTIFS($G$11:$G$1351,"&gt;=0.5",$A$11:$A$1351,"=1")</f>
        <v>239</v>
      </c>
      <c r="S3">
        <f>COUNTIFS($G$11:$G$1351,"&gt;=0.5",$A$11:$A$1351,"=0")</f>
        <v>42</v>
      </c>
      <c r="T3">
        <f>SUM(R3:S3)</f>
        <v>281</v>
      </c>
      <c r="U3" s="23">
        <f>T3/$T$5</f>
        <v>0.20954511558538405</v>
      </c>
      <c r="V3" s="52">
        <f>R3/R5</f>
        <v>0.55069124423963134</v>
      </c>
      <c r="W3" s="53">
        <f>S4/S5</f>
        <v>0.9536934950385888</v>
      </c>
      <c r="X3" s="47">
        <f>1-W3</f>
        <v>4.6306504961411199E-2</v>
      </c>
      <c r="Y3" s="48">
        <f>(R3+S4)/T5</f>
        <v>0.8232662192393736</v>
      </c>
      <c r="Z3" s="47">
        <f>T3/T5</f>
        <v>0.20954511558538405</v>
      </c>
    </row>
    <row r="4" spans="1:26" x14ac:dyDescent="0.2">
      <c r="A4" s="30"/>
      <c r="B4" s="30">
        <f>EXP(B3)</f>
        <v>0.82955040970885074</v>
      </c>
      <c r="C4" s="30">
        <f t="shared" ref="C4:D4" si="0">EXP(C3)</f>
        <v>1.0001261079509391</v>
      </c>
      <c r="D4" s="30">
        <f t="shared" si="0"/>
        <v>1.6654265886237138</v>
      </c>
      <c r="E4" s="13" t="s">
        <v>64</v>
      </c>
      <c r="J4" s="2" t="s">
        <v>109</v>
      </c>
      <c r="K4" s="24" t="s">
        <v>112</v>
      </c>
      <c r="P4" s="51"/>
      <c r="Q4">
        <v>0</v>
      </c>
      <c r="R4">
        <f>COUNTIFS($G$11:$G$1351,"&lt;0.5",$A$11:$A$1351,"=1")</f>
        <v>195</v>
      </c>
      <c r="S4" s="27">
        <f>COUNTIFS($G$11:$G$1351,"&lt;0.5",$A$11:$A$1351,"=0")</f>
        <v>865</v>
      </c>
      <c r="T4">
        <f>SUM(R4:S4)</f>
        <v>1060</v>
      </c>
      <c r="U4" s="23">
        <f>T4/$T$5</f>
        <v>0.79045488441461598</v>
      </c>
      <c r="V4" s="52"/>
      <c r="W4" s="53"/>
      <c r="X4" s="47"/>
      <c r="Y4" s="48"/>
      <c r="Z4" s="47"/>
    </row>
    <row r="5" spans="1:26" x14ac:dyDescent="0.2">
      <c r="A5" s="30"/>
      <c r="B5" s="30"/>
      <c r="C5" s="30"/>
      <c r="D5" s="30"/>
      <c r="E5" s="13" t="s">
        <v>64</v>
      </c>
      <c r="J5">
        <v>1689</v>
      </c>
      <c r="K5" s="30">
        <f>J5-J8</f>
        <v>494.01307078721607</v>
      </c>
      <c r="P5" s="20"/>
      <c r="R5">
        <f>SUM(R3:R4)</f>
        <v>434</v>
      </c>
      <c r="S5">
        <f>SUM(S3:S4)</f>
        <v>907</v>
      </c>
      <c r="T5" s="2">
        <f>SUM(T3:T4)</f>
        <v>1341</v>
      </c>
    </row>
    <row r="6" spans="1:26" x14ac:dyDescent="0.2">
      <c r="A6" s="30"/>
      <c r="B6" s="30"/>
      <c r="C6" s="30"/>
      <c r="D6" s="30"/>
      <c r="E6" s="13"/>
      <c r="P6" s="20"/>
      <c r="T6" s="2"/>
    </row>
    <row r="7" spans="1:26" ht="68" x14ac:dyDescent="0.2">
      <c r="I7" s="33" t="s">
        <v>68</v>
      </c>
      <c r="J7" s="33" t="s">
        <v>81</v>
      </c>
      <c r="P7" s="33" t="s">
        <v>106</v>
      </c>
      <c r="R7" s="25"/>
      <c r="S7" s="23"/>
    </row>
    <row r="8" spans="1:26" x14ac:dyDescent="0.2">
      <c r="A8" s="7" t="s">
        <v>103</v>
      </c>
      <c r="B8">
        <f>COUNT(A11:A1351)</f>
        <v>1341</v>
      </c>
      <c r="I8" s="30">
        <f>SUM($I11:$I$1351)</f>
        <v>-597.49346460639197</v>
      </c>
      <c r="J8" s="30">
        <f>SUM($J11:$J$1351)</f>
        <v>1194.9869292127839</v>
      </c>
      <c r="P8" s="34">
        <f>SUM(P11:P1351)/B8</f>
        <v>0.1392308249030671</v>
      </c>
      <c r="W8" s="39"/>
    </row>
    <row r="9" spans="1:26" x14ac:dyDescent="0.2">
      <c r="P9" s="20"/>
      <c r="V9" s="2" t="s">
        <v>115</v>
      </c>
    </row>
    <row r="10" spans="1:26" ht="51" x14ac:dyDescent="0.2">
      <c r="A10" s="2" t="s">
        <v>101</v>
      </c>
      <c r="B10" s="2" t="s">
        <v>73</v>
      </c>
      <c r="C10" s="2" t="s">
        <v>16</v>
      </c>
      <c r="D10" s="2" t="s">
        <v>17</v>
      </c>
      <c r="E10" s="2" t="s">
        <v>63</v>
      </c>
      <c r="F10" s="2" t="s">
        <v>64</v>
      </c>
      <c r="G10" s="8" t="s">
        <v>90</v>
      </c>
      <c r="H10" s="8" t="s">
        <v>66</v>
      </c>
      <c r="I10" s="8" t="s">
        <v>104</v>
      </c>
      <c r="J10" s="8" t="s">
        <v>105</v>
      </c>
      <c r="K10" s="8" t="s">
        <v>114</v>
      </c>
      <c r="L10" s="2" t="s">
        <v>79</v>
      </c>
      <c r="N10" s="33" t="s">
        <v>93</v>
      </c>
      <c r="O10" s="8" t="s">
        <v>107</v>
      </c>
      <c r="P10" s="31" t="s">
        <v>102</v>
      </c>
      <c r="V10" s="8" t="s">
        <v>116</v>
      </c>
      <c r="W10" s="8" t="s">
        <v>118</v>
      </c>
      <c r="X10" s="8" t="s">
        <v>117</v>
      </c>
    </row>
    <row r="11" spans="1:26" x14ac:dyDescent="0.2">
      <c r="A11">
        <v>1</v>
      </c>
      <c r="B11">
        <v>1</v>
      </c>
      <c r="C11" s="1">
        <v>16884.919999999998</v>
      </c>
      <c r="D11">
        <v>2</v>
      </c>
      <c r="E11" s="30">
        <f t="shared" ref="E11:E74" si="1">$A$3+$B$3*B11+$C$3*C11+$D$3*D11</f>
        <v>-0.148574188</v>
      </c>
      <c r="F11" s="30">
        <f t="shared" ref="F11:F74" si="2">EXP(E11)</f>
        <v>0.86193605948607155</v>
      </c>
      <c r="G11" s="30">
        <f t="shared" ref="G11:G74" si="3">F11/(1+F11)</f>
        <v>0.46292462896066455</v>
      </c>
      <c r="H11" s="30">
        <f t="shared" ref="H11:H74" si="4">IF(A11=1,G11,1-G11)</f>
        <v>0.46292462896066455</v>
      </c>
      <c r="I11" s="30">
        <f t="shared" ref="I11:I74" si="5">LN(H11)</f>
        <v>-0.77019102656926708</v>
      </c>
      <c r="J11" s="30">
        <f>I11*(-2)</f>
        <v>1.5403820531385342</v>
      </c>
      <c r="K11">
        <f>IF(G11&gt;=0.5,1,)</f>
        <v>0</v>
      </c>
      <c r="L11" s="11">
        <v>2</v>
      </c>
      <c r="N11" s="30">
        <f>1-G11</f>
        <v>0.53707537103933545</v>
      </c>
      <c r="O11" s="30">
        <f>A11-G11</f>
        <v>0.53707537103933545</v>
      </c>
      <c r="P11" s="30">
        <f>O11*O11</f>
        <v>0.28844995417703984</v>
      </c>
      <c r="V11" s="20" t="s">
        <v>123</v>
      </c>
      <c r="W11">
        <f>COUNTIFS($G$11:$G$1351,"&lt;=0.20")</f>
        <v>640</v>
      </c>
      <c r="X11">
        <f>COUNTIFS($H$11:$H$1351,"&lt;=0.20")</f>
        <v>97</v>
      </c>
    </row>
    <row r="12" spans="1:26" x14ac:dyDescent="0.2">
      <c r="A12">
        <v>0</v>
      </c>
      <c r="B12">
        <v>3</v>
      </c>
      <c r="C12" s="1">
        <v>1725.55</v>
      </c>
      <c r="D12">
        <v>1</v>
      </c>
      <c r="E12" s="30">
        <f t="shared" si="1"/>
        <v>-2.9439948450000002</v>
      </c>
      <c r="F12" s="30">
        <f t="shared" si="2"/>
        <v>5.2654959621506424E-2</v>
      </c>
      <c r="G12" s="30">
        <f t="shared" si="3"/>
        <v>5.0021100589730833E-2</v>
      </c>
      <c r="H12" s="30">
        <f t="shared" si="4"/>
        <v>0.94997889941026914</v>
      </c>
      <c r="I12" s="30">
        <f t="shared" si="5"/>
        <v>-5.1315505781306829E-2</v>
      </c>
      <c r="J12" s="30">
        <f t="shared" ref="J12:J75" si="6">I12*(-2)</f>
        <v>0.10263101156261366</v>
      </c>
      <c r="K12">
        <f t="shared" ref="K12:K75" si="7">IF(G12&gt;=0.5,1,)</f>
        <v>0</v>
      </c>
      <c r="L12" s="11">
        <v>1</v>
      </c>
      <c r="N12" s="30">
        <f t="shared" ref="N12:N75" si="8">1-G12</f>
        <v>0.94997889941026914</v>
      </c>
      <c r="O12" s="30">
        <f t="shared" ref="O12:O75" si="9">A12-G12</f>
        <v>-5.0021100589730833E-2</v>
      </c>
      <c r="P12" s="30">
        <f t="shared" ref="P12:P75" si="10">O12*O12</f>
        <v>2.5021105042079702E-3</v>
      </c>
      <c r="V12" s="20" t="s">
        <v>122</v>
      </c>
      <c r="W12" s="40">
        <f>COUNTIFS($G$11:$G$1351,"&gt;0.20",$G$11:$G$1351,"&lt;=0.40")</f>
        <v>349</v>
      </c>
      <c r="X12" s="40">
        <f>COUNTIFS($H$11:$H$1351,"&gt;0.20",$H$11:$H$1351,"&lt;=0.40")</f>
        <v>92</v>
      </c>
    </row>
    <row r="13" spans="1:26" x14ac:dyDescent="0.2">
      <c r="A13">
        <v>0</v>
      </c>
      <c r="B13">
        <v>3</v>
      </c>
      <c r="C13" s="1">
        <v>4449.46</v>
      </c>
      <c r="D13">
        <v>3</v>
      </c>
      <c r="E13" s="30">
        <f t="shared" si="1"/>
        <v>-1.5803471940000002</v>
      </c>
      <c r="F13" s="30">
        <f t="shared" si="2"/>
        <v>0.20590359729969815</v>
      </c>
      <c r="G13" s="30">
        <f t="shared" si="3"/>
        <v>0.17074631650553557</v>
      </c>
      <c r="H13" s="30">
        <f t="shared" si="4"/>
        <v>0.82925368349446438</v>
      </c>
      <c r="I13" s="30">
        <f t="shared" si="5"/>
        <v>-0.18722915920588459</v>
      </c>
      <c r="J13" s="30">
        <f t="shared" si="6"/>
        <v>0.37445831841176919</v>
      </c>
      <c r="K13">
        <f t="shared" si="7"/>
        <v>0</v>
      </c>
      <c r="L13" s="11">
        <v>1</v>
      </c>
      <c r="N13" s="30">
        <f t="shared" si="8"/>
        <v>0.82925368349446438</v>
      </c>
      <c r="O13" s="30">
        <f t="shared" si="9"/>
        <v>-0.17074631650553557</v>
      </c>
      <c r="P13" s="30">
        <f t="shared" si="10"/>
        <v>2.9154304600208528E-2</v>
      </c>
      <c r="V13" s="20" t="s">
        <v>121</v>
      </c>
      <c r="W13" s="40">
        <f>COUNTIFS($G$11:$G$1351,"&gt;0.40",$G$11:$G$1351,"&lt;=0.60")</f>
        <v>109</v>
      </c>
      <c r="X13" s="40">
        <f>COUNTIFS($H$11:$H$1351,"&gt;0.40",$H$11:$H$1351,"&lt;=0.60")</f>
        <v>109</v>
      </c>
    </row>
    <row r="14" spans="1:26" x14ac:dyDescent="0.2">
      <c r="A14">
        <v>0</v>
      </c>
      <c r="B14">
        <v>1</v>
      </c>
      <c r="C14" s="1">
        <v>21984.47</v>
      </c>
      <c r="D14">
        <v>1</v>
      </c>
      <c r="E14" s="30">
        <f t="shared" si="1"/>
        <v>-1.5602232999999632E-2</v>
      </c>
      <c r="F14" s="30">
        <f t="shared" si="2"/>
        <v>0.98451885129094208</v>
      </c>
      <c r="G14" s="30">
        <f t="shared" si="3"/>
        <v>0.49609952087404274</v>
      </c>
      <c r="H14" s="30">
        <f t="shared" si="4"/>
        <v>0.50390047912595726</v>
      </c>
      <c r="I14" s="30">
        <f t="shared" si="5"/>
        <v>-0.68537649246063825</v>
      </c>
      <c r="J14" s="30">
        <f t="shared" si="6"/>
        <v>1.3707529849212765</v>
      </c>
      <c r="K14">
        <f t="shared" si="7"/>
        <v>0</v>
      </c>
      <c r="L14" s="11">
        <v>3</v>
      </c>
      <c r="N14" s="30">
        <f t="shared" si="8"/>
        <v>0.50390047912595726</v>
      </c>
      <c r="O14" s="30">
        <f t="shared" si="9"/>
        <v>-0.49609952087404274</v>
      </c>
      <c r="P14" s="30">
        <f t="shared" si="10"/>
        <v>0.24611473461145478</v>
      </c>
      <c r="V14" s="20" t="s">
        <v>119</v>
      </c>
      <c r="W14" s="40">
        <f>COUNTIFS($G$11:$G$1351,"&gt;0.60",$G$11:$G$1351,"&lt;=0.80")</f>
        <v>83</v>
      </c>
      <c r="X14" s="40">
        <f>COUNTIFS($H$11:$H$1351,"&gt;0.60",$H$11:$H$1351,"&lt;=0.80")</f>
        <v>340</v>
      </c>
    </row>
    <row r="15" spans="1:26" x14ac:dyDescent="0.2">
      <c r="A15">
        <v>1</v>
      </c>
      <c r="B15">
        <v>1</v>
      </c>
      <c r="C15" s="1">
        <v>3866.86</v>
      </c>
      <c r="D15">
        <v>1</v>
      </c>
      <c r="E15" s="30">
        <f t="shared" si="1"/>
        <v>-2.3002328539999999</v>
      </c>
      <c r="F15" s="30">
        <f t="shared" si="2"/>
        <v>0.10023550076786321</v>
      </c>
      <c r="G15" s="30">
        <f t="shared" si="3"/>
        <v>9.1103677983402687E-2</v>
      </c>
      <c r="H15" s="30">
        <f t="shared" si="4"/>
        <v>9.1103677983402687E-2</v>
      </c>
      <c r="I15" s="30">
        <f t="shared" si="5"/>
        <v>-2.3957571024971354</v>
      </c>
      <c r="J15" s="30">
        <f t="shared" si="6"/>
        <v>4.7915142049942707</v>
      </c>
      <c r="K15">
        <f t="shared" si="7"/>
        <v>0</v>
      </c>
      <c r="L15" s="11">
        <v>1</v>
      </c>
      <c r="N15" s="30">
        <f t="shared" si="8"/>
        <v>0.90889632201659731</v>
      </c>
      <c r="O15" s="30">
        <f t="shared" si="9"/>
        <v>0.90889632201659731</v>
      </c>
      <c r="P15" s="30">
        <f t="shared" si="10"/>
        <v>0.8260925241752981</v>
      </c>
      <c r="V15" s="20" t="s">
        <v>120</v>
      </c>
      <c r="W15" s="40">
        <f>COUNTIFS($G$11:$G$1351,"&gt;0.80",$G$11:$G$1351,"&lt;=1.00")</f>
        <v>160</v>
      </c>
      <c r="X15" s="40">
        <f>COUNTIFS($H$11:$H$1351,"&gt;0.80",$H$11:$H$1351,"&lt;=1.00")</f>
        <v>703</v>
      </c>
    </row>
    <row r="16" spans="1:26" x14ac:dyDescent="0.2">
      <c r="A16">
        <v>0</v>
      </c>
      <c r="B16">
        <v>3</v>
      </c>
      <c r="C16" s="1">
        <v>3756.62</v>
      </c>
      <c r="D16">
        <v>1</v>
      </c>
      <c r="E16" s="30">
        <f t="shared" si="1"/>
        <v>-2.6878769180000002</v>
      </c>
      <c r="F16" s="30">
        <f t="shared" si="2"/>
        <v>6.8025209266501935E-2</v>
      </c>
      <c r="G16" s="30">
        <f t="shared" si="3"/>
        <v>6.3692512757465972E-2</v>
      </c>
      <c r="H16" s="30">
        <f t="shared" si="4"/>
        <v>0.93630748724253399</v>
      </c>
      <c r="I16" s="30">
        <f t="shared" si="5"/>
        <v>-6.5811344441546737E-2</v>
      </c>
      <c r="J16" s="30">
        <f t="shared" si="6"/>
        <v>0.13162268888309347</v>
      </c>
      <c r="K16">
        <f t="shared" si="7"/>
        <v>0</v>
      </c>
      <c r="L16" s="11">
        <v>1</v>
      </c>
      <c r="N16" s="30">
        <f t="shared" si="8"/>
        <v>0.93630748724253399</v>
      </c>
      <c r="O16" s="30">
        <f t="shared" si="9"/>
        <v>-6.3692512757465972E-2</v>
      </c>
      <c r="P16" s="30">
        <f t="shared" si="10"/>
        <v>4.0567361813599653E-3</v>
      </c>
    </row>
    <row r="17" spans="1:16" x14ac:dyDescent="0.2">
      <c r="A17">
        <v>0</v>
      </c>
      <c r="B17">
        <v>4</v>
      </c>
      <c r="C17" s="1">
        <v>8240.59</v>
      </c>
      <c r="D17">
        <v>3</v>
      </c>
      <c r="E17" s="30">
        <f t="shared" si="1"/>
        <v>-1.2891571010000002</v>
      </c>
      <c r="F17" s="30">
        <f t="shared" si="2"/>
        <v>0.27550290637204589</v>
      </c>
      <c r="G17" s="30">
        <f t="shared" si="3"/>
        <v>0.21599551439335229</v>
      </c>
      <c r="H17" s="30">
        <f t="shared" si="4"/>
        <v>0.78400448560664771</v>
      </c>
      <c r="I17" s="30">
        <f t="shared" si="5"/>
        <v>-0.24334053721104593</v>
      </c>
      <c r="J17" s="30">
        <f t="shared" si="6"/>
        <v>0.48668107442209185</v>
      </c>
      <c r="K17">
        <f t="shared" si="7"/>
        <v>0</v>
      </c>
      <c r="L17" s="11">
        <v>1</v>
      </c>
      <c r="N17" s="30">
        <f t="shared" si="8"/>
        <v>0.78400448560664771</v>
      </c>
      <c r="O17" s="30">
        <f t="shared" si="9"/>
        <v>-0.21599551439335229</v>
      </c>
      <c r="P17" s="30">
        <f t="shared" si="10"/>
        <v>4.6654062238048861E-2</v>
      </c>
    </row>
    <row r="18" spans="1:16" x14ac:dyDescent="0.2">
      <c r="A18">
        <v>0</v>
      </c>
      <c r="B18">
        <v>3</v>
      </c>
      <c r="C18" s="1">
        <v>7281.51</v>
      </c>
      <c r="D18">
        <v>2</v>
      </c>
      <c r="E18" s="30">
        <f t="shared" si="1"/>
        <v>-1.7333069889999999</v>
      </c>
      <c r="F18" s="30">
        <f t="shared" si="2"/>
        <v>0.17669910071528955</v>
      </c>
      <c r="G18" s="30">
        <f t="shared" si="3"/>
        <v>0.1501650682046736</v>
      </c>
      <c r="H18" s="30">
        <f t="shared" si="4"/>
        <v>0.84983493179532643</v>
      </c>
      <c r="I18" s="30">
        <f t="shared" si="5"/>
        <v>-0.16271314624447761</v>
      </c>
      <c r="J18" s="30">
        <f t="shared" si="6"/>
        <v>0.32542629248895522</v>
      </c>
      <c r="K18">
        <f t="shared" si="7"/>
        <v>0</v>
      </c>
      <c r="L18" s="11">
        <v>1</v>
      </c>
      <c r="N18" s="30">
        <f t="shared" si="8"/>
        <v>0.84983493179532643</v>
      </c>
      <c r="O18" s="30">
        <f t="shared" si="9"/>
        <v>-0.1501650682046736</v>
      </c>
      <c r="P18" s="30">
        <f t="shared" si="10"/>
        <v>2.2549547708914274E-2</v>
      </c>
    </row>
    <row r="19" spans="1:16" x14ac:dyDescent="0.2">
      <c r="A19">
        <v>0</v>
      </c>
      <c r="B19">
        <v>2</v>
      </c>
      <c r="C19" s="1">
        <v>6406.41</v>
      </c>
      <c r="D19">
        <v>1</v>
      </c>
      <c r="E19" s="30">
        <f t="shared" si="1"/>
        <v>-2.1668669990000002</v>
      </c>
      <c r="F19" s="30">
        <f t="shared" si="2"/>
        <v>0.11453589645081072</v>
      </c>
      <c r="G19" s="30">
        <f t="shared" si="3"/>
        <v>0.10276555184588053</v>
      </c>
      <c r="H19" s="30">
        <f t="shared" si="4"/>
        <v>0.89723444815411946</v>
      </c>
      <c r="I19" s="30">
        <f t="shared" si="5"/>
        <v>-0.10843808189469406</v>
      </c>
      <c r="J19" s="30">
        <f t="shared" si="6"/>
        <v>0.21687616378938812</v>
      </c>
      <c r="K19">
        <f t="shared" si="7"/>
        <v>0</v>
      </c>
      <c r="L19" s="11">
        <v>1</v>
      </c>
      <c r="N19" s="30">
        <f t="shared" si="8"/>
        <v>0.89723444815411946</v>
      </c>
      <c r="O19" s="30">
        <f t="shared" si="9"/>
        <v>-0.10276555184588053</v>
      </c>
      <c r="P19" s="30">
        <f t="shared" si="10"/>
        <v>1.056075864618836E-2</v>
      </c>
    </row>
    <row r="20" spans="1:16" x14ac:dyDescent="0.2">
      <c r="A20">
        <v>0</v>
      </c>
      <c r="B20">
        <v>1</v>
      </c>
      <c r="C20" s="1">
        <v>28923.14</v>
      </c>
      <c r="D20">
        <v>2</v>
      </c>
      <c r="E20" s="30">
        <f t="shared" si="1"/>
        <v>1.3694453540000002</v>
      </c>
      <c r="F20" s="30">
        <f t="shared" si="2"/>
        <v>3.9331685741570039</v>
      </c>
      <c r="G20" s="30">
        <f t="shared" si="3"/>
        <v>0.79729052738261974</v>
      </c>
      <c r="H20" s="30">
        <f t="shared" si="4"/>
        <v>0.20270947261738026</v>
      </c>
      <c r="I20" s="30">
        <f t="shared" si="5"/>
        <v>-1.5959814944139261</v>
      </c>
      <c r="J20" s="30">
        <f t="shared" si="6"/>
        <v>3.1919629888278522</v>
      </c>
      <c r="K20">
        <f t="shared" si="7"/>
        <v>1</v>
      </c>
      <c r="L20" s="11">
        <v>3</v>
      </c>
      <c r="N20" s="30">
        <f t="shared" si="8"/>
        <v>0.20270947261738026</v>
      </c>
      <c r="O20" s="30">
        <f t="shared" si="9"/>
        <v>-0.79729052738261974</v>
      </c>
      <c r="P20" s="30">
        <f t="shared" si="10"/>
        <v>0.63567218505405587</v>
      </c>
    </row>
    <row r="21" spans="1:16" x14ac:dyDescent="0.2">
      <c r="A21">
        <v>0</v>
      </c>
      <c r="B21">
        <v>3</v>
      </c>
      <c r="C21" s="1">
        <v>2721.32</v>
      </c>
      <c r="D21">
        <v>2</v>
      </c>
      <c r="E21" s="30">
        <f t="shared" si="1"/>
        <v>-2.3083469480000001</v>
      </c>
      <c r="F21" s="30">
        <f t="shared" si="2"/>
        <v>9.9425471264519311E-2</v>
      </c>
      <c r="G21" s="30">
        <f t="shared" si="3"/>
        <v>9.043402564628937E-2</v>
      </c>
      <c r="H21" s="30">
        <f t="shared" si="4"/>
        <v>0.90956597435371067</v>
      </c>
      <c r="I21" s="30">
        <f t="shared" si="5"/>
        <v>-9.478774450833094E-2</v>
      </c>
      <c r="J21" s="30">
        <f t="shared" si="6"/>
        <v>0.18957548901666188</v>
      </c>
      <c r="K21">
        <f t="shared" si="7"/>
        <v>0</v>
      </c>
      <c r="L21" s="11">
        <v>1</v>
      </c>
      <c r="N21" s="30">
        <f t="shared" si="8"/>
        <v>0.90956597435371067</v>
      </c>
      <c r="O21" s="30">
        <f t="shared" si="9"/>
        <v>-9.043402564628937E-2</v>
      </c>
      <c r="P21" s="30">
        <f t="shared" si="10"/>
        <v>8.1783129945937234E-3</v>
      </c>
    </row>
    <row r="22" spans="1:16" x14ac:dyDescent="0.2">
      <c r="A22">
        <v>1</v>
      </c>
      <c r="B22">
        <v>1</v>
      </c>
      <c r="C22" s="1">
        <v>27808.73</v>
      </c>
      <c r="D22">
        <v>2</v>
      </c>
      <c r="E22" s="30">
        <f t="shared" si="1"/>
        <v>1.2289182530000002</v>
      </c>
      <c r="F22" s="30">
        <f t="shared" si="2"/>
        <v>3.417530632502217</v>
      </c>
      <c r="G22" s="30">
        <f t="shared" si="3"/>
        <v>0.77362918716568785</v>
      </c>
      <c r="H22" s="30">
        <f t="shared" si="4"/>
        <v>0.77362918716568785</v>
      </c>
      <c r="I22" s="30">
        <f t="shared" si="5"/>
        <v>-0.25666260654018253</v>
      </c>
      <c r="J22" s="30">
        <f t="shared" si="6"/>
        <v>0.51332521308036505</v>
      </c>
      <c r="K22">
        <f t="shared" si="7"/>
        <v>1</v>
      </c>
      <c r="L22" s="11">
        <v>3</v>
      </c>
      <c r="N22" s="30">
        <f t="shared" si="8"/>
        <v>0.22637081283431215</v>
      </c>
      <c r="O22" s="30">
        <f t="shared" si="9"/>
        <v>0.22637081283431215</v>
      </c>
      <c r="P22" s="30">
        <f t="shared" si="10"/>
        <v>5.1243744903267184E-2</v>
      </c>
    </row>
    <row r="23" spans="1:16" x14ac:dyDescent="0.2">
      <c r="A23">
        <v>1</v>
      </c>
      <c r="B23">
        <v>2</v>
      </c>
      <c r="C23" s="1">
        <v>1826.84</v>
      </c>
      <c r="D23">
        <v>2</v>
      </c>
      <c r="E23" s="30">
        <f t="shared" si="1"/>
        <v>-2.2342694760000001</v>
      </c>
      <c r="F23" s="30">
        <f t="shared" si="2"/>
        <v>0.10707031872773076</v>
      </c>
      <c r="G23" s="30">
        <f t="shared" si="3"/>
        <v>9.6715011608999063E-2</v>
      </c>
      <c r="H23" s="30">
        <f t="shared" si="4"/>
        <v>9.6715011608999063E-2</v>
      </c>
      <c r="I23" s="30">
        <f t="shared" si="5"/>
        <v>-2.3359866495950059</v>
      </c>
      <c r="J23" s="30">
        <f t="shared" si="6"/>
        <v>4.6719732991900118</v>
      </c>
      <c r="K23">
        <f t="shared" si="7"/>
        <v>0</v>
      </c>
      <c r="L23" s="11">
        <v>1</v>
      </c>
      <c r="N23" s="30">
        <f t="shared" si="8"/>
        <v>0.90328498839100091</v>
      </c>
      <c r="O23" s="30">
        <f t="shared" si="9"/>
        <v>0.90328498839100091</v>
      </c>
      <c r="P23" s="30">
        <f t="shared" si="10"/>
        <v>0.8159237702525306</v>
      </c>
    </row>
    <row r="24" spans="1:16" x14ac:dyDescent="0.2">
      <c r="A24">
        <v>0</v>
      </c>
      <c r="B24">
        <v>2</v>
      </c>
      <c r="C24" s="1">
        <v>11090.72</v>
      </c>
      <c r="D24">
        <v>2</v>
      </c>
      <c r="E24" s="30">
        <f t="shared" si="1"/>
        <v>-1.066094208</v>
      </c>
      <c r="F24" s="30">
        <f t="shared" si="2"/>
        <v>0.34435085708526547</v>
      </c>
      <c r="G24" s="30">
        <f t="shared" si="3"/>
        <v>0.25614656714829992</v>
      </c>
      <c r="H24" s="30">
        <f t="shared" si="4"/>
        <v>0.74385343285170014</v>
      </c>
      <c r="I24" s="30">
        <f t="shared" si="5"/>
        <v>-0.29591126241111021</v>
      </c>
      <c r="J24" s="30">
        <f t="shared" si="6"/>
        <v>0.59182252482222042</v>
      </c>
      <c r="K24">
        <f t="shared" si="7"/>
        <v>0</v>
      </c>
      <c r="L24" s="11">
        <v>2</v>
      </c>
      <c r="N24" s="30">
        <f t="shared" si="8"/>
        <v>0.74385343285170014</v>
      </c>
      <c r="O24" s="30">
        <f t="shared" si="9"/>
        <v>-0.25614656714829992</v>
      </c>
      <c r="P24" s="30">
        <f t="shared" si="10"/>
        <v>6.5611063861858526E-2</v>
      </c>
    </row>
    <row r="25" spans="1:16" x14ac:dyDescent="0.2">
      <c r="A25">
        <v>1</v>
      </c>
      <c r="B25">
        <v>1</v>
      </c>
      <c r="C25" s="1">
        <v>39611.760000000002</v>
      </c>
      <c r="D25">
        <v>3</v>
      </c>
      <c r="E25" s="30">
        <f t="shared" si="1"/>
        <v>3.2273616359999999</v>
      </c>
      <c r="F25" s="30">
        <f t="shared" si="2"/>
        <v>25.213047942148791</v>
      </c>
      <c r="G25" s="30">
        <f t="shared" si="3"/>
        <v>0.96185105973914353</v>
      </c>
      <c r="H25" s="30">
        <f t="shared" si="4"/>
        <v>0.96185105973914353</v>
      </c>
      <c r="I25" s="30">
        <f t="shared" si="5"/>
        <v>-3.8895663858818361E-2</v>
      </c>
      <c r="J25" s="30">
        <f t="shared" si="6"/>
        <v>7.7791327717636721E-2</v>
      </c>
      <c r="K25">
        <f t="shared" si="7"/>
        <v>1</v>
      </c>
      <c r="L25" s="11">
        <v>4</v>
      </c>
      <c r="N25" s="30">
        <f t="shared" si="8"/>
        <v>3.8148940260856468E-2</v>
      </c>
      <c r="O25" s="30">
        <f t="shared" si="9"/>
        <v>3.8148940260856468E-2</v>
      </c>
      <c r="P25" s="30">
        <f t="shared" si="10"/>
        <v>1.4553416430263956E-3</v>
      </c>
    </row>
    <row r="26" spans="1:16" x14ac:dyDescent="0.2">
      <c r="A26">
        <v>0</v>
      </c>
      <c r="B26">
        <v>2</v>
      </c>
      <c r="C26" s="1">
        <v>1837.24</v>
      </c>
      <c r="D26">
        <v>2</v>
      </c>
      <c r="E26" s="30">
        <f t="shared" si="1"/>
        <v>-2.2329580360000003</v>
      </c>
      <c r="F26" s="30">
        <f t="shared" si="2"/>
        <v>0.10721082714056143</v>
      </c>
      <c r="G26" s="30">
        <f t="shared" si="3"/>
        <v>9.6829641214257134E-2</v>
      </c>
      <c r="H26" s="30">
        <f t="shared" si="4"/>
        <v>0.90317035878574292</v>
      </c>
      <c r="I26" s="30">
        <f t="shared" si="5"/>
        <v>-0.10184408468150581</v>
      </c>
      <c r="J26" s="30">
        <f t="shared" si="6"/>
        <v>0.20368816936301162</v>
      </c>
      <c r="K26">
        <f t="shared" si="7"/>
        <v>0</v>
      </c>
      <c r="L26" s="11">
        <v>1</v>
      </c>
      <c r="N26" s="30">
        <f t="shared" si="8"/>
        <v>0.90317035878574292</v>
      </c>
      <c r="O26" s="30">
        <f t="shared" si="9"/>
        <v>-9.6829641214257134E-2</v>
      </c>
      <c r="P26" s="30">
        <f t="shared" si="10"/>
        <v>9.3759794176817637E-3</v>
      </c>
    </row>
    <row r="27" spans="1:16" x14ac:dyDescent="0.2">
      <c r="A27">
        <v>0</v>
      </c>
      <c r="B27">
        <v>1</v>
      </c>
      <c r="C27" s="1">
        <v>10797.34</v>
      </c>
      <c r="D27">
        <v>3</v>
      </c>
      <c r="E27" s="30">
        <f t="shared" si="1"/>
        <v>-0.40613672599999995</v>
      </c>
      <c r="F27" s="30">
        <f t="shared" si="2"/>
        <v>0.66621907172865202</v>
      </c>
      <c r="G27" s="30">
        <f t="shared" si="3"/>
        <v>0.39983882253698477</v>
      </c>
      <c r="H27" s="30">
        <f t="shared" si="4"/>
        <v>0.60016117746301523</v>
      </c>
      <c r="I27" s="30">
        <f t="shared" si="5"/>
        <v>-0.51055703073530312</v>
      </c>
      <c r="J27" s="30">
        <f t="shared" si="6"/>
        <v>1.0211140614706062</v>
      </c>
      <c r="K27">
        <f t="shared" si="7"/>
        <v>0</v>
      </c>
      <c r="L27" s="11">
        <v>2</v>
      </c>
      <c r="N27" s="30">
        <f t="shared" si="8"/>
        <v>0.60016117746301523</v>
      </c>
      <c r="O27" s="30">
        <f t="shared" si="9"/>
        <v>-0.39983882253698477</v>
      </c>
      <c r="P27" s="30">
        <f t="shared" si="10"/>
        <v>0.1598710840077624</v>
      </c>
    </row>
    <row r="28" spans="1:16" x14ac:dyDescent="0.2">
      <c r="A28">
        <v>1</v>
      </c>
      <c r="B28">
        <v>2</v>
      </c>
      <c r="C28" s="1">
        <v>2395.17</v>
      </c>
      <c r="D28">
        <v>1</v>
      </c>
      <c r="E28" s="30">
        <f t="shared" si="1"/>
        <v>-2.6726843630000001</v>
      </c>
      <c r="F28" s="30">
        <f t="shared" si="2"/>
        <v>6.9066576483955922E-2</v>
      </c>
      <c r="G28" s="30">
        <f t="shared" si="3"/>
        <v>6.4604560654312471E-2</v>
      </c>
      <c r="H28" s="30">
        <f t="shared" si="4"/>
        <v>6.4604560654312471E-2</v>
      </c>
      <c r="I28" s="30">
        <f t="shared" si="5"/>
        <v>-2.739470272321558</v>
      </c>
      <c r="J28" s="30">
        <f t="shared" si="6"/>
        <v>5.4789405446431161</v>
      </c>
      <c r="K28">
        <f t="shared" si="7"/>
        <v>0</v>
      </c>
      <c r="L28" s="11">
        <v>1</v>
      </c>
      <c r="N28" s="30">
        <f t="shared" si="8"/>
        <v>0.93539543934568758</v>
      </c>
      <c r="O28" s="30">
        <f t="shared" si="9"/>
        <v>0.93539543934568758</v>
      </c>
      <c r="P28" s="30">
        <f t="shared" si="10"/>
        <v>0.87496462794871188</v>
      </c>
    </row>
    <row r="29" spans="1:16" x14ac:dyDescent="0.2">
      <c r="A29">
        <v>0</v>
      </c>
      <c r="B29">
        <v>1</v>
      </c>
      <c r="C29" s="1">
        <v>10602.39</v>
      </c>
      <c r="D29">
        <v>2</v>
      </c>
      <c r="E29" s="30">
        <f t="shared" si="1"/>
        <v>-0.94080122100000008</v>
      </c>
      <c r="F29" s="30">
        <f t="shared" si="2"/>
        <v>0.39031498148293131</v>
      </c>
      <c r="G29" s="30">
        <f t="shared" si="3"/>
        <v>0.28073852808995509</v>
      </c>
      <c r="H29" s="30">
        <f t="shared" si="4"/>
        <v>0.71926147191004497</v>
      </c>
      <c r="I29" s="30">
        <f t="shared" si="5"/>
        <v>-0.32953032685488232</v>
      </c>
      <c r="J29" s="30">
        <f t="shared" si="6"/>
        <v>0.65906065370976463</v>
      </c>
      <c r="K29">
        <f t="shared" si="7"/>
        <v>0</v>
      </c>
      <c r="L29" s="11">
        <v>2</v>
      </c>
      <c r="N29" s="30">
        <f t="shared" si="8"/>
        <v>0.71926147191004497</v>
      </c>
      <c r="O29" s="30">
        <f t="shared" si="9"/>
        <v>-0.28073852808995509</v>
      </c>
      <c r="P29" s="30">
        <f t="shared" si="10"/>
        <v>7.88141211541145E-2</v>
      </c>
    </row>
    <row r="30" spans="1:16" x14ac:dyDescent="0.2">
      <c r="A30">
        <v>1</v>
      </c>
      <c r="B30">
        <v>1</v>
      </c>
      <c r="C30" s="1">
        <v>36837.47</v>
      </c>
      <c r="D30">
        <v>3</v>
      </c>
      <c r="E30" s="30">
        <f t="shared" si="1"/>
        <v>2.8775236670000006</v>
      </c>
      <c r="F30" s="30">
        <f t="shared" si="2"/>
        <v>17.770213682574987</v>
      </c>
      <c r="G30" s="30">
        <f t="shared" si="3"/>
        <v>0.94672410144545482</v>
      </c>
      <c r="H30" s="30">
        <f t="shared" si="4"/>
        <v>0.94672410144545482</v>
      </c>
      <c r="I30" s="30">
        <f t="shared" si="5"/>
        <v>-5.4747567794404449E-2</v>
      </c>
      <c r="J30" s="30">
        <f t="shared" si="6"/>
        <v>0.1094951355888089</v>
      </c>
      <c r="K30">
        <f t="shared" si="7"/>
        <v>1</v>
      </c>
      <c r="L30" s="11">
        <v>4</v>
      </c>
      <c r="N30" s="30">
        <f t="shared" si="8"/>
        <v>5.3275898554545176E-2</v>
      </c>
      <c r="O30" s="30">
        <f t="shared" si="9"/>
        <v>5.3275898554545176E-2</v>
      </c>
      <c r="P30" s="30">
        <f t="shared" si="10"/>
        <v>2.8383213667941888E-3</v>
      </c>
    </row>
    <row r="31" spans="1:16" x14ac:dyDescent="0.2">
      <c r="A31">
        <v>0</v>
      </c>
      <c r="B31">
        <v>3</v>
      </c>
      <c r="C31" s="1">
        <v>13228.85</v>
      </c>
      <c r="D31">
        <v>2</v>
      </c>
      <c r="E31" s="30">
        <f t="shared" si="1"/>
        <v>-0.98334741499999989</v>
      </c>
      <c r="F31" s="30">
        <f t="shared" si="2"/>
        <v>0.37405687722073661</v>
      </c>
      <c r="G31" s="30">
        <f t="shared" si="3"/>
        <v>0.27222808853249958</v>
      </c>
      <c r="H31" s="30">
        <f t="shared" si="4"/>
        <v>0.72777191146750042</v>
      </c>
      <c r="I31" s="30">
        <f t="shared" si="5"/>
        <v>-0.31776758830055252</v>
      </c>
      <c r="J31" s="30">
        <f t="shared" si="6"/>
        <v>0.63553517660110503</v>
      </c>
      <c r="K31">
        <f t="shared" si="7"/>
        <v>0</v>
      </c>
      <c r="L31" s="11">
        <v>2</v>
      </c>
      <c r="N31" s="30">
        <f t="shared" si="8"/>
        <v>0.72777191146750042</v>
      </c>
      <c r="O31" s="30">
        <f t="shared" si="9"/>
        <v>-0.27222808853249958</v>
      </c>
      <c r="P31" s="30">
        <f t="shared" si="10"/>
        <v>7.4108132186058426E-2</v>
      </c>
    </row>
    <row r="32" spans="1:16" x14ac:dyDescent="0.2">
      <c r="A32">
        <v>0</v>
      </c>
      <c r="B32">
        <v>3</v>
      </c>
      <c r="C32" s="1">
        <v>4149.74</v>
      </c>
      <c r="D32">
        <v>2</v>
      </c>
      <c r="E32" s="30">
        <f t="shared" si="1"/>
        <v>-2.128223186</v>
      </c>
      <c r="F32" s="30">
        <f t="shared" si="2"/>
        <v>0.11904863331970975</v>
      </c>
      <c r="G32" s="30">
        <f t="shared" si="3"/>
        <v>0.10638378867104858</v>
      </c>
      <c r="H32" s="30">
        <f t="shared" si="4"/>
        <v>0.89361621132895142</v>
      </c>
      <c r="I32" s="30">
        <f t="shared" si="5"/>
        <v>-0.11247888979708398</v>
      </c>
      <c r="J32" s="30">
        <f t="shared" si="6"/>
        <v>0.22495777959416796</v>
      </c>
      <c r="K32">
        <f t="shared" si="7"/>
        <v>0</v>
      </c>
      <c r="L32" s="11">
        <v>1</v>
      </c>
      <c r="N32" s="30">
        <f t="shared" si="8"/>
        <v>0.89361621132895142</v>
      </c>
      <c r="O32" s="30">
        <f t="shared" si="9"/>
        <v>-0.10638378867104858</v>
      </c>
      <c r="P32" s="30">
        <f t="shared" si="10"/>
        <v>1.1317510492006326E-2</v>
      </c>
    </row>
    <row r="33" spans="1:23" x14ac:dyDescent="0.2">
      <c r="A33">
        <v>0</v>
      </c>
      <c r="B33">
        <v>4</v>
      </c>
      <c r="C33" s="1">
        <v>1137.01</v>
      </c>
      <c r="D33">
        <v>1</v>
      </c>
      <c r="E33" s="30">
        <f t="shared" si="1"/>
        <v>-3.2050811390000002</v>
      </c>
      <c r="F33" s="30">
        <f t="shared" si="2"/>
        <v>4.0555610862658888E-2</v>
      </c>
      <c r="G33" s="30">
        <f t="shared" si="3"/>
        <v>3.8974957646940943E-2</v>
      </c>
      <c r="H33" s="30">
        <f t="shared" si="4"/>
        <v>0.96102504235305908</v>
      </c>
      <c r="I33" s="30">
        <f t="shared" si="5"/>
        <v>-3.9754811711345171E-2</v>
      </c>
      <c r="J33" s="30">
        <f t="shared" si="6"/>
        <v>7.9509623422690343E-2</v>
      </c>
      <c r="K33">
        <f t="shared" si="7"/>
        <v>0</v>
      </c>
      <c r="L33" s="11">
        <v>1</v>
      </c>
      <c r="N33" s="30">
        <f t="shared" si="8"/>
        <v>0.96102504235305908</v>
      </c>
      <c r="O33" s="30">
        <f t="shared" si="9"/>
        <v>-3.8974957646940943E-2</v>
      </c>
      <c r="P33" s="30">
        <f t="shared" si="10"/>
        <v>1.5190473235808402E-3</v>
      </c>
    </row>
    <row r="34" spans="1:23" x14ac:dyDescent="0.2">
      <c r="A34">
        <v>1</v>
      </c>
      <c r="B34">
        <v>1</v>
      </c>
      <c r="C34" s="1">
        <v>37701.879999999997</v>
      </c>
      <c r="D34">
        <v>2</v>
      </c>
      <c r="E34" s="30">
        <f t="shared" si="1"/>
        <v>2.4764444679999995</v>
      </c>
      <c r="F34" s="30">
        <f t="shared" si="2"/>
        <v>11.898882260298588</v>
      </c>
      <c r="G34" s="30">
        <f t="shared" si="3"/>
        <v>0.92247390279094987</v>
      </c>
      <c r="H34" s="30">
        <f t="shared" si="4"/>
        <v>0.92247390279094987</v>
      </c>
      <c r="I34" s="30">
        <f t="shared" si="5"/>
        <v>-8.0696193125121621E-2</v>
      </c>
      <c r="J34" s="30">
        <f t="shared" si="6"/>
        <v>0.16139238625024324</v>
      </c>
      <c r="K34">
        <f t="shared" si="7"/>
        <v>1</v>
      </c>
      <c r="L34" s="11">
        <v>4</v>
      </c>
      <c r="N34" s="30">
        <f t="shared" si="8"/>
        <v>7.7526097209050127E-2</v>
      </c>
      <c r="O34" s="30">
        <f t="shared" si="9"/>
        <v>7.7526097209050127E-2</v>
      </c>
      <c r="P34" s="30">
        <f t="shared" si="10"/>
        <v>6.0102957484670901E-3</v>
      </c>
      <c r="W34" s="39"/>
    </row>
    <row r="35" spans="1:23" x14ac:dyDescent="0.2">
      <c r="A35">
        <v>1</v>
      </c>
      <c r="B35">
        <v>3</v>
      </c>
      <c r="C35" s="1">
        <v>6203.9</v>
      </c>
      <c r="D35">
        <v>2</v>
      </c>
      <c r="E35" s="30">
        <f t="shared" si="1"/>
        <v>-1.8691936099999999</v>
      </c>
      <c r="F35" s="30">
        <f t="shared" si="2"/>
        <v>0.15424799571885336</v>
      </c>
      <c r="G35" s="30">
        <f t="shared" si="3"/>
        <v>0.13363505614994753</v>
      </c>
      <c r="H35" s="30">
        <f t="shared" si="4"/>
        <v>0.13363505614994753</v>
      </c>
      <c r="I35" s="30">
        <f t="shared" si="5"/>
        <v>-2.0126426559675457</v>
      </c>
      <c r="J35" s="30">
        <f t="shared" si="6"/>
        <v>4.0252853119350913</v>
      </c>
      <c r="K35">
        <f t="shared" si="7"/>
        <v>0</v>
      </c>
      <c r="L35" s="11">
        <v>1</v>
      </c>
      <c r="N35" s="30">
        <f t="shared" si="8"/>
        <v>0.86636494385005247</v>
      </c>
      <c r="O35" s="30">
        <f t="shared" si="9"/>
        <v>0.86636494385005247</v>
      </c>
      <c r="P35" s="30">
        <f t="shared" si="10"/>
        <v>0.75058821593230463</v>
      </c>
    </row>
    <row r="36" spans="1:23" x14ac:dyDescent="0.2">
      <c r="A36">
        <v>0</v>
      </c>
      <c r="B36">
        <v>1</v>
      </c>
      <c r="C36" s="1">
        <v>14001.13</v>
      </c>
      <c r="D36">
        <v>2</v>
      </c>
      <c r="E36" s="30">
        <f t="shared" si="1"/>
        <v>-0.51222010700000009</v>
      </c>
      <c r="F36" s="30">
        <f t="shared" si="2"/>
        <v>0.59916389316356689</v>
      </c>
      <c r="G36" s="30">
        <f t="shared" si="3"/>
        <v>0.37467322500526384</v>
      </c>
      <c r="H36" s="30">
        <f t="shared" si="4"/>
        <v>0.62532677499473621</v>
      </c>
      <c r="I36" s="30">
        <f t="shared" si="5"/>
        <v>-0.46948092588736323</v>
      </c>
      <c r="J36" s="30">
        <f t="shared" si="6"/>
        <v>0.93896185177472646</v>
      </c>
      <c r="K36">
        <f t="shared" si="7"/>
        <v>0</v>
      </c>
      <c r="L36" s="11">
        <v>2</v>
      </c>
      <c r="N36" s="30">
        <f t="shared" si="8"/>
        <v>0.62532677499473621</v>
      </c>
      <c r="O36" s="30">
        <f t="shared" si="9"/>
        <v>-0.37467322500526384</v>
      </c>
      <c r="P36" s="30">
        <f t="shared" si="10"/>
        <v>0.14038002553584505</v>
      </c>
    </row>
    <row r="37" spans="1:23" x14ac:dyDescent="0.2">
      <c r="A37">
        <v>0</v>
      </c>
      <c r="B37">
        <v>2</v>
      </c>
      <c r="C37" s="1">
        <v>14451.84</v>
      </c>
      <c r="D37">
        <v>3</v>
      </c>
      <c r="E37" s="30">
        <f t="shared" si="1"/>
        <v>-0.13217567600000013</v>
      </c>
      <c r="F37" s="30">
        <f t="shared" si="2"/>
        <v>0.87618705652077267</v>
      </c>
      <c r="G37" s="30">
        <f t="shared" si="3"/>
        <v>0.46700410466831921</v>
      </c>
      <c r="H37" s="30">
        <f t="shared" si="4"/>
        <v>0.53299589533168079</v>
      </c>
      <c r="I37" s="30">
        <f t="shared" si="5"/>
        <v>-0.62924155591221076</v>
      </c>
      <c r="J37" s="30">
        <f t="shared" si="6"/>
        <v>1.2584831118244215</v>
      </c>
      <c r="K37">
        <f t="shared" si="7"/>
        <v>0</v>
      </c>
      <c r="L37" s="11">
        <v>2</v>
      </c>
      <c r="N37" s="30">
        <f t="shared" si="8"/>
        <v>0.53299589533168079</v>
      </c>
      <c r="O37" s="30">
        <f t="shared" si="9"/>
        <v>-0.46700410466831921</v>
      </c>
      <c r="P37" s="30">
        <f t="shared" si="10"/>
        <v>0.21809283377705843</v>
      </c>
    </row>
    <row r="38" spans="1:23" x14ac:dyDescent="0.2">
      <c r="A38">
        <v>0</v>
      </c>
      <c r="B38">
        <v>2</v>
      </c>
      <c r="C38" s="1">
        <v>12268.63</v>
      </c>
      <c r="D38">
        <v>2</v>
      </c>
      <c r="E38" s="30">
        <f t="shared" si="1"/>
        <v>-0.91755975700000025</v>
      </c>
      <c r="F38" s="30">
        <f t="shared" si="2"/>
        <v>0.39949271189841451</v>
      </c>
      <c r="G38" s="30">
        <f t="shared" si="3"/>
        <v>0.28545537143705585</v>
      </c>
      <c r="H38" s="30">
        <f t="shared" si="4"/>
        <v>0.71454462856294421</v>
      </c>
      <c r="I38" s="30">
        <f t="shared" si="5"/>
        <v>-0.33610982231309061</v>
      </c>
      <c r="J38" s="30">
        <f t="shared" si="6"/>
        <v>0.67221964462618122</v>
      </c>
      <c r="K38">
        <f t="shared" si="7"/>
        <v>0</v>
      </c>
      <c r="L38" s="11">
        <v>2</v>
      </c>
      <c r="N38" s="30">
        <f t="shared" si="8"/>
        <v>0.71454462856294421</v>
      </c>
      <c r="O38" s="30">
        <f t="shared" si="9"/>
        <v>-0.28545537143705585</v>
      </c>
      <c r="P38" s="30">
        <f t="shared" si="10"/>
        <v>8.1484769082267525E-2</v>
      </c>
    </row>
    <row r="39" spans="1:23" x14ac:dyDescent="0.2">
      <c r="A39">
        <v>0</v>
      </c>
      <c r="B39">
        <v>3</v>
      </c>
      <c r="C39" s="1">
        <v>2775.19</v>
      </c>
      <c r="D39">
        <v>1</v>
      </c>
      <c r="E39" s="30">
        <f t="shared" si="1"/>
        <v>-2.8116352409999998</v>
      </c>
      <c r="F39" s="30">
        <f t="shared" si="2"/>
        <v>6.0106623171020848E-2</v>
      </c>
      <c r="G39" s="30">
        <f t="shared" si="3"/>
        <v>5.6698658283284964E-2</v>
      </c>
      <c r="H39" s="30">
        <f t="shared" si="4"/>
        <v>0.94330134171671509</v>
      </c>
      <c r="I39" s="30">
        <f t="shared" si="5"/>
        <v>-5.836949096254189E-2</v>
      </c>
      <c r="J39" s="30">
        <f t="shared" si="6"/>
        <v>0.11673898192508378</v>
      </c>
      <c r="K39">
        <f t="shared" si="7"/>
        <v>0</v>
      </c>
      <c r="L39" s="11">
        <v>1</v>
      </c>
      <c r="N39" s="30">
        <f t="shared" si="8"/>
        <v>0.94330134171671509</v>
      </c>
      <c r="O39" s="30">
        <f t="shared" si="9"/>
        <v>-5.6698658283284964E-2</v>
      </c>
      <c r="P39" s="30">
        <f t="shared" si="10"/>
        <v>3.2147378511247185E-3</v>
      </c>
    </row>
    <row r="40" spans="1:23" x14ac:dyDescent="0.2">
      <c r="A40">
        <v>1</v>
      </c>
      <c r="B40">
        <v>1</v>
      </c>
      <c r="C40" s="1">
        <v>38711</v>
      </c>
      <c r="D40">
        <v>2</v>
      </c>
      <c r="E40" s="30">
        <f t="shared" si="1"/>
        <v>2.6036945000000005</v>
      </c>
      <c r="F40" s="30">
        <f t="shared" si="2"/>
        <v>13.51357181393702</v>
      </c>
      <c r="G40" s="30">
        <f t="shared" si="3"/>
        <v>0.93109897323553914</v>
      </c>
      <c r="H40" s="30">
        <f t="shared" si="4"/>
        <v>0.93109897323553914</v>
      </c>
      <c r="I40" s="30">
        <f t="shared" si="5"/>
        <v>-7.1389698831748089E-2</v>
      </c>
      <c r="J40" s="30">
        <f t="shared" si="6"/>
        <v>0.14277939766349618</v>
      </c>
      <c r="K40">
        <f t="shared" si="7"/>
        <v>1</v>
      </c>
      <c r="L40" s="11">
        <v>4</v>
      </c>
      <c r="N40" s="30">
        <f t="shared" si="8"/>
        <v>6.890102676446086E-2</v>
      </c>
      <c r="O40" s="30">
        <f t="shared" si="9"/>
        <v>6.890102676446086E-2</v>
      </c>
      <c r="P40" s="30">
        <f t="shared" si="10"/>
        <v>4.7473514891969515E-3</v>
      </c>
    </row>
    <row r="41" spans="1:23" x14ac:dyDescent="0.2">
      <c r="A41">
        <v>1</v>
      </c>
      <c r="B41">
        <v>3</v>
      </c>
      <c r="C41" s="1">
        <v>35585.58</v>
      </c>
      <c r="D41">
        <v>2</v>
      </c>
      <c r="E41" s="30">
        <f t="shared" si="1"/>
        <v>1.8358362380000002</v>
      </c>
      <c r="F41" s="30">
        <f t="shared" si="2"/>
        <v>6.2703754798793065</v>
      </c>
      <c r="G41" s="30">
        <f t="shared" si="3"/>
        <v>0.86245552203356068</v>
      </c>
      <c r="H41" s="30">
        <f t="shared" si="4"/>
        <v>0.86245552203356068</v>
      </c>
      <c r="I41" s="30">
        <f t="shared" si="5"/>
        <v>-0.14797170006307236</v>
      </c>
      <c r="J41" s="30">
        <f t="shared" si="6"/>
        <v>0.29594340012614473</v>
      </c>
      <c r="K41">
        <f t="shared" si="7"/>
        <v>1</v>
      </c>
      <c r="L41" s="11">
        <v>4</v>
      </c>
      <c r="N41" s="30">
        <f t="shared" si="8"/>
        <v>0.13754447796643932</v>
      </c>
      <c r="O41" s="30">
        <f t="shared" si="9"/>
        <v>0.13754447796643932</v>
      </c>
      <c r="P41" s="30">
        <f t="shared" si="10"/>
        <v>1.8918483419060311E-2</v>
      </c>
    </row>
    <row r="42" spans="1:23" x14ac:dyDescent="0.2">
      <c r="A42">
        <v>0</v>
      </c>
      <c r="B42">
        <v>3</v>
      </c>
      <c r="C42" s="1">
        <v>2198.19</v>
      </c>
      <c r="D42">
        <v>2</v>
      </c>
      <c r="E42" s="30">
        <f t="shared" si="1"/>
        <v>-2.3743136410000001</v>
      </c>
      <c r="F42" s="30">
        <f t="shared" si="2"/>
        <v>9.3078352456513289E-2</v>
      </c>
      <c r="G42" s="30">
        <f t="shared" si="3"/>
        <v>8.5152498215095962E-2</v>
      </c>
      <c r="H42" s="30">
        <f t="shared" si="4"/>
        <v>0.91484750178490404</v>
      </c>
      <c r="I42" s="30">
        <f t="shared" si="5"/>
        <v>-8.8997892312674728E-2</v>
      </c>
      <c r="J42" s="30">
        <f t="shared" si="6"/>
        <v>0.17799578462534946</v>
      </c>
      <c r="K42">
        <f t="shared" si="7"/>
        <v>0</v>
      </c>
      <c r="L42" s="11">
        <v>1</v>
      </c>
      <c r="N42" s="30">
        <f t="shared" si="8"/>
        <v>0.91484750178490404</v>
      </c>
      <c r="O42" s="30">
        <f t="shared" si="9"/>
        <v>-8.5152498215095962E-2</v>
      </c>
      <c r="P42" s="30">
        <f t="shared" si="10"/>
        <v>7.2509479522719208E-3</v>
      </c>
    </row>
    <row r="43" spans="1:23" x14ac:dyDescent="0.2">
      <c r="A43">
        <v>0</v>
      </c>
      <c r="B43">
        <v>3</v>
      </c>
      <c r="C43" s="1">
        <v>4687.8</v>
      </c>
      <c r="D43">
        <v>1</v>
      </c>
      <c r="E43" s="30">
        <f t="shared" si="1"/>
        <v>-2.5704551200000001</v>
      </c>
      <c r="F43" s="30">
        <f t="shared" si="2"/>
        <v>7.6500720491840826E-2</v>
      </c>
      <c r="G43" s="30">
        <f t="shared" si="3"/>
        <v>7.1064253869601246E-2</v>
      </c>
      <c r="H43" s="30">
        <f t="shared" si="4"/>
        <v>0.92893574613039875</v>
      </c>
      <c r="I43" s="30">
        <f t="shared" si="5"/>
        <v>-7.3715707113130385E-2</v>
      </c>
      <c r="J43" s="30">
        <f t="shared" si="6"/>
        <v>0.14743141422626077</v>
      </c>
      <c r="K43">
        <f t="shared" si="7"/>
        <v>0</v>
      </c>
      <c r="L43" s="11">
        <v>1</v>
      </c>
      <c r="N43" s="30">
        <f t="shared" si="8"/>
        <v>0.92893574613039875</v>
      </c>
      <c r="O43" s="30">
        <f t="shared" si="9"/>
        <v>-7.1064253869601246E-2</v>
      </c>
      <c r="P43" s="30">
        <f t="shared" si="10"/>
        <v>5.0501281780431359E-3</v>
      </c>
    </row>
    <row r="44" spans="1:23" x14ac:dyDescent="0.2">
      <c r="A44">
        <v>0</v>
      </c>
      <c r="B44">
        <v>1</v>
      </c>
      <c r="C44" s="1">
        <v>13770.1</v>
      </c>
      <c r="D44">
        <v>3</v>
      </c>
      <c r="E44" s="30">
        <f t="shared" si="1"/>
        <v>-3.1271689999999852E-2</v>
      </c>
      <c r="F44" s="30">
        <f t="shared" si="2"/>
        <v>0.96921221203547758</v>
      </c>
      <c r="G44" s="30">
        <f t="shared" si="3"/>
        <v>0.49218271454535145</v>
      </c>
      <c r="H44" s="30">
        <f t="shared" si="4"/>
        <v>0.50781728545464855</v>
      </c>
      <c r="I44" s="30">
        <f t="shared" si="5"/>
        <v>-0.67763357040384387</v>
      </c>
      <c r="J44" s="30">
        <f t="shared" si="6"/>
        <v>1.3552671408076877</v>
      </c>
      <c r="K44">
        <f t="shared" si="7"/>
        <v>0</v>
      </c>
      <c r="L44" s="11">
        <v>2</v>
      </c>
      <c r="N44" s="30">
        <f t="shared" si="8"/>
        <v>0.50781728545464855</v>
      </c>
      <c r="O44" s="30">
        <f t="shared" si="9"/>
        <v>-0.49218271454535145</v>
      </c>
      <c r="P44" s="30">
        <f t="shared" si="10"/>
        <v>0.24224382449723092</v>
      </c>
    </row>
    <row r="45" spans="1:23" x14ac:dyDescent="0.2">
      <c r="A45">
        <v>1</v>
      </c>
      <c r="B45">
        <v>1</v>
      </c>
      <c r="C45" s="1">
        <v>51194.559999999998</v>
      </c>
      <c r="D45">
        <v>3</v>
      </c>
      <c r="E45" s="30">
        <f t="shared" si="1"/>
        <v>4.6879527159999999</v>
      </c>
      <c r="F45" s="30">
        <f t="shared" si="2"/>
        <v>108.6305544005227</v>
      </c>
      <c r="G45" s="30">
        <f t="shared" si="3"/>
        <v>0.99087845532234919</v>
      </c>
      <c r="H45" s="30">
        <f t="shared" si="4"/>
        <v>0.99087845532234919</v>
      </c>
      <c r="I45" s="30">
        <f t="shared" si="5"/>
        <v>-9.1634006883724532E-3</v>
      </c>
      <c r="J45" s="30">
        <f t="shared" si="6"/>
        <v>1.8326801376744906E-2</v>
      </c>
      <c r="K45">
        <f t="shared" si="7"/>
        <v>1</v>
      </c>
      <c r="L45" s="11">
        <v>4</v>
      </c>
      <c r="N45" s="30">
        <f t="shared" si="8"/>
        <v>9.1215446776508058E-3</v>
      </c>
      <c r="O45" s="30">
        <f t="shared" si="9"/>
        <v>9.1215446776508058E-3</v>
      </c>
      <c r="P45" s="30">
        <f t="shared" si="10"/>
        <v>8.3202577306379737E-5</v>
      </c>
    </row>
    <row r="46" spans="1:23" x14ac:dyDescent="0.2">
      <c r="A46">
        <v>0</v>
      </c>
      <c r="B46">
        <v>3</v>
      </c>
      <c r="C46" s="1">
        <v>1625.43</v>
      </c>
      <c r="D46">
        <v>2</v>
      </c>
      <c r="E46" s="30">
        <f t="shared" si="1"/>
        <v>-2.4465386769999999</v>
      </c>
      <c r="F46" s="30">
        <f t="shared" si="2"/>
        <v>8.6592794003253121E-2</v>
      </c>
      <c r="G46" s="30">
        <f t="shared" si="3"/>
        <v>7.9692037791108228E-2</v>
      </c>
      <c r="H46" s="30">
        <f t="shared" si="4"/>
        <v>0.92030796220889177</v>
      </c>
      <c r="I46" s="30">
        <f t="shared" si="5"/>
        <v>-8.304692342109371E-2</v>
      </c>
      <c r="J46" s="30">
        <f t="shared" si="6"/>
        <v>0.16609384684218742</v>
      </c>
      <c r="K46">
        <f t="shared" si="7"/>
        <v>0</v>
      </c>
      <c r="L46" s="11">
        <v>1</v>
      </c>
      <c r="N46" s="30">
        <f t="shared" si="8"/>
        <v>0.92030796220889177</v>
      </c>
      <c r="O46" s="30">
        <f t="shared" si="9"/>
        <v>-7.9692037791108228E-2</v>
      </c>
      <c r="P46" s="30">
        <f t="shared" si="10"/>
        <v>6.3508208872994224E-3</v>
      </c>
    </row>
    <row r="47" spans="1:23" x14ac:dyDescent="0.2">
      <c r="A47">
        <v>0</v>
      </c>
      <c r="B47">
        <v>3</v>
      </c>
      <c r="C47" s="1">
        <v>15612.19</v>
      </c>
      <c r="D47">
        <v>2</v>
      </c>
      <c r="E47" s="30">
        <f t="shared" si="1"/>
        <v>-0.68280824099999982</v>
      </c>
      <c r="F47" s="30">
        <f t="shared" si="2"/>
        <v>0.50519628553358609</v>
      </c>
      <c r="G47" s="30">
        <f t="shared" si="3"/>
        <v>0.33563482077986662</v>
      </c>
      <c r="H47" s="30">
        <f t="shared" si="4"/>
        <v>0.66436517922013338</v>
      </c>
      <c r="I47" s="30">
        <f t="shared" si="5"/>
        <v>-0.40892331197804527</v>
      </c>
      <c r="J47" s="30">
        <f t="shared" si="6"/>
        <v>0.81784662395609053</v>
      </c>
      <c r="K47">
        <f t="shared" si="7"/>
        <v>0</v>
      </c>
      <c r="L47" s="11">
        <v>2</v>
      </c>
      <c r="N47" s="30">
        <f t="shared" si="8"/>
        <v>0.66436517922013338</v>
      </c>
      <c r="O47" s="30">
        <f t="shared" si="9"/>
        <v>-0.33563482077986662</v>
      </c>
      <c r="P47" s="30">
        <f t="shared" si="10"/>
        <v>0.11265073291993319</v>
      </c>
    </row>
    <row r="48" spans="1:23" x14ac:dyDescent="0.2">
      <c r="A48">
        <v>0</v>
      </c>
      <c r="B48">
        <v>4</v>
      </c>
      <c r="C48" s="1">
        <v>2302.3000000000002</v>
      </c>
      <c r="D48">
        <v>1</v>
      </c>
      <c r="E48" s="30">
        <f t="shared" si="1"/>
        <v>-3.05813807</v>
      </c>
      <c r="F48" s="30">
        <f t="shared" si="2"/>
        <v>4.6975078151555522E-2</v>
      </c>
      <c r="G48" s="30">
        <f t="shared" si="3"/>
        <v>4.4867427250026307E-2</v>
      </c>
      <c r="H48" s="30">
        <f t="shared" si="4"/>
        <v>0.95513257274997365</v>
      </c>
      <c r="I48" s="30">
        <f t="shared" si="5"/>
        <v>-4.5905128502480227E-2</v>
      </c>
      <c r="J48" s="30">
        <f t="shared" si="6"/>
        <v>9.1810257004960455E-2</v>
      </c>
      <c r="K48">
        <f t="shared" si="7"/>
        <v>0</v>
      </c>
      <c r="L48" s="11">
        <v>1</v>
      </c>
      <c r="N48" s="30">
        <f t="shared" si="8"/>
        <v>0.95513257274997365</v>
      </c>
      <c r="O48" s="30">
        <f t="shared" si="9"/>
        <v>-4.4867427250026307E-2</v>
      </c>
      <c r="P48" s="30">
        <f t="shared" si="10"/>
        <v>2.0130860280364034E-3</v>
      </c>
    </row>
    <row r="49" spans="1:16" x14ac:dyDescent="0.2">
      <c r="A49">
        <v>1</v>
      </c>
      <c r="B49">
        <v>1</v>
      </c>
      <c r="C49" s="1">
        <v>39774.28</v>
      </c>
      <c r="D49">
        <v>2</v>
      </c>
      <c r="E49" s="30">
        <f t="shared" si="1"/>
        <v>2.737774108</v>
      </c>
      <c r="F49" s="30">
        <f t="shared" si="2"/>
        <v>15.452551077530588</v>
      </c>
      <c r="G49" s="30">
        <f t="shared" si="3"/>
        <v>0.93921915238022213</v>
      </c>
      <c r="H49" s="30">
        <f t="shared" si="4"/>
        <v>0.93921915238022213</v>
      </c>
      <c r="I49" s="30">
        <f t="shared" si="5"/>
        <v>-6.2706437888559591E-2</v>
      </c>
      <c r="J49" s="30">
        <f t="shared" si="6"/>
        <v>0.12541287577711918</v>
      </c>
      <c r="K49">
        <f t="shared" si="7"/>
        <v>1</v>
      </c>
      <c r="L49" s="11">
        <v>4</v>
      </c>
      <c r="N49" s="30">
        <f t="shared" si="8"/>
        <v>6.0780847619777867E-2</v>
      </c>
      <c r="O49" s="30">
        <f t="shared" si="9"/>
        <v>6.0780847619777867E-2</v>
      </c>
      <c r="P49" s="30">
        <f t="shared" si="10"/>
        <v>3.6943114373786568E-3</v>
      </c>
    </row>
    <row r="50" spans="1:16" x14ac:dyDescent="0.2">
      <c r="A50">
        <v>1</v>
      </c>
      <c r="B50">
        <v>1</v>
      </c>
      <c r="C50" s="1">
        <v>48173.36</v>
      </c>
      <c r="D50">
        <v>2</v>
      </c>
      <c r="E50" s="30">
        <f t="shared" si="1"/>
        <v>3.7968980960000005</v>
      </c>
      <c r="F50" s="30">
        <f t="shared" si="2"/>
        <v>44.562740541247408</v>
      </c>
      <c r="G50" s="30">
        <f t="shared" si="3"/>
        <v>0.97805224207058594</v>
      </c>
      <c r="H50" s="30">
        <f t="shared" si="4"/>
        <v>0.97805224207058594</v>
      </c>
      <c r="I50" s="30">
        <f t="shared" si="5"/>
        <v>-2.2192193123882341E-2</v>
      </c>
      <c r="J50" s="30">
        <f t="shared" si="6"/>
        <v>4.4384386247764682E-2</v>
      </c>
      <c r="K50">
        <f t="shared" si="7"/>
        <v>1</v>
      </c>
      <c r="L50" s="11">
        <v>4</v>
      </c>
      <c r="N50" s="30">
        <f t="shared" si="8"/>
        <v>2.1947757929414058E-2</v>
      </c>
      <c r="O50" s="30">
        <f t="shared" si="9"/>
        <v>2.1947757929414058E-2</v>
      </c>
      <c r="P50" s="30">
        <f t="shared" si="10"/>
        <v>4.8170407812815765E-4</v>
      </c>
    </row>
    <row r="51" spans="1:16" x14ac:dyDescent="0.2">
      <c r="A51">
        <v>1</v>
      </c>
      <c r="B51">
        <v>3</v>
      </c>
      <c r="C51" s="1">
        <v>3046.06</v>
      </c>
      <c r="D51">
        <v>2</v>
      </c>
      <c r="E51" s="30">
        <f t="shared" si="1"/>
        <v>-2.2673972340000002</v>
      </c>
      <c r="F51" s="30">
        <f t="shared" si="2"/>
        <v>0.10358142775515049</v>
      </c>
      <c r="G51" s="30">
        <f t="shared" si="3"/>
        <v>9.3859342999139256E-2</v>
      </c>
      <c r="H51" s="30">
        <f t="shared" si="4"/>
        <v>9.3859342999139256E-2</v>
      </c>
      <c r="I51" s="30">
        <f t="shared" si="5"/>
        <v>-2.3659579684364513</v>
      </c>
      <c r="J51" s="30">
        <f t="shared" si="6"/>
        <v>4.7319159368729027</v>
      </c>
      <c r="K51">
        <f t="shared" si="7"/>
        <v>0</v>
      </c>
      <c r="L51" s="11">
        <v>1</v>
      </c>
      <c r="N51" s="30">
        <f t="shared" si="8"/>
        <v>0.90614065700086077</v>
      </c>
      <c r="O51" s="30">
        <f t="shared" si="9"/>
        <v>0.90614065700086077</v>
      </c>
      <c r="P51" s="30">
        <f t="shared" si="10"/>
        <v>0.82109089026995163</v>
      </c>
    </row>
    <row r="52" spans="1:16" x14ac:dyDescent="0.2">
      <c r="A52">
        <v>0</v>
      </c>
      <c r="B52">
        <v>4</v>
      </c>
      <c r="C52" s="1">
        <v>4949.76</v>
      </c>
      <c r="D52">
        <v>2</v>
      </c>
      <c r="E52" s="30">
        <f t="shared" si="1"/>
        <v>-2.2142120640000003</v>
      </c>
      <c r="F52" s="30">
        <f t="shared" si="2"/>
        <v>0.10923955412437329</v>
      </c>
      <c r="G52" s="30">
        <f t="shared" si="3"/>
        <v>9.8481481045459382E-2</v>
      </c>
      <c r="H52" s="30">
        <f t="shared" si="4"/>
        <v>0.9015185189545406</v>
      </c>
      <c r="I52" s="30">
        <f t="shared" si="5"/>
        <v>-0.10367469417089874</v>
      </c>
      <c r="J52" s="30">
        <f t="shared" si="6"/>
        <v>0.20734938834179747</v>
      </c>
      <c r="K52">
        <f t="shared" si="7"/>
        <v>0</v>
      </c>
      <c r="L52" s="11">
        <v>1</v>
      </c>
      <c r="N52" s="30">
        <f t="shared" si="8"/>
        <v>0.9015185189545406</v>
      </c>
      <c r="O52" s="30">
        <f t="shared" si="9"/>
        <v>-9.8481481045459382E-2</v>
      </c>
      <c r="P52" s="30">
        <f t="shared" si="10"/>
        <v>9.6986021089071756E-3</v>
      </c>
    </row>
    <row r="53" spans="1:16" x14ac:dyDescent="0.2">
      <c r="A53">
        <v>0</v>
      </c>
      <c r="B53">
        <v>3</v>
      </c>
      <c r="C53" s="1">
        <v>6272.48</v>
      </c>
      <c r="D53">
        <v>1</v>
      </c>
      <c r="E53" s="30">
        <f t="shared" si="1"/>
        <v>-2.3706269720000002</v>
      </c>
      <c r="F53" s="30">
        <f t="shared" si="2"/>
        <v>9.3422134849654309E-2</v>
      </c>
      <c r="G53" s="30">
        <f t="shared" si="3"/>
        <v>8.5440135033026263E-2</v>
      </c>
      <c r="H53" s="30">
        <f t="shared" si="4"/>
        <v>0.91455986496697372</v>
      </c>
      <c r="I53" s="30">
        <f t="shared" si="5"/>
        <v>-8.9312351328778128E-2</v>
      </c>
      <c r="J53" s="30">
        <f t="shared" si="6"/>
        <v>0.17862470265755626</v>
      </c>
      <c r="K53">
        <f t="shared" si="7"/>
        <v>0</v>
      </c>
      <c r="L53" s="11">
        <v>1</v>
      </c>
      <c r="N53" s="30">
        <f t="shared" si="8"/>
        <v>0.91455986496697372</v>
      </c>
      <c r="O53" s="30">
        <f t="shared" si="9"/>
        <v>-8.5440135033026263E-2</v>
      </c>
      <c r="P53" s="30">
        <f t="shared" si="10"/>
        <v>7.3000166744617619E-3</v>
      </c>
    </row>
    <row r="54" spans="1:16" x14ac:dyDescent="0.2">
      <c r="A54">
        <v>1</v>
      </c>
      <c r="B54">
        <v>3</v>
      </c>
      <c r="C54" s="1">
        <v>6313.76</v>
      </c>
      <c r="D54">
        <v>2</v>
      </c>
      <c r="E54" s="30">
        <f t="shared" si="1"/>
        <v>-1.8553402640000001</v>
      </c>
      <c r="F54" s="30">
        <f t="shared" si="2"/>
        <v>0.15639971642686995</v>
      </c>
      <c r="G54" s="30">
        <f t="shared" si="3"/>
        <v>0.13524710721144539</v>
      </c>
      <c r="H54" s="30">
        <f t="shared" si="4"/>
        <v>0.13524710721144539</v>
      </c>
      <c r="I54" s="30">
        <f t="shared" si="5"/>
        <v>-2.0006517499393999</v>
      </c>
      <c r="J54" s="30">
        <f t="shared" si="6"/>
        <v>4.0013034998787997</v>
      </c>
      <c r="K54">
        <f t="shared" si="7"/>
        <v>0</v>
      </c>
      <c r="L54" s="11">
        <v>1</v>
      </c>
      <c r="N54" s="30">
        <f t="shared" si="8"/>
        <v>0.86475289278855461</v>
      </c>
      <c r="O54" s="30">
        <f t="shared" si="9"/>
        <v>0.86475289278855461</v>
      </c>
      <c r="P54" s="30">
        <f t="shared" si="10"/>
        <v>0.74779756558617339</v>
      </c>
    </row>
    <row r="55" spans="1:16" x14ac:dyDescent="0.2">
      <c r="A55">
        <v>0</v>
      </c>
      <c r="B55">
        <v>2</v>
      </c>
      <c r="C55" s="1">
        <v>6079.67</v>
      </c>
      <c r="D55">
        <v>1</v>
      </c>
      <c r="E55" s="30">
        <f t="shared" si="1"/>
        <v>-2.2080689130000004</v>
      </c>
      <c r="F55" s="30">
        <f t="shared" si="2"/>
        <v>0.10991269468565745</v>
      </c>
      <c r="G55" s="30">
        <f t="shared" si="3"/>
        <v>9.9028234573698831E-2</v>
      </c>
      <c r="H55" s="30">
        <f t="shared" si="4"/>
        <v>0.9009717654263012</v>
      </c>
      <c r="I55" s="30">
        <f t="shared" si="5"/>
        <v>-0.10428135879455439</v>
      </c>
      <c r="J55" s="30">
        <f t="shared" si="6"/>
        <v>0.20856271758910877</v>
      </c>
      <c r="K55">
        <f t="shared" si="7"/>
        <v>0</v>
      </c>
      <c r="L55" s="11">
        <v>1</v>
      </c>
      <c r="N55" s="30">
        <f t="shared" si="8"/>
        <v>0.9009717654263012</v>
      </c>
      <c r="O55" s="30">
        <f t="shared" si="9"/>
        <v>-9.9028234573698831E-2</v>
      </c>
      <c r="P55" s="30">
        <f t="shared" si="10"/>
        <v>9.8065912427835206E-3</v>
      </c>
    </row>
    <row r="56" spans="1:16" x14ac:dyDescent="0.2">
      <c r="A56">
        <v>0</v>
      </c>
      <c r="B56">
        <v>1</v>
      </c>
      <c r="C56" s="1">
        <v>20630.28</v>
      </c>
      <c r="D56">
        <v>2</v>
      </c>
      <c r="E56" s="30">
        <f t="shared" si="1"/>
        <v>0.32371570799999994</v>
      </c>
      <c r="F56" s="30">
        <f t="shared" si="2"/>
        <v>1.3822542874200692</v>
      </c>
      <c r="G56" s="30">
        <f t="shared" si="3"/>
        <v>0.58022953079329798</v>
      </c>
      <c r="H56" s="30">
        <f t="shared" si="4"/>
        <v>0.41977046920670202</v>
      </c>
      <c r="I56" s="30">
        <f t="shared" si="5"/>
        <v>-0.86804721898011417</v>
      </c>
      <c r="J56" s="30">
        <f t="shared" si="6"/>
        <v>1.7360944379602283</v>
      </c>
      <c r="K56">
        <f t="shared" si="7"/>
        <v>1</v>
      </c>
      <c r="L56" s="11">
        <v>3</v>
      </c>
      <c r="N56" s="30">
        <f t="shared" si="8"/>
        <v>0.41977046920670202</v>
      </c>
      <c r="O56" s="30">
        <f t="shared" si="9"/>
        <v>-0.58022953079329798</v>
      </c>
      <c r="P56" s="30">
        <f t="shared" si="10"/>
        <v>0.3366663084046107</v>
      </c>
    </row>
    <row r="57" spans="1:16" x14ac:dyDescent="0.2">
      <c r="A57">
        <v>1</v>
      </c>
      <c r="B57">
        <v>2</v>
      </c>
      <c r="C57" s="1">
        <v>3393.36</v>
      </c>
      <c r="D57">
        <v>3</v>
      </c>
      <c r="E57" s="30">
        <f t="shared" si="1"/>
        <v>-1.5266500040000004</v>
      </c>
      <c r="F57" s="30">
        <f t="shared" si="2"/>
        <v>0.21726227732615672</v>
      </c>
      <c r="G57" s="30">
        <f t="shared" si="3"/>
        <v>0.17848435901866269</v>
      </c>
      <c r="H57" s="30">
        <f t="shared" si="4"/>
        <v>0.17848435901866269</v>
      </c>
      <c r="I57" s="30">
        <f t="shared" si="5"/>
        <v>-1.7232543061470051</v>
      </c>
      <c r="J57" s="30">
        <f t="shared" si="6"/>
        <v>3.4465086122940103</v>
      </c>
      <c r="K57">
        <f t="shared" si="7"/>
        <v>0</v>
      </c>
      <c r="L57" s="11">
        <v>1</v>
      </c>
      <c r="N57" s="30">
        <f t="shared" si="8"/>
        <v>0.82151564098133734</v>
      </c>
      <c r="O57" s="30">
        <f t="shared" si="9"/>
        <v>0.82151564098133734</v>
      </c>
      <c r="P57" s="30">
        <f t="shared" si="10"/>
        <v>0.67488794837697752</v>
      </c>
    </row>
    <row r="58" spans="1:16" x14ac:dyDescent="0.2">
      <c r="A58">
        <v>0</v>
      </c>
      <c r="B58">
        <v>1</v>
      </c>
      <c r="C58" s="1">
        <v>3556.92</v>
      </c>
      <c r="D58">
        <v>1</v>
      </c>
      <c r="E58" s="30">
        <f t="shared" si="1"/>
        <v>-2.339316288</v>
      </c>
      <c r="F58" s="30">
        <f t="shared" si="2"/>
        <v>9.6393521112574918E-2</v>
      </c>
      <c r="G58" s="30">
        <f t="shared" si="3"/>
        <v>8.7918725581996107E-2</v>
      </c>
      <c r="H58" s="30">
        <f t="shared" si="4"/>
        <v>0.91208127441800391</v>
      </c>
      <c r="I58" s="30">
        <f t="shared" si="5"/>
        <v>-9.2026176192053874E-2</v>
      </c>
      <c r="J58" s="30">
        <f t="shared" si="6"/>
        <v>0.18405235238410775</v>
      </c>
      <c r="K58">
        <f t="shared" si="7"/>
        <v>0</v>
      </c>
      <c r="L58" s="11">
        <v>1</v>
      </c>
      <c r="N58" s="30">
        <f t="shared" si="8"/>
        <v>0.91208127441800391</v>
      </c>
      <c r="O58" s="30">
        <f t="shared" si="9"/>
        <v>-8.7918725581996107E-2</v>
      </c>
      <c r="P58" s="30">
        <f t="shared" si="10"/>
        <v>7.7297023079623368E-3</v>
      </c>
    </row>
    <row r="59" spans="1:16" x14ac:dyDescent="0.2">
      <c r="A59">
        <v>0</v>
      </c>
      <c r="B59">
        <v>4</v>
      </c>
      <c r="C59" s="1">
        <v>12629.9</v>
      </c>
      <c r="D59">
        <v>2</v>
      </c>
      <c r="E59" s="30">
        <f t="shared" si="1"/>
        <v>-1.2457464100000002</v>
      </c>
      <c r="F59" s="30">
        <f t="shared" si="2"/>
        <v>0.28772606634753456</v>
      </c>
      <c r="G59" s="30">
        <f t="shared" si="3"/>
        <v>0.22343732402935018</v>
      </c>
      <c r="H59" s="30">
        <f t="shared" si="4"/>
        <v>0.77656267597064987</v>
      </c>
      <c r="I59" s="30">
        <f t="shared" si="5"/>
        <v>-0.25287792365507039</v>
      </c>
      <c r="J59" s="30">
        <f t="shared" si="6"/>
        <v>0.50575584731014078</v>
      </c>
      <c r="K59">
        <f t="shared" si="7"/>
        <v>0</v>
      </c>
      <c r="L59" s="11">
        <v>2</v>
      </c>
      <c r="N59" s="30">
        <f t="shared" si="8"/>
        <v>0.77656267597064987</v>
      </c>
      <c r="O59" s="30">
        <f t="shared" si="9"/>
        <v>-0.22343732402935018</v>
      </c>
      <c r="P59" s="30">
        <f t="shared" si="10"/>
        <v>4.9924237769396827E-2</v>
      </c>
    </row>
    <row r="60" spans="1:16" x14ac:dyDescent="0.2">
      <c r="A60">
        <v>1</v>
      </c>
      <c r="B60">
        <v>2</v>
      </c>
      <c r="C60" s="1">
        <v>38709.18</v>
      </c>
      <c r="D60">
        <v>2</v>
      </c>
      <c r="E60" s="30">
        <f t="shared" si="1"/>
        <v>2.4165935979999995</v>
      </c>
      <c r="F60" s="30">
        <f t="shared" si="2"/>
        <v>11.207616569281829</v>
      </c>
      <c r="G60" s="30">
        <f t="shared" si="3"/>
        <v>0.91808392782287152</v>
      </c>
      <c r="H60" s="30">
        <f t="shared" si="4"/>
        <v>0.91808392782287152</v>
      </c>
      <c r="I60" s="30">
        <f t="shared" si="5"/>
        <v>-8.5466467896973722E-2</v>
      </c>
      <c r="J60" s="30">
        <f t="shared" si="6"/>
        <v>0.17093293579394744</v>
      </c>
      <c r="K60">
        <f t="shared" si="7"/>
        <v>1</v>
      </c>
      <c r="L60" s="11">
        <v>4</v>
      </c>
      <c r="N60" s="30">
        <f t="shared" si="8"/>
        <v>8.1916072177128485E-2</v>
      </c>
      <c r="O60" s="30">
        <f t="shared" si="9"/>
        <v>8.1916072177128485E-2</v>
      </c>
      <c r="P60" s="30">
        <f t="shared" si="10"/>
        <v>6.7102428809285236E-3</v>
      </c>
    </row>
    <row r="61" spans="1:16" x14ac:dyDescent="0.2">
      <c r="A61">
        <v>0</v>
      </c>
      <c r="B61">
        <v>3</v>
      </c>
      <c r="C61" s="1">
        <v>2211.13</v>
      </c>
      <c r="D61">
        <v>2</v>
      </c>
      <c r="E61" s="30">
        <f t="shared" si="1"/>
        <v>-2.372681907</v>
      </c>
      <c r="F61" s="30">
        <f t="shared" si="2"/>
        <v>9.3230355549461616E-2</v>
      </c>
      <c r="G61" s="30">
        <f t="shared" si="3"/>
        <v>8.5279698899875217E-2</v>
      </c>
      <c r="H61" s="30">
        <f t="shared" si="4"/>
        <v>0.91472030110012481</v>
      </c>
      <c r="I61" s="30">
        <f t="shared" si="5"/>
        <v>-8.913694229462521E-2</v>
      </c>
      <c r="J61" s="30">
        <f t="shared" si="6"/>
        <v>0.17827388458925042</v>
      </c>
      <c r="K61">
        <f t="shared" si="7"/>
        <v>0</v>
      </c>
      <c r="L61" s="11">
        <v>1</v>
      </c>
      <c r="N61" s="30">
        <f t="shared" si="8"/>
        <v>0.91472030110012481</v>
      </c>
      <c r="O61" s="30">
        <f t="shared" si="9"/>
        <v>-8.5279698899875217E-2</v>
      </c>
      <c r="P61" s="30">
        <f t="shared" si="10"/>
        <v>7.2726270444533779E-3</v>
      </c>
    </row>
    <row r="62" spans="1:16" x14ac:dyDescent="0.2">
      <c r="A62">
        <v>0</v>
      </c>
      <c r="B62">
        <v>3</v>
      </c>
      <c r="C62" s="1">
        <v>3579.83</v>
      </c>
      <c r="D62">
        <v>2</v>
      </c>
      <c r="E62" s="30">
        <f t="shared" si="1"/>
        <v>-2.200088837</v>
      </c>
      <c r="F62" s="30">
        <f t="shared" si="2"/>
        <v>0.11079331537937145</v>
      </c>
      <c r="G62" s="30">
        <f t="shared" si="3"/>
        <v>9.9742511811508339E-2</v>
      </c>
      <c r="H62" s="30">
        <f t="shared" si="4"/>
        <v>0.90025748818849172</v>
      </c>
      <c r="I62" s="30">
        <f t="shared" si="5"/>
        <v>-0.1050744585888382</v>
      </c>
      <c r="J62" s="30">
        <f t="shared" si="6"/>
        <v>0.21014891717767639</v>
      </c>
      <c r="K62">
        <f t="shared" si="7"/>
        <v>0</v>
      </c>
      <c r="L62" s="11">
        <v>1</v>
      </c>
      <c r="N62" s="30">
        <f t="shared" si="8"/>
        <v>0.90025748818849172</v>
      </c>
      <c r="O62" s="30">
        <f t="shared" si="9"/>
        <v>-9.9742511811508339E-2</v>
      </c>
      <c r="P62" s="30">
        <f t="shared" si="10"/>
        <v>9.9485686624688797E-3</v>
      </c>
    </row>
    <row r="63" spans="1:16" x14ac:dyDescent="0.2">
      <c r="A63">
        <v>1</v>
      </c>
      <c r="B63">
        <v>4</v>
      </c>
      <c r="C63" s="1">
        <v>23568.27</v>
      </c>
      <c r="D63">
        <v>3</v>
      </c>
      <c r="E63" s="30">
        <f t="shared" si="1"/>
        <v>0.64366334699999994</v>
      </c>
      <c r="F63" s="30">
        <f t="shared" si="2"/>
        <v>1.9034410878904349</v>
      </c>
      <c r="G63" s="30">
        <f t="shared" si="3"/>
        <v>0.65558109507688545</v>
      </c>
      <c r="H63" s="30">
        <f t="shared" si="4"/>
        <v>0.65558109507688545</v>
      </c>
      <c r="I63" s="30">
        <f t="shared" si="5"/>
        <v>-0.42223326859155269</v>
      </c>
      <c r="J63" s="30">
        <f t="shared" si="6"/>
        <v>0.84446653718310538</v>
      </c>
      <c r="K63">
        <f t="shared" si="7"/>
        <v>1</v>
      </c>
      <c r="L63" s="11">
        <v>3</v>
      </c>
      <c r="N63" s="30">
        <f t="shared" si="8"/>
        <v>0.34441890492311455</v>
      </c>
      <c r="O63" s="30">
        <f t="shared" si="9"/>
        <v>0.34441890492311455</v>
      </c>
      <c r="P63" s="30">
        <f t="shared" si="10"/>
        <v>0.11862438206843742</v>
      </c>
    </row>
    <row r="64" spans="1:16" x14ac:dyDescent="0.2">
      <c r="A64">
        <v>1</v>
      </c>
      <c r="B64">
        <v>3</v>
      </c>
      <c r="C64" s="1">
        <v>37742.58</v>
      </c>
      <c r="D64">
        <v>2</v>
      </c>
      <c r="E64" s="30">
        <f t="shared" si="1"/>
        <v>2.1078339380000002</v>
      </c>
      <c r="F64" s="30">
        <f t="shared" si="2"/>
        <v>8.2303944183005484</v>
      </c>
      <c r="G64" s="30">
        <f t="shared" si="3"/>
        <v>0.89166226764726764</v>
      </c>
      <c r="H64" s="30">
        <f t="shared" si="4"/>
        <v>0.89166226764726764</v>
      </c>
      <c r="I64" s="30">
        <f t="shared" si="5"/>
        <v>-0.11466784181200931</v>
      </c>
      <c r="J64" s="30">
        <f t="shared" si="6"/>
        <v>0.22933568362401863</v>
      </c>
      <c r="K64">
        <f t="shared" si="7"/>
        <v>1</v>
      </c>
      <c r="L64" s="11">
        <v>4</v>
      </c>
      <c r="N64" s="30">
        <f t="shared" si="8"/>
        <v>0.10833773235273236</v>
      </c>
      <c r="O64" s="30">
        <f t="shared" si="9"/>
        <v>0.10833773235273236</v>
      </c>
      <c r="P64" s="30">
        <f t="shared" si="10"/>
        <v>1.1737064251332273E-2</v>
      </c>
    </row>
    <row r="65" spans="1:16" x14ac:dyDescent="0.2">
      <c r="A65">
        <v>1</v>
      </c>
      <c r="B65">
        <v>3</v>
      </c>
      <c r="C65" s="1">
        <v>8059.68</v>
      </c>
      <c r="D65">
        <v>3</v>
      </c>
      <c r="E65" s="30">
        <f t="shared" si="1"/>
        <v>-1.125098452</v>
      </c>
      <c r="F65" s="30">
        <f t="shared" si="2"/>
        <v>0.32462050624697686</v>
      </c>
      <c r="G65" s="30">
        <f t="shared" si="3"/>
        <v>0.24506679816298346</v>
      </c>
      <c r="H65" s="30">
        <f t="shared" si="4"/>
        <v>0.24506679816298346</v>
      </c>
      <c r="I65" s="30">
        <f t="shared" si="5"/>
        <v>-1.4062244600352594</v>
      </c>
      <c r="J65" s="30">
        <f t="shared" si="6"/>
        <v>2.8124489200705187</v>
      </c>
      <c r="K65">
        <f t="shared" si="7"/>
        <v>0</v>
      </c>
      <c r="L65" s="11">
        <v>1</v>
      </c>
      <c r="N65" s="30">
        <f t="shared" si="8"/>
        <v>0.75493320183701651</v>
      </c>
      <c r="O65" s="30">
        <f t="shared" si="9"/>
        <v>0.75493320183701651</v>
      </c>
      <c r="P65" s="30">
        <f t="shared" si="10"/>
        <v>0.56992413923588947</v>
      </c>
    </row>
    <row r="66" spans="1:16" x14ac:dyDescent="0.2">
      <c r="A66">
        <v>1</v>
      </c>
      <c r="B66">
        <v>3</v>
      </c>
      <c r="C66" s="1">
        <v>47496.49</v>
      </c>
      <c r="D66">
        <v>2</v>
      </c>
      <c r="E66" s="30">
        <f t="shared" si="1"/>
        <v>3.3378019889999995</v>
      </c>
      <c r="F66" s="30">
        <f t="shared" si="2"/>
        <v>28.157168871444505</v>
      </c>
      <c r="G66" s="30">
        <f t="shared" si="3"/>
        <v>0.96570311732222514</v>
      </c>
      <c r="H66" s="30">
        <f t="shared" si="4"/>
        <v>0.96570311732222514</v>
      </c>
      <c r="I66" s="30">
        <f t="shared" si="5"/>
        <v>-3.4898823970335897E-2</v>
      </c>
      <c r="J66" s="30">
        <f t="shared" si="6"/>
        <v>6.9797647940671795E-2</v>
      </c>
      <c r="K66">
        <f t="shared" si="7"/>
        <v>1</v>
      </c>
      <c r="L66" s="11">
        <v>4</v>
      </c>
      <c r="N66" s="30">
        <f t="shared" si="8"/>
        <v>3.4296882677774865E-2</v>
      </c>
      <c r="O66" s="30">
        <f t="shared" si="9"/>
        <v>3.4296882677774865E-2</v>
      </c>
      <c r="P66" s="30">
        <f t="shared" si="10"/>
        <v>1.1762761614130537E-3</v>
      </c>
    </row>
    <row r="67" spans="1:16" x14ac:dyDescent="0.2">
      <c r="A67">
        <v>1</v>
      </c>
      <c r="B67">
        <v>2</v>
      </c>
      <c r="C67" s="1">
        <v>13607.37</v>
      </c>
      <c r="D67">
        <v>3</v>
      </c>
      <c r="E67" s="30">
        <f t="shared" si="1"/>
        <v>-0.23866334300000003</v>
      </c>
      <c r="F67" s="30">
        <f t="shared" si="2"/>
        <v>0.78768001573173929</v>
      </c>
      <c r="G67" s="30">
        <f t="shared" si="3"/>
        <v>0.44061577508283739</v>
      </c>
      <c r="H67" s="30">
        <f t="shared" si="4"/>
        <v>0.44061577508283739</v>
      </c>
      <c r="I67" s="30">
        <f t="shared" si="5"/>
        <v>-0.81958204161697767</v>
      </c>
      <c r="J67" s="30">
        <f t="shared" si="6"/>
        <v>1.6391640832339553</v>
      </c>
      <c r="K67">
        <f t="shared" si="7"/>
        <v>0</v>
      </c>
      <c r="L67" s="11">
        <v>2</v>
      </c>
      <c r="N67" s="30">
        <f t="shared" si="8"/>
        <v>0.55938422491716255</v>
      </c>
      <c r="O67" s="30">
        <f t="shared" si="9"/>
        <v>0.55938422491716255</v>
      </c>
      <c r="P67" s="30">
        <f t="shared" si="10"/>
        <v>0.31291071108617469</v>
      </c>
    </row>
    <row r="68" spans="1:16" x14ac:dyDescent="0.2">
      <c r="A68">
        <v>1</v>
      </c>
      <c r="B68">
        <v>3</v>
      </c>
      <c r="C68" s="1">
        <v>34303.17</v>
      </c>
      <c r="D68">
        <v>2</v>
      </c>
      <c r="E68" s="30">
        <f t="shared" si="1"/>
        <v>1.6741243369999999</v>
      </c>
      <c r="F68" s="30">
        <f t="shared" si="2"/>
        <v>5.3341222099550913</v>
      </c>
      <c r="G68" s="30">
        <f t="shared" si="3"/>
        <v>0.84212492799265237</v>
      </c>
      <c r="H68" s="30">
        <f t="shared" si="4"/>
        <v>0.84212492799265237</v>
      </c>
      <c r="I68" s="30">
        <f t="shared" si="5"/>
        <v>-0.17182690520803803</v>
      </c>
      <c r="J68" s="30">
        <f t="shared" si="6"/>
        <v>0.34365381041607607</v>
      </c>
      <c r="K68">
        <f t="shared" si="7"/>
        <v>1</v>
      </c>
      <c r="L68" s="11">
        <v>4</v>
      </c>
      <c r="N68" s="30">
        <f t="shared" si="8"/>
        <v>0.15787507200734763</v>
      </c>
      <c r="O68" s="30">
        <f t="shared" si="9"/>
        <v>0.15787507200734763</v>
      </c>
      <c r="P68" s="30">
        <f t="shared" si="10"/>
        <v>2.4924538361325198E-2</v>
      </c>
    </row>
    <row r="69" spans="1:16" x14ac:dyDescent="0.2">
      <c r="A69">
        <v>1</v>
      </c>
      <c r="B69">
        <v>2</v>
      </c>
      <c r="C69" s="1">
        <v>23244.79</v>
      </c>
      <c r="D69">
        <v>2</v>
      </c>
      <c r="E69" s="30">
        <f t="shared" si="1"/>
        <v>0.46653401900000002</v>
      </c>
      <c r="F69" s="30">
        <f t="shared" si="2"/>
        <v>1.5944582430345913</v>
      </c>
      <c r="G69" s="30">
        <f t="shared" si="3"/>
        <v>0.61456307778908159</v>
      </c>
      <c r="H69" s="30">
        <f t="shared" si="4"/>
        <v>0.61456307778908159</v>
      </c>
      <c r="I69" s="30">
        <f t="shared" si="5"/>
        <v>-0.48684370627894707</v>
      </c>
      <c r="J69" s="30">
        <f t="shared" si="6"/>
        <v>0.97368741255789415</v>
      </c>
      <c r="K69">
        <f t="shared" si="7"/>
        <v>1</v>
      </c>
      <c r="L69" s="11">
        <v>3</v>
      </c>
      <c r="N69" s="30">
        <f t="shared" si="8"/>
        <v>0.38543692221091841</v>
      </c>
      <c r="O69" s="30">
        <f t="shared" si="9"/>
        <v>0.38543692221091841</v>
      </c>
      <c r="P69" s="30">
        <f t="shared" si="10"/>
        <v>0.14856162100342557</v>
      </c>
    </row>
    <row r="70" spans="1:16" x14ac:dyDescent="0.2">
      <c r="A70">
        <v>0</v>
      </c>
      <c r="B70">
        <v>3</v>
      </c>
      <c r="C70" s="1">
        <v>5989.52</v>
      </c>
      <c r="D70">
        <v>3</v>
      </c>
      <c r="E70" s="30">
        <f t="shared" si="1"/>
        <v>-1.386145628</v>
      </c>
      <c r="F70" s="30">
        <f t="shared" si="2"/>
        <v>0.2500371860453024</v>
      </c>
      <c r="G70" s="30">
        <f t="shared" si="3"/>
        <v>0.20002379836101999</v>
      </c>
      <c r="H70" s="30">
        <f t="shared" si="4"/>
        <v>0.79997620163897998</v>
      </c>
      <c r="I70" s="30">
        <f t="shared" si="5"/>
        <v>-0.22317329970796387</v>
      </c>
      <c r="J70" s="30">
        <f t="shared" si="6"/>
        <v>0.44634659941592775</v>
      </c>
      <c r="K70">
        <f t="shared" si="7"/>
        <v>0</v>
      </c>
      <c r="L70" s="11">
        <v>1</v>
      </c>
      <c r="N70" s="30">
        <f t="shared" si="8"/>
        <v>0.79997620163897998</v>
      </c>
      <c r="O70" s="30">
        <f t="shared" si="9"/>
        <v>-0.20002379836101999</v>
      </c>
      <c r="P70" s="30">
        <f t="shared" si="10"/>
        <v>4.0009519910769988E-2</v>
      </c>
    </row>
    <row r="71" spans="1:16" x14ac:dyDescent="0.2">
      <c r="A71">
        <v>0</v>
      </c>
      <c r="B71">
        <v>2</v>
      </c>
      <c r="C71" s="1">
        <v>8606.2199999999993</v>
      </c>
      <c r="D71">
        <v>1</v>
      </c>
      <c r="E71" s="30">
        <f t="shared" si="1"/>
        <v>-1.889470958</v>
      </c>
      <c r="F71" s="30">
        <f t="shared" si="2"/>
        <v>0.15115175331338965</v>
      </c>
      <c r="G71" s="30">
        <f t="shared" si="3"/>
        <v>0.13130480223682556</v>
      </c>
      <c r="H71" s="30">
        <f t="shared" si="4"/>
        <v>0.8686951977631745</v>
      </c>
      <c r="I71" s="30">
        <f t="shared" si="5"/>
        <v>-0.14076296580432382</v>
      </c>
      <c r="J71" s="30">
        <f t="shared" si="6"/>
        <v>0.28152593160864764</v>
      </c>
      <c r="K71">
        <f t="shared" si="7"/>
        <v>0</v>
      </c>
      <c r="L71" s="11">
        <v>1</v>
      </c>
      <c r="N71" s="30">
        <f t="shared" si="8"/>
        <v>0.8686951977631745</v>
      </c>
      <c r="O71" s="30">
        <f t="shared" si="9"/>
        <v>-0.13130480223682556</v>
      </c>
      <c r="P71" s="30">
        <f t="shared" si="10"/>
        <v>1.7240951090451869E-2</v>
      </c>
    </row>
    <row r="72" spans="1:16" x14ac:dyDescent="0.2">
      <c r="A72">
        <v>0</v>
      </c>
      <c r="B72">
        <v>3</v>
      </c>
      <c r="C72" s="1">
        <v>4504.66</v>
      </c>
      <c r="D72">
        <v>2</v>
      </c>
      <c r="E72" s="30">
        <f t="shared" si="1"/>
        <v>-2.0834677739999998</v>
      </c>
      <c r="F72" s="30">
        <f t="shared" si="2"/>
        <v>0.1244977327607775</v>
      </c>
      <c r="G72" s="30">
        <f t="shared" si="3"/>
        <v>0.11071408072573037</v>
      </c>
      <c r="H72" s="30">
        <f t="shared" si="4"/>
        <v>0.88928591927426959</v>
      </c>
      <c r="I72" s="30">
        <f t="shared" si="5"/>
        <v>-0.11733647619534975</v>
      </c>
      <c r="J72" s="30">
        <f t="shared" si="6"/>
        <v>0.23467295239069949</v>
      </c>
      <c r="K72">
        <f t="shared" si="7"/>
        <v>0</v>
      </c>
      <c r="L72" s="11">
        <v>1</v>
      </c>
      <c r="N72" s="30">
        <f t="shared" si="8"/>
        <v>0.88928591927426959</v>
      </c>
      <c r="O72" s="30">
        <f t="shared" si="9"/>
        <v>-0.11071408072573037</v>
      </c>
      <c r="P72" s="30">
        <f t="shared" si="10"/>
        <v>1.2257607670943541E-2</v>
      </c>
    </row>
    <row r="73" spans="1:16" x14ac:dyDescent="0.2">
      <c r="A73">
        <v>1</v>
      </c>
      <c r="B73">
        <v>2</v>
      </c>
      <c r="C73" s="1">
        <v>30166.62</v>
      </c>
      <c r="D73">
        <v>2</v>
      </c>
      <c r="E73" s="30">
        <f t="shared" si="1"/>
        <v>1.3393767819999995</v>
      </c>
      <c r="F73" s="30">
        <f t="shared" si="2"/>
        <v>3.8166641502164973</v>
      </c>
      <c r="G73" s="30">
        <f t="shared" si="3"/>
        <v>0.79238743478615747</v>
      </c>
      <c r="H73" s="30">
        <f t="shared" si="4"/>
        <v>0.79238743478615747</v>
      </c>
      <c r="I73" s="30">
        <f t="shared" si="5"/>
        <v>-0.23270482144379354</v>
      </c>
      <c r="J73" s="30">
        <f t="shared" si="6"/>
        <v>0.46540964288758707</v>
      </c>
      <c r="K73">
        <f t="shared" si="7"/>
        <v>1</v>
      </c>
      <c r="L73" s="11">
        <v>4</v>
      </c>
      <c r="N73" s="30">
        <f t="shared" si="8"/>
        <v>0.20761256521384253</v>
      </c>
      <c r="O73" s="30">
        <f t="shared" si="9"/>
        <v>0.20761256521384253</v>
      </c>
      <c r="P73" s="30">
        <f t="shared" si="10"/>
        <v>4.3102977234672019E-2</v>
      </c>
    </row>
    <row r="74" spans="1:16" x14ac:dyDescent="0.2">
      <c r="A74">
        <v>0</v>
      </c>
      <c r="B74">
        <v>1</v>
      </c>
      <c r="C74" s="1">
        <v>4133.6400000000003</v>
      </c>
      <c r="D74">
        <v>3</v>
      </c>
      <c r="E74" s="30">
        <f t="shared" si="1"/>
        <v>-1.2464292960000001</v>
      </c>
      <c r="F74" s="30">
        <f t="shared" si="2"/>
        <v>0.28752964931784364</v>
      </c>
      <c r="G74" s="30">
        <f t="shared" si="3"/>
        <v>0.2233188567503529</v>
      </c>
      <c r="H74" s="30">
        <f t="shared" si="4"/>
        <v>0.7766811432496471</v>
      </c>
      <c r="I74" s="30">
        <f t="shared" si="5"/>
        <v>-0.25272538188698351</v>
      </c>
      <c r="J74" s="30">
        <f t="shared" si="6"/>
        <v>0.50545076377396703</v>
      </c>
      <c r="K74">
        <f t="shared" si="7"/>
        <v>0</v>
      </c>
      <c r="L74" s="11">
        <v>1</v>
      </c>
      <c r="N74" s="30">
        <f t="shared" si="8"/>
        <v>0.7766811432496471</v>
      </c>
      <c r="O74" s="30">
        <f t="shared" si="9"/>
        <v>-0.2233188567503529</v>
      </c>
      <c r="P74" s="30">
        <f t="shared" si="10"/>
        <v>4.9871311780284637E-2</v>
      </c>
    </row>
    <row r="75" spans="1:16" x14ac:dyDescent="0.2">
      <c r="A75">
        <v>1</v>
      </c>
      <c r="B75">
        <v>3</v>
      </c>
      <c r="C75" s="1">
        <v>14711.74</v>
      </c>
      <c r="D75">
        <v>3</v>
      </c>
      <c r="E75" s="30">
        <f t="shared" ref="E75:E138" si="11">$A$3+$B$3*B75+$C$3*C75+$D$3*D75</f>
        <v>-0.28627368600000014</v>
      </c>
      <c r="F75" s="30">
        <f t="shared" ref="F75:F138" si="12">EXP(E75)</f>
        <v>0.75105703402030866</v>
      </c>
      <c r="G75" s="30">
        <f t="shared" ref="G75:G138" si="13">F75/(1+F75)</f>
        <v>0.42891637418338824</v>
      </c>
      <c r="H75" s="30">
        <f t="shared" ref="H75:H138" si="14">IF(A75=1,G75,1-G75)</f>
        <v>0.42891637418338824</v>
      </c>
      <c r="I75" s="30">
        <f t="shared" ref="I75:I138" si="15">LN(H75)</f>
        <v>-0.8464933110292806</v>
      </c>
      <c r="J75" s="30">
        <f t="shared" si="6"/>
        <v>1.6929866220585612</v>
      </c>
      <c r="K75">
        <f t="shared" si="7"/>
        <v>0</v>
      </c>
      <c r="L75" s="11">
        <v>2</v>
      </c>
      <c r="N75" s="30">
        <f t="shared" si="8"/>
        <v>0.57108362581661176</v>
      </c>
      <c r="O75" s="30">
        <f t="shared" si="9"/>
        <v>0.57108362581661176</v>
      </c>
      <c r="P75" s="30">
        <f t="shared" si="10"/>
        <v>0.32613650767584784</v>
      </c>
    </row>
    <row r="76" spans="1:16" x14ac:dyDescent="0.2">
      <c r="A76">
        <v>1</v>
      </c>
      <c r="B76">
        <v>3</v>
      </c>
      <c r="C76" s="1">
        <v>1743.21</v>
      </c>
      <c r="D76">
        <v>2</v>
      </c>
      <c r="E76" s="30">
        <f t="shared" si="11"/>
        <v>-2.4316866190000002</v>
      </c>
      <c r="F76" s="30">
        <f t="shared" si="12"/>
        <v>8.7888473135939532E-2</v>
      </c>
      <c r="G76" s="30">
        <f t="shared" si="13"/>
        <v>8.0788127925092226E-2</v>
      </c>
      <c r="H76" s="30">
        <f t="shared" si="14"/>
        <v>8.0788127925092226E-2</v>
      </c>
      <c r="I76" s="30">
        <f t="shared" si="15"/>
        <v>-2.5159252558707412</v>
      </c>
      <c r="J76" s="30">
        <f t="shared" ref="J76:J139" si="16">I76*(-2)</f>
        <v>5.0318505117414825</v>
      </c>
      <c r="K76">
        <f t="shared" ref="K76:K139" si="17">IF(G76&gt;=0.5,1,)</f>
        <v>0</v>
      </c>
      <c r="L76" s="11">
        <v>1</v>
      </c>
      <c r="N76" s="30">
        <f t="shared" ref="N76:N139" si="18">1-G76</f>
        <v>0.91921187207490773</v>
      </c>
      <c r="O76" s="30">
        <f t="shared" ref="O76:O139" si="19">A76-G76</f>
        <v>0.91921187207490773</v>
      </c>
      <c r="P76" s="30">
        <f t="shared" ref="P76:P139" si="20">O76*O76</f>
        <v>0.84495046576345656</v>
      </c>
    </row>
    <row r="77" spans="1:16" x14ac:dyDescent="0.2">
      <c r="A77">
        <v>0</v>
      </c>
      <c r="B77">
        <v>3</v>
      </c>
      <c r="C77" s="1">
        <v>14235.07</v>
      </c>
      <c r="D77">
        <v>1</v>
      </c>
      <c r="E77" s="30">
        <f t="shared" si="11"/>
        <v>-1.366544373</v>
      </c>
      <c r="F77" s="30">
        <f t="shared" si="12"/>
        <v>0.25498657736332764</v>
      </c>
      <c r="G77" s="30">
        <f t="shared" si="13"/>
        <v>0.20317872873114182</v>
      </c>
      <c r="H77" s="30">
        <f t="shared" si="14"/>
        <v>0.79682127126885816</v>
      </c>
      <c r="I77" s="30">
        <f t="shared" si="15"/>
        <v>-0.22712487719852606</v>
      </c>
      <c r="J77" s="30">
        <f t="shared" si="16"/>
        <v>0.45424975439705212</v>
      </c>
      <c r="K77">
        <f t="shared" si="17"/>
        <v>0</v>
      </c>
      <c r="L77" s="11">
        <v>2</v>
      </c>
      <c r="N77" s="30">
        <f t="shared" si="18"/>
        <v>0.79682127126885816</v>
      </c>
      <c r="O77" s="30">
        <f t="shared" si="19"/>
        <v>-0.20317872873114182</v>
      </c>
      <c r="P77" s="30">
        <f t="shared" si="20"/>
        <v>4.1281595808802911E-2</v>
      </c>
    </row>
    <row r="78" spans="1:16" x14ac:dyDescent="0.2">
      <c r="A78">
        <v>0</v>
      </c>
      <c r="B78">
        <v>1</v>
      </c>
      <c r="C78" s="1">
        <v>6389.38</v>
      </c>
      <c r="D78">
        <v>2</v>
      </c>
      <c r="E78" s="30">
        <f t="shared" si="11"/>
        <v>-1.4720617819999999</v>
      </c>
      <c r="F78" s="30">
        <f t="shared" si="12"/>
        <v>0.22945191732463074</v>
      </c>
      <c r="G78" s="30">
        <f t="shared" si="13"/>
        <v>0.18662943551622044</v>
      </c>
      <c r="H78" s="30">
        <f t="shared" si="14"/>
        <v>0.81337056448377953</v>
      </c>
      <c r="I78" s="30">
        <f t="shared" si="15"/>
        <v>-0.20656847440604156</v>
      </c>
      <c r="J78" s="30">
        <f t="shared" si="16"/>
        <v>0.41313694881208313</v>
      </c>
      <c r="K78">
        <f t="shared" si="17"/>
        <v>0</v>
      </c>
      <c r="L78" s="11">
        <v>1</v>
      </c>
      <c r="N78" s="30">
        <f t="shared" si="18"/>
        <v>0.81337056448377953</v>
      </c>
      <c r="O78" s="30">
        <f t="shared" si="19"/>
        <v>-0.18662943551622044</v>
      </c>
      <c r="P78" s="30">
        <f t="shared" si="20"/>
        <v>3.4830546201103083E-2</v>
      </c>
    </row>
    <row r="79" spans="1:16" x14ac:dyDescent="0.2">
      <c r="A79">
        <v>0</v>
      </c>
      <c r="B79">
        <v>4</v>
      </c>
      <c r="C79" s="1">
        <v>5920.1</v>
      </c>
      <c r="D79">
        <v>2</v>
      </c>
      <c r="E79" s="30">
        <f t="shared" si="11"/>
        <v>-2.09185219</v>
      </c>
      <c r="F79" s="30">
        <f t="shared" si="12"/>
        <v>0.12345825577146441</v>
      </c>
      <c r="G79" s="30">
        <f t="shared" si="13"/>
        <v>0.1098912711150867</v>
      </c>
      <c r="H79" s="30">
        <f t="shared" si="14"/>
        <v>0.89010872888491332</v>
      </c>
      <c r="I79" s="30">
        <f t="shared" si="15"/>
        <v>-0.11641165643134728</v>
      </c>
      <c r="J79" s="30">
        <f t="shared" si="16"/>
        <v>0.23282331286269456</v>
      </c>
      <c r="K79">
        <f t="shared" si="17"/>
        <v>0</v>
      </c>
      <c r="L79" s="11">
        <v>1</v>
      </c>
      <c r="N79" s="30">
        <f t="shared" si="18"/>
        <v>0.89010872888491332</v>
      </c>
      <c r="O79" s="30">
        <f t="shared" si="19"/>
        <v>-0.1098912711150867</v>
      </c>
      <c r="P79" s="30">
        <f t="shared" si="20"/>
        <v>1.2076091467289489E-2</v>
      </c>
    </row>
    <row r="80" spans="1:16" x14ac:dyDescent="0.2">
      <c r="A80">
        <v>1</v>
      </c>
      <c r="B80">
        <v>2</v>
      </c>
      <c r="C80" s="1">
        <v>17663.14</v>
      </c>
      <c r="D80">
        <v>3</v>
      </c>
      <c r="E80" s="30">
        <f t="shared" si="11"/>
        <v>0.27276925399999952</v>
      </c>
      <c r="F80" s="30">
        <f t="shared" si="12"/>
        <v>1.313597102574622</v>
      </c>
      <c r="G80" s="30">
        <f t="shared" si="13"/>
        <v>0.56777262606044154</v>
      </c>
      <c r="H80" s="30">
        <f t="shared" si="14"/>
        <v>0.56777262606044154</v>
      </c>
      <c r="I80" s="30">
        <f t="shared" si="15"/>
        <v>-0.56603424663653101</v>
      </c>
      <c r="J80" s="30">
        <f t="shared" si="16"/>
        <v>1.132068493273062</v>
      </c>
      <c r="K80">
        <f t="shared" si="17"/>
        <v>1</v>
      </c>
      <c r="L80" s="11">
        <v>2</v>
      </c>
      <c r="N80" s="30">
        <f t="shared" si="18"/>
        <v>0.43222737393955846</v>
      </c>
      <c r="O80" s="30">
        <f t="shared" si="19"/>
        <v>0.43222737393955846</v>
      </c>
      <c r="P80" s="30">
        <f t="shared" si="20"/>
        <v>0.18682050278268689</v>
      </c>
    </row>
    <row r="81" spans="1:16" x14ac:dyDescent="0.2">
      <c r="A81">
        <v>1</v>
      </c>
      <c r="B81">
        <v>1</v>
      </c>
      <c r="C81" s="1">
        <v>16577.78</v>
      </c>
      <c r="D81">
        <v>1</v>
      </c>
      <c r="E81" s="30">
        <f t="shared" si="11"/>
        <v>-0.69738584200000009</v>
      </c>
      <c r="F81" s="30">
        <f t="shared" si="12"/>
        <v>0.49788515450332127</v>
      </c>
      <c r="G81" s="30">
        <f t="shared" si="13"/>
        <v>0.33239207492407075</v>
      </c>
      <c r="H81" s="30">
        <f t="shared" si="14"/>
        <v>0.33239207492407075</v>
      </c>
      <c r="I81" s="30">
        <f t="shared" si="15"/>
        <v>-1.1014400582704154</v>
      </c>
      <c r="J81" s="30">
        <f t="shared" si="16"/>
        <v>2.2028801165408307</v>
      </c>
      <c r="K81">
        <f t="shared" si="17"/>
        <v>0</v>
      </c>
      <c r="L81" s="11">
        <v>2</v>
      </c>
      <c r="N81" s="30">
        <f t="shared" si="18"/>
        <v>0.66760792507592925</v>
      </c>
      <c r="O81" s="30">
        <f t="shared" si="19"/>
        <v>0.66760792507592925</v>
      </c>
      <c r="P81" s="30">
        <f t="shared" si="20"/>
        <v>0.44570034162418759</v>
      </c>
    </row>
    <row r="82" spans="1:16" x14ac:dyDescent="0.2">
      <c r="A82">
        <v>1</v>
      </c>
      <c r="B82">
        <v>2</v>
      </c>
      <c r="C82" s="1">
        <v>6799.46</v>
      </c>
      <c r="D82">
        <v>2</v>
      </c>
      <c r="E82" s="30">
        <f t="shared" si="11"/>
        <v>-1.6072220939999999</v>
      </c>
      <c r="F82" s="30">
        <f t="shared" si="12"/>
        <v>0.200443655034799</v>
      </c>
      <c r="G82" s="30">
        <f t="shared" si="13"/>
        <v>0.16697464657680117</v>
      </c>
      <c r="H82" s="30">
        <f t="shared" si="14"/>
        <v>0.16697464657680117</v>
      </c>
      <c r="I82" s="30">
        <f t="shared" si="15"/>
        <v>-1.7899132949961172</v>
      </c>
      <c r="J82" s="30">
        <f t="shared" si="16"/>
        <v>3.5798265899922344</v>
      </c>
      <c r="K82">
        <f t="shared" si="17"/>
        <v>0</v>
      </c>
      <c r="L82" s="11">
        <v>1</v>
      </c>
      <c r="N82" s="30">
        <f t="shared" si="18"/>
        <v>0.83302535342319883</v>
      </c>
      <c r="O82" s="30">
        <f t="shared" si="19"/>
        <v>0.83302535342319883</v>
      </c>
      <c r="P82" s="30">
        <f t="shared" si="20"/>
        <v>0.69393123944584534</v>
      </c>
    </row>
    <row r="83" spans="1:16" x14ac:dyDescent="0.2">
      <c r="A83">
        <v>0</v>
      </c>
      <c r="B83">
        <v>4</v>
      </c>
      <c r="C83" s="1">
        <v>11741.73</v>
      </c>
      <c r="D83">
        <v>2</v>
      </c>
      <c r="E83" s="30">
        <f t="shared" si="11"/>
        <v>-1.3577446470000005</v>
      </c>
      <c r="F83" s="30">
        <f t="shared" si="12"/>
        <v>0.257240290865413</v>
      </c>
      <c r="G83" s="30">
        <f t="shared" si="13"/>
        <v>0.20460710075425864</v>
      </c>
      <c r="H83" s="30">
        <f t="shared" si="14"/>
        <v>0.7953928992457413</v>
      </c>
      <c r="I83" s="30">
        <f t="shared" si="15"/>
        <v>-0.22891907352304777</v>
      </c>
      <c r="J83" s="30">
        <f t="shared" si="16"/>
        <v>0.45783814704609554</v>
      </c>
      <c r="K83">
        <f t="shared" si="17"/>
        <v>0</v>
      </c>
      <c r="L83" s="11">
        <v>2</v>
      </c>
      <c r="N83" s="30">
        <f t="shared" si="18"/>
        <v>0.7953928992457413</v>
      </c>
      <c r="O83" s="30">
        <f t="shared" si="19"/>
        <v>-0.20460710075425864</v>
      </c>
      <c r="P83" s="30">
        <f t="shared" si="20"/>
        <v>4.1864065679063346E-2</v>
      </c>
    </row>
    <row r="84" spans="1:16" x14ac:dyDescent="0.2">
      <c r="A84">
        <v>0</v>
      </c>
      <c r="B84">
        <v>1</v>
      </c>
      <c r="C84" s="1">
        <v>11946.63</v>
      </c>
      <c r="D84">
        <v>2</v>
      </c>
      <c r="E84" s="30">
        <f t="shared" si="11"/>
        <v>-0.77129255699999999</v>
      </c>
      <c r="F84" s="30">
        <f t="shared" si="12"/>
        <v>0.46241498414089982</v>
      </c>
      <c r="G84" s="30">
        <f t="shared" si="13"/>
        <v>0.31619956657688852</v>
      </c>
      <c r="H84" s="30">
        <f t="shared" si="14"/>
        <v>0.68380043342311148</v>
      </c>
      <c r="I84" s="30">
        <f t="shared" si="15"/>
        <v>-0.38008916793228259</v>
      </c>
      <c r="J84" s="30">
        <f t="shared" si="16"/>
        <v>0.76017833586456518</v>
      </c>
      <c r="K84">
        <f t="shared" si="17"/>
        <v>0</v>
      </c>
      <c r="L84" s="11">
        <v>2</v>
      </c>
      <c r="N84" s="30">
        <f t="shared" si="18"/>
        <v>0.68380043342311148</v>
      </c>
      <c r="O84" s="30">
        <f t="shared" si="19"/>
        <v>-0.31619956657688852</v>
      </c>
      <c r="P84" s="30">
        <f t="shared" si="20"/>
        <v>9.9982165903412162E-2</v>
      </c>
    </row>
    <row r="85" spans="1:16" x14ac:dyDescent="0.2">
      <c r="A85">
        <v>0</v>
      </c>
      <c r="B85">
        <v>3</v>
      </c>
      <c r="C85" s="1">
        <v>7726.85</v>
      </c>
      <c r="D85">
        <v>3</v>
      </c>
      <c r="E85" s="30">
        <f t="shared" si="11"/>
        <v>-1.1670683149999999</v>
      </c>
      <c r="F85" s="30">
        <f t="shared" si="12"/>
        <v>0.31127817444335476</v>
      </c>
      <c r="G85" s="30">
        <f t="shared" si="13"/>
        <v>0.2373853088613285</v>
      </c>
      <c r="H85" s="30">
        <f t="shared" si="14"/>
        <v>0.76261469113867153</v>
      </c>
      <c r="I85" s="30">
        <f t="shared" si="15"/>
        <v>-0.27100236720361948</v>
      </c>
      <c r="J85" s="30">
        <f t="shared" si="16"/>
        <v>0.54200473440723895</v>
      </c>
      <c r="K85">
        <f t="shared" si="17"/>
        <v>0</v>
      </c>
      <c r="L85" s="11">
        <v>1</v>
      </c>
      <c r="N85" s="30">
        <f t="shared" si="18"/>
        <v>0.76261469113867153</v>
      </c>
      <c r="O85" s="30">
        <f t="shared" si="19"/>
        <v>-0.2373853088613285</v>
      </c>
      <c r="P85" s="30">
        <f t="shared" si="20"/>
        <v>5.6351784863188328E-2</v>
      </c>
    </row>
    <row r="86" spans="1:16" x14ac:dyDescent="0.2">
      <c r="A86">
        <v>0</v>
      </c>
      <c r="B86">
        <v>2</v>
      </c>
      <c r="C86" s="1">
        <v>11356.66</v>
      </c>
      <c r="D86">
        <v>2</v>
      </c>
      <c r="E86" s="30">
        <f t="shared" si="11"/>
        <v>-1.0325591740000002</v>
      </c>
      <c r="F86" s="30">
        <f t="shared" si="12"/>
        <v>0.35609448572679714</v>
      </c>
      <c r="G86" s="30">
        <f t="shared" si="13"/>
        <v>0.26258825581460038</v>
      </c>
      <c r="H86" s="30">
        <f t="shared" si="14"/>
        <v>0.73741174418539956</v>
      </c>
      <c r="I86" s="30">
        <f t="shared" si="15"/>
        <v>-0.30460886683020955</v>
      </c>
      <c r="J86" s="30">
        <f t="shared" si="16"/>
        <v>0.60921773366041909</v>
      </c>
      <c r="K86">
        <f t="shared" si="17"/>
        <v>0</v>
      </c>
      <c r="L86" s="11">
        <v>2</v>
      </c>
      <c r="N86" s="30">
        <f t="shared" si="18"/>
        <v>0.73741174418539956</v>
      </c>
      <c r="O86" s="30">
        <f t="shared" si="19"/>
        <v>-0.26258825581460038</v>
      </c>
      <c r="P86" s="30">
        <f t="shared" si="20"/>
        <v>6.8952592091754014E-2</v>
      </c>
    </row>
    <row r="87" spans="1:16" x14ac:dyDescent="0.2">
      <c r="A87">
        <v>0</v>
      </c>
      <c r="B87">
        <v>3</v>
      </c>
      <c r="C87" s="1">
        <v>3947.41</v>
      </c>
      <c r="D87">
        <v>3</v>
      </c>
      <c r="E87" s="30">
        <f t="shared" si="11"/>
        <v>-1.643655699</v>
      </c>
      <c r="F87" s="30">
        <f t="shared" si="12"/>
        <v>0.19327220425397443</v>
      </c>
      <c r="G87" s="30">
        <f t="shared" si="13"/>
        <v>0.1619682446008259</v>
      </c>
      <c r="H87" s="30">
        <f t="shared" si="14"/>
        <v>0.83803175539917407</v>
      </c>
      <c r="I87" s="30">
        <f t="shared" si="15"/>
        <v>-0.17669928494693299</v>
      </c>
      <c r="J87" s="30">
        <f t="shared" si="16"/>
        <v>0.35339856989386598</v>
      </c>
      <c r="K87">
        <f t="shared" si="17"/>
        <v>0</v>
      </c>
      <c r="L87" s="11">
        <v>1</v>
      </c>
      <c r="N87" s="30">
        <f t="shared" si="18"/>
        <v>0.83803175539917407</v>
      </c>
      <c r="O87" s="30">
        <f t="shared" si="19"/>
        <v>-0.1619682446008259</v>
      </c>
      <c r="P87" s="30">
        <f t="shared" si="20"/>
        <v>2.6233712259072967E-2</v>
      </c>
    </row>
    <row r="88" spans="1:16" x14ac:dyDescent="0.2">
      <c r="A88">
        <v>0</v>
      </c>
      <c r="B88">
        <v>4</v>
      </c>
      <c r="C88" s="1">
        <v>1532.47</v>
      </c>
      <c r="D88">
        <v>2</v>
      </c>
      <c r="E88" s="30">
        <f t="shared" si="11"/>
        <v>-2.6451323330000003</v>
      </c>
      <c r="F88" s="30">
        <f t="shared" si="12"/>
        <v>7.0995958009856794E-2</v>
      </c>
      <c r="G88" s="30">
        <f t="shared" si="13"/>
        <v>6.6289660085909863E-2</v>
      </c>
      <c r="H88" s="30">
        <f t="shared" si="14"/>
        <v>0.93371033991409014</v>
      </c>
      <c r="I88" s="30">
        <f t="shared" si="15"/>
        <v>-6.8589017424742882E-2</v>
      </c>
      <c r="J88" s="30">
        <f t="shared" si="16"/>
        <v>0.13717803484948576</v>
      </c>
      <c r="K88">
        <f t="shared" si="17"/>
        <v>0</v>
      </c>
      <c r="L88" s="11">
        <v>1</v>
      </c>
      <c r="N88" s="30">
        <f t="shared" si="18"/>
        <v>0.93371033991409014</v>
      </c>
      <c r="O88" s="30">
        <f t="shared" si="19"/>
        <v>-6.6289660085909863E-2</v>
      </c>
      <c r="P88" s="30">
        <f t="shared" si="20"/>
        <v>4.3943190343054715E-3</v>
      </c>
    </row>
    <row r="89" spans="1:16" x14ac:dyDescent="0.2">
      <c r="A89">
        <v>0</v>
      </c>
      <c r="B89">
        <v>3</v>
      </c>
      <c r="C89" s="1">
        <v>2755.02</v>
      </c>
      <c r="D89">
        <v>3</v>
      </c>
      <c r="E89" s="30">
        <f t="shared" si="11"/>
        <v>-1.7940160779999998</v>
      </c>
      <c r="F89" s="30">
        <f t="shared" si="12"/>
        <v>0.16629098924258248</v>
      </c>
      <c r="G89" s="30">
        <f t="shared" si="13"/>
        <v>0.14258104604801572</v>
      </c>
      <c r="H89" s="30">
        <f t="shared" si="14"/>
        <v>0.85741895395198431</v>
      </c>
      <c r="I89" s="30">
        <f t="shared" si="15"/>
        <v>-0.15382861875051318</v>
      </c>
      <c r="J89" s="30">
        <f t="shared" si="16"/>
        <v>0.30765723750102636</v>
      </c>
      <c r="K89">
        <f t="shared" si="17"/>
        <v>0</v>
      </c>
      <c r="L89" s="11">
        <v>1</v>
      </c>
      <c r="N89" s="30">
        <f t="shared" si="18"/>
        <v>0.85741895395198431</v>
      </c>
      <c r="O89" s="30">
        <f t="shared" si="19"/>
        <v>-0.14258104604801572</v>
      </c>
      <c r="P89" s="30">
        <f t="shared" si="20"/>
        <v>2.0329354692146379E-2</v>
      </c>
    </row>
    <row r="90" spans="1:16" x14ac:dyDescent="0.2">
      <c r="A90">
        <v>0</v>
      </c>
      <c r="B90">
        <v>3</v>
      </c>
      <c r="C90" s="1">
        <v>6571.02</v>
      </c>
      <c r="D90">
        <v>1</v>
      </c>
      <c r="E90" s="30">
        <f t="shared" si="11"/>
        <v>-2.332981078</v>
      </c>
      <c r="F90" s="30">
        <f t="shared" si="12"/>
        <v>9.7006132774301715E-2</v>
      </c>
      <c r="G90" s="30">
        <f t="shared" si="13"/>
        <v>8.8428067880509997E-2</v>
      </c>
      <c r="H90" s="30">
        <f t="shared" si="14"/>
        <v>0.91157193211948995</v>
      </c>
      <c r="I90" s="30">
        <f t="shared" si="15"/>
        <v>-9.2584771773639427E-2</v>
      </c>
      <c r="J90" s="30">
        <f t="shared" si="16"/>
        <v>0.18516954354727885</v>
      </c>
      <c r="K90">
        <f t="shared" si="17"/>
        <v>0</v>
      </c>
      <c r="L90" s="11">
        <v>1</v>
      </c>
      <c r="N90" s="30">
        <f t="shared" si="18"/>
        <v>0.91157193211948995</v>
      </c>
      <c r="O90" s="30">
        <f t="shared" si="19"/>
        <v>-8.8428067880509997E-2</v>
      </c>
      <c r="P90" s="30">
        <f t="shared" si="20"/>
        <v>7.8195231890800833E-3</v>
      </c>
    </row>
    <row r="91" spans="1:16" x14ac:dyDescent="0.2">
      <c r="A91">
        <v>0</v>
      </c>
      <c r="B91">
        <v>3</v>
      </c>
      <c r="C91" s="1">
        <v>4441.21</v>
      </c>
      <c r="D91">
        <v>3</v>
      </c>
      <c r="E91" s="30">
        <f t="shared" si="11"/>
        <v>-1.5813875190000002</v>
      </c>
      <c r="F91" s="30">
        <f t="shared" si="12"/>
        <v>0.20568950202348066</v>
      </c>
      <c r="G91" s="30">
        <f t="shared" si="13"/>
        <v>0.1705990652471277</v>
      </c>
      <c r="H91" s="30">
        <f t="shared" si="14"/>
        <v>0.82940093475287235</v>
      </c>
      <c r="I91" s="30">
        <f t="shared" si="15"/>
        <v>-0.18705160414749586</v>
      </c>
      <c r="J91" s="30">
        <f t="shared" si="16"/>
        <v>0.37410320829499172</v>
      </c>
      <c r="K91">
        <f t="shared" si="17"/>
        <v>0</v>
      </c>
      <c r="L91" s="11">
        <v>1</v>
      </c>
      <c r="N91" s="30">
        <f t="shared" si="18"/>
        <v>0.82940093475287235</v>
      </c>
      <c r="O91" s="30">
        <f t="shared" si="19"/>
        <v>-0.1705990652471277</v>
      </c>
      <c r="P91" s="30">
        <f t="shared" si="20"/>
        <v>2.9104041063193736E-2</v>
      </c>
    </row>
    <row r="92" spans="1:16" x14ac:dyDescent="0.2">
      <c r="A92">
        <v>1</v>
      </c>
      <c r="B92">
        <v>2</v>
      </c>
      <c r="C92" s="1">
        <v>7935.29</v>
      </c>
      <c r="D92">
        <v>3</v>
      </c>
      <c r="E92" s="30">
        <f t="shared" si="11"/>
        <v>-0.95391263100000012</v>
      </c>
      <c r="F92" s="30">
        <f t="shared" si="12"/>
        <v>0.3852308049276944</v>
      </c>
      <c r="G92" s="30">
        <f t="shared" si="13"/>
        <v>0.278098641437448</v>
      </c>
      <c r="H92" s="30">
        <f t="shared" si="14"/>
        <v>0.278098641437448</v>
      </c>
      <c r="I92" s="30">
        <f t="shared" si="15"/>
        <v>-1.2797794029125538</v>
      </c>
      <c r="J92" s="30">
        <f t="shared" si="16"/>
        <v>2.5595588058251075</v>
      </c>
      <c r="K92">
        <f t="shared" si="17"/>
        <v>0</v>
      </c>
      <c r="L92" s="11">
        <v>1</v>
      </c>
      <c r="N92" s="30">
        <f t="shared" si="18"/>
        <v>0.721901358562552</v>
      </c>
      <c r="O92" s="30">
        <f t="shared" si="19"/>
        <v>0.721901358562552</v>
      </c>
      <c r="P92" s="30">
        <f t="shared" si="20"/>
        <v>0.52114157149445828</v>
      </c>
    </row>
    <row r="93" spans="1:16" x14ac:dyDescent="0.2">
      <c r="A93">
        <v>1</v>
      </c>
      <c r="B93">
        <v>1</v>
      </c>
      <c r="C93" s="1">
        <v>37165.160000000003</v>
      </c>
      <c r="D93">
        <v>3</v>
      </c>
      <c r="E93" s="30">
        <f t="shared" si="11"/>
        <v>2.9188453760000006</v>
      </c>
      <c r="F93" s="30">
        <f t="shared" si="12"/>
        <v>18.519891598719283</v>
      </c>
      <c r="G93" s="30">
        <f t="shared" si="13"/>
        <v>0.94877020730660144</v>
      </c>
      <c r="H93" s="30">
        <f t="shared" si="14"/>
        <v>0.94877020730660144</v>
      </c>
      <c r="I93" s="30">
        <f t="shared" si="15"/>
        <v>-5.2588651625226947E-2</v>
      </c>
      <c r="J93" s="30">
        <f t="shared" si="16"/>
        <v>0.10517730325045389</v>
      </c>
      <c r="K93">
        <f t="shared" si="17"/>
        <v>1</v>
      </c>
      <c r="L93" s="11">
        <v>4</v>
      </c>
      <c r="N93" s="30">
        <f t="shared" si="18"/>
        <v>5.1229792693398557E-2</v>
      </c>
      <c r="O93" s="30">
        <f t="shared" si="19"/>
        <v>5.1229792693398557E-2</v>
      </c>
      <c r="P93" s="30">
        <f t="shared" si="20"/>
        <v>2.624491659408592E-3</v>
      </c>
    </row>
    <row r="94" spans="1:16" x14ac:dyDescent="0.2">
      <c r="A94">
        <v>0</v>
      </c>
      <c r="B94">
        <v>3</v>
      </c>
      <c r="C94" s="1">
        <v>11033.66</v>
      </c>
      <c r="D94">
        <v>2</v>
      </c>
      <c r="E94" s="30">
        <f t="shared" si="11"/>
        <v>-1.2601608740000003</v>
      </c>
      <c r="F94" s="30">
        <f t="shared" si="12"/>
        <v>0.28360839761226037</v>
      </c>
      <c r="G94" s="30">
        <f t="shared" si="13"/>
        <v>0.22094619990008041</v>
      </c>
      <c r="H94" s="30">
        <f t="shared" si="14"/>
        <v>0.77905380009991965</v>
      </c>
      <c r="I94" s="30">
        <f t="shared" si="15"/>
        <v>-0.24967517246670812</v>
      </c>
      <c r="J94" s="30">
        <f t="shared" si="16"/>
        <v>0.49935034493341623</v>
      </c>
      <c r="K94">
        <f t="shared" si="17"/>
        <v>0</v>
      </c>
      <c r="L94" s="11">
        <v>2</v>
      </c>
      <c r="N94" s="30">
        <f t="shared" si="18"/>
        <v>0.77905380009991965</v>
      </c>
      <c r="O94" s="30">
        <f t="shared" si="19"/>
        <v>-0.22094619990008041</v>
      </c>
      <c r="P94" s="30">
        <f t="shared" si="20"/>
        <v>4.8817223250286292E-2</v>
      </c>
    </row>
    <row r="95" spans="1:16" x14ac:dyDescent="0.2">
      <c r="A95">
        <v>1</v>
      </c>
      <c r="B95">
        <v>1</v>
      </c>
      <c r="C95" s="1">
        <v>39836.519999999997</v>
      </c>
      <c r="D95">
        <v>2</v>
      </c>
      <c r="E95" s="30">
        <f t="shared" si="11"/>
        <v>2.7456225719999994</v>
      </c>
      <c r="F95" s="30">
        <f t="shared" si="12"/>
        <v>15.574307042025856</v>
      </c>
      <c r="G95" s="30">
        <f t="shared" si="13"/>
        <v>0.93966565253893275</v>
      </c>
      <c r="H95" s="30">
        <f t="shared" si="14"/>
        <v>0.93966565253893275</v>
      </c>
      <c r="I95" s="30">
        <f t="shared" si="15"/>
        <v>-6.2231155778717906E-2</v>
      </c>
      <c r="J95" s="30">
        <f t="shared" si="16"/>
        <v>0.12446231155743581</v>
      </c>
      <c r="K95">
        <f t="shared" si="17"/>
        <v>1</v>
      </c>
      <c r="L95" s="11">
        <v>4</v>
      </c>
      <c r="N95" s="30">
        <f t="shared" si="18"/>
        <v>6.033434746106725E-2</v>
      </c>
      <c r="O95" s="30">
        <f t="shared" si="19"/>
        <v>6.033434746106725E-2</v>
      </c>
      <c r="P95" s="30">
        <f t="shared" si="20"/>
        <v>3.6402334835527921E-3</v>
      </c>
    </row>
    <row r="96" spans="1:16" x14ac:dyDescent="0.2">
      <c r="A96">
        <v>1</v>
      </c>
      <c r="B96">
        <v>2</v>
      </c>
      <c r="C96" s="1">
        <v>21098.55</v>
      </c>
      <c r="D96">
        <v>3</v>
      </c>
      <c r="E96" s="30">
        <f t="shared" si="11"/>
        <v>0.70597445499999978</v>
      </c>
      <c r="F96" s="30">
        <f t="shared" si="12"/>
        <v>2.0258197936403985</v>
      </c>
      <c r="G96" s="30">
        <f t="shared" si="13"/>
        <v>0.66951105214468554</v>
      </c>
      <c r="H96" s="30">
        <f t="shared" si="14"/>
        <v>0.66951105214468554</v>
      </c>
      <c r="I96" s="30">
        <f t="shared" si="15"/>
        <v>-0.40120760592938359</v>
      </c>
      <c r="J96" s="30">
        <f t="shared" si="16"/>
        <v>0.80241521185876719</v>
      </c>
      <c r="K96">
        <f t="shared" si="17"/>
        <v>1</v>
      </c>
      <c r="L96" s="11">
        <v>3</v>
      </c>
      <c r="N96" s="30">
        <f t="shared" si="18"/>
        <v>0.33048894785531446</v>
      </c>
      <c r="O96" s="30">
        <f t="shared" si="19"/>
        <v>0.33048894785531446</v>
      </c>
      <c r="P96" s="30">
        <f t="shared" si="20"/>
        <v>0.10922294465451277</v>
      </c>
    </row>
    <row r="97" spans="1:16" x14ac:dyDescent="0.2">
      <c r="A97">
        <v>1</v>
      </c>
      <c r="B97">
        <v>1</v>
      </c>
      <c r="C97" s="1">
        <v>43578.94</v>
      </c>
      <c r="D97">
        <v>1</v>
      </c>
      <c r="E97" s="30">
        <f t="shared" si="11"/>
        <v>2.7074604340000001</v>
      </c>
      <c r="F97" s="30">
        <f t="shared" si="12"/>
        <v>14.991156101643348</v>
      </c>
      <c r="G97" s="30">
        <f t="shared" si="13"/>
        <v>0.93746543441613739</v>
      </c>
      <c r="H97" s="30">
        <f t="shared" si="14"/>
        <v>0.93746543441613739</v>
      </c>
      <c r="I97" s="30">
        <f t="shared" si="15"/>
        <v>-6.4575391773404836E-2</v>
      </c>
      <c r="J97" s="30">
        <f t="shared" si="16"/>
        <v>0.12915078354680967</v>
      </c>
      <c r="K97">
        <f t="shared" si="17"/>
        <v>1</v>
      </c>
      <c r="L97" s="11">
        <v>4</v>
      </c>
      <c r="N97" s="30">
        <f t="shared" si="18"/>
        <v>6.2534565583862611E-2</v>
      </c>
      <c r="O97" s="30">
        <f t="shared" si="19"/>
        <v>6.2534565583862611E-2</v>
      </c>
      <c r="P97" s="30">
        <f t="shared" si="20"/>
        <v>3.9105718927624142E-3</v>
      </c>
    </row>
    <row r="98" spans="1:16" x14ac:dyDescent="0.2">
      <c r="A98">
        <v>0</v>
      </c>
      <c r="B98">
        <v>2</v>
      </c>
      <c r="C98" s="1">
        <v>11073.18</v>
      </c>
      <c r="D98">
        <v>2</v>
      </c>
      <c r="E98" s="30">
        <f t="shared" si="11"/>
        <v>-1.0683060019999999</v>
      </c>
      <c r="F98" s="30">
        <f t="shared" si="12"/>
        <v>0.34359006559284994</v>
      </c>
      <c r="G98" s="30">
        <f t="shared" si="13"/>
        <v>0.25572536921165995</v>
      </c>
      <c r="H98" s="30">
        <f t="shared" si="14"/>
        <v>0.74427463078834011</v>
      </c>
      <c r="I98" s="30">
        <f t="shared" si="15"/>
        <v>-0.29534518485612182</v>
      </c>
      <c r="J98" s="30">
        <f t="shared" si="16"/>
        <v>0.59069036971224365</v>
      </c>
      <c r="K98">
        <f t="shared" si="17"/>
        <v>0</v>
      </c>
      <c r="L98" s="11">
        <v>2</v>
      </c>
      <c r="N98" s="30">
        <f t="shared" si="18"/>
        <v>0.74427463078834011</v>
      </c>
      <c r="O98" s="30">
        <f t="shared" si="19"/>
        <v>-0.25572536921165995</v>
      </c>
      <c r="P98" s="30">
        <f t="shared" si="20"/>
        <v>6.53954644584398E-2</v>
      </c>
    </row>
    <row r="99" spans="1:16" x14ac:dyDescent="0.2">
      <c r="A99">
        <v>0</v>
      </c>
      <c r="B99">
        <v>3</v>
      </c>
      <c r="C99" s="1">
        <v>8026.67</v>
      </c>
      <c r="D99">
        <v>3</v>
      </c>
      <c r="E99" s="30">
        <f t="shared" si="11"/>
        <v>-1.1292610130000003</v>
      </c>
      <c r="F99" s="30">
        <f t="shared" si="12"/>
        <v>0.32327206202556708</v>
      </c>
      <c r="G99" s="30">
        <f t="shared" si="13"/>
        <v>0.24429750412075207</v>
      </c>
      <c r="H99" s="30">
        <f t="shared" si="14"/>
        <v>0.75570249587924798</v>
      </c>
      <c r="I99" s="30">
        <f t="shared" si="15"/>
        <v>-0.28010750422272979</v>
      </c>
      <c r="J99" s="30">
        <f t="shared" si="16"/>
        <v>0.56021500844545957</v>
      </c>
      <c r="K99">
        <f t="shared" si="17"/>
        <v>0</v>
      </c>
      <c r="L99" s="11">
        <v>1</v>
      </c>
      <c r="N99" s="30">
        <f t="shared" si="18"/>
        <v>0.75570249587924798</v>
      </c>
      <c r="O99" s="30">
        <f t="shared" si="19"/>
        <v>-0.24429750412075207</v>
      </c>
      <c r="P99" s="30">
        <f t="shared" si="20"/>
        <v>5.9681270519628876E-2</v>
      </c>
    </row>
    <row r="100" spans="1:16" x14ac:dyDescent="0.2">
      <c r="A100">
        <v>0</v>
      </c>
      <c r="B100">
        <v>1</v>
      </c>
      <c r="C100" s="1">
        <v>11082.58</v>
      </c>
      <c r="D100">
        <v>2</v>
      </c>
      <c r="E100" s="30">
        <f t="shared" si="11"/>
        <v>-0.88024926199999998</v>
      </c>
      <c r="F100" s="30">
        <f t="shared" si="12"/>
        <v>0.41467953494793075</v>
      </c>
      <c r="G100" s="30">
        <f t="shared" si="13"/>
        <v>0.29312612835895274</v>
      </c>
      <c r="H100" s="30">
        <f t="shared" si="14"/>
        <v>0.7068738716410472</v>
      </c>
      <c r="I100" s="30">
        <f t="shared" si="15"/>
        <v>-0.34690302837679671</v>
      </c>
      <c r="J100" s="30">
        <f t="shared" si="16"/>
        <v>0.69380605675359341</v>
      </c>
      <c r="K100">
        <f t="shared" si="17"/>
        <v>0</v>
      </c>
      <c r="L100" s="11">
        <v>2</v>
      </c>
      <c r="N100" s="30">
        <f t="shared" si="18"/>
        <v>0.7068738716410472</v>
      </c>
      <c r="O100" s="30">
        <f t="shared" si="19"/>
        <v>-0.29312612835895274</v>
      </c>
      <c r="P100" s="30">
        <f t="shared" si="20"/>
        <v>8.5922927126709236E-2</v>
      </c>
    </row>
    <row r="101" spans="1:16" x14ac:dyDescent="0.2">
      <c r="A101">
        <v>0</v>
      </c>
      <c r="B101">
        <v>3</v>
      </c>
      <c r="C101" s="1">
        <v>2026.97</v>
      </c>
      <c r="D101">
        <v>2</v>
      </c>
      <c r="E101" s="30">
        <f t="shared" si="11"/>
        <v>-2.3959044829999998</v>
      </c>
      <c r="F101" s="30">
        <f t="shared" si="12"/>
        <v>9.1090252066912153E-2</v>
      </c>
      <c r="G101" s="30">
        <f t="shared" si="13"/>
        <v>8.348553375337639E-2</v>
      </c>
      <c r="H101" s="30">
        <f t="shared" si="14"/>
        <v>0.91651446624662358</v>
      </c>
      <c r="I101" s="30">
        <f t="shared" si="15"/>
        <v>-8.7177427597134025E-2</v>
      </c>
      <c r="J101" s="30">
        <f t="shared" si="16"/>
        <v>0.17435485519426805</v>
      </c>
      <c r="K101">
        <f t="shared" si="17"/>
        <v>0</v>
      </c>
      <c r="L101" s="11">
        <v>1</v>
      </c>
      <c r="N101" s="30">
        <f t="shared" si="18"/>
        <v>0.91651446624662358</v>
      </c>
      <c r="O101" s="30">
        <f t="shared" si="19"/>
        <v>-8.348553375337639E-2</v>
      </c>
      <c r="P101" s="30">
        <f t="shared" si="20"/>
        <v>6.9698343460861487E-3</v>
      </c>
    </row>
    <row r="102" spans="1:16" x14ac:dyDescent="0.2">
      <c r="A102">
        <v>0</v>
      </c>
      <c r="B102">
        <v>4</v>
      </c>
      <c r="C102" s="1">
        <v>10942.13</v>
      </c>
      <c r="D102">
        <v>3</v>
      </c>
      <c r="E102" s="30">
        <f t="shared" si="11"/>
        <v>-0.94849290700000033</v>
      </c>
      <c r="F102" s="30">
        <f t="shared" si="12"/>
        <v>0.38732431757259894</v>
      </c>
      <c r="G102" s="30">
        <f t="shared" si="13"/>
        <v>0.27918801153165124</v>
      </c>
      <c r="H102" s="30">
        <f t="shared" si="14"/>
        <v>0.72081198846834882</v>
      </c>
      <c r="I102" s="30">
        <f t="shared" si="15"/>
        <v>-0.32737694065602663</v>
      </c>
      <c r="J102" s="30">
        <f t="shared" si="16"/>
        <v>0.65475388131205325</v>
      </c>
      <c r="K102">
        <f t="shared" si="17"/>
        <v>0</v>
      </c>
      <c r="L102" s="11">
        <v>2</v>
      </c>
      <c r="N102" s="30">
        <f t="shared" si="18"/>
        <v>0.72081198846834882</v>
      </c>
      <c r="O102" s="30">
        <f t="shared" si="19"/>
        <v>-0.27918801153165124</v>
      </c>
      <c r="P102" s="30">
        <f t="shared" si="20"/>
        <v>7.7945945782997419E-2</v>
      </c>
    </row>
    <row r="103" spans="1:16" x14ac:dyDescent="0.2">
      <c r="A103">
        <v>1</v>
      </c>
      <c r="B103">
        <v>2</v>
      </c>
      <c r="C103" s="1">
        <v>30184.94</v>
      </c>
      <c r="D103">
        <v>2</v>
      </c>
      <c r="E103" s="30">
        <f t="shared" si="11"/>
        <v>1.3416869339999997</v>
      </c>
      <c r="F103" s="30">
        <f t="shared" si="12"/>
        <v>3.825491416774415</v>
      </c>
      <c r="G103" s="30">
        <f t="shared" si="13"/>
        <v>0.79276722024128121</v>
      </c>
      <c r="H103" s="30">
        <f t="shared" si="14"/>
        <v>0.79276722024128121</v>
      </c>
      <c r="I103" s="30">
        <f t="shared" si="15"/>
        <v>-0.23222564364093862</v>
      </c>
      <c r="J103" s="30">
        <f t="shared" si="16"/>
        <v>0.46445128728187723</v>
      </c>
      <c r="K103">
        <f t="shared" si="17"/>
        <v>1</v>
      </c>
      <c r="L103" s="11">
        <v>4</v>
      </c>
      <c r="N103" s="30">
        <f t="shared" si="18"/>
        <v>0.20723277975871879</v>
      </c>
      <c r="O103" s="30">
        <f t="shared" si="19"/>
        <v>0.20723277975871879</v>
      </c>
      <c r="P103" s="30">
        <f t="shared" si="20"/>
        <v>4.294542500652565E-2</v>
      </c>
    </row>
    <row r="104" spans="1:16" x14ac:dyDescent="0.2">
      <c r="A104">
        <v>0</v>
      </c>
      <c r="B104">
        <v>2</v>
      </c>
      <c r="C104" s="1">
        <v>5729.01</v>
      </c>
      <c r="D104">
        <v>2</v>
      </c>
      <c r="E104" s="30">
        <f t="shared" si="11"/>
        <v>-1.7422058390000004</v>
      </c>
      <c r="F104" s="30">
        <f t="shared" si="12"/>
        <v>0.17513365757527785</v>
      </c>
      <c r="G104" s="30">
        <f t="shared" si="13"/>
        <v>0.14903296867238183</v>
      </c>
      <c r="H104" s="30">
        <f t="shared" si="14"/>
        <v>0.8509670313276182</v>
      </c>
      <c r="I104" s="30">
        <f t="shared" si="15"/>
        <v>-0.16138189225484934</v>
      </c>
      <c r="J104" s="30">
        <f t="shared" si="16"/>
        <v>0.32276378450969867</v>
      </c>
      <c r="K104">
        <f t="shared" si="17"/>
        <v>0</v>
      </c>
      <c r="L104" s="11">
        <v>1</v>
      </c>
      <c r="N104" s="30">
        <f t="shared" si="18"/>
        <v>0.8509670313276182</v>
      </c>
      <c r="O104" s="30">
        <f t="shared" si="19"/>
        <v>-0.14903296867238183</v>
      </c>
      <c r="P104" s="30">
        <f t="shared" si="20"/>
        <v>2.2210825751303145E-2</v>
      </c>
    </row>
    <row r="105" spans="1:16" x14ac:dyDescent="0.2">
      <c r="A105">
        <v>1</v>
      </c>
      <c r="B105">
        <v>1</v>
      </c>
      <c r="C105" s="1">
        <v>47291.06</v>
      </c>
      <c r="D105">
        <v>2</v>
      </c>
      <c r="E105" s="30">
        <f t="shared" si="11"/>
        <v>3.6856400659999995</v>
      </c>
      <c r="F105" s="30">
        <f t="shared" si="12"/>
        <v>39.870634121713273</v>
      </c>
      <c r="G105" s="30">
        <f t="shared" si="13"/>
        <v>0.97553255481620404</v>
      </c>
      <c r="H105" s="30">
        <f t="shared" si="14"/>
        <v>0.97553255481620404</v>
      </c>
      <c r="I105" s="30">
        <f t="shared" si="15"/>
        <v>-2.4771747034809912E-2</v>
      </c>
      <c r="J105" s="30">
        <f t="shared" si="16"/>
        <v>4.9543494069619824E-2</v>
      </c>
      <c r="K105">
        <f t="shared" si="17"/>
        <v>1</v>
      </c>
      <c r="L105" s="11">
        <v>4</v>
      </c>
      <c r="N105" s="30">
        <f t="shared" si="18"/>
        <v>2.4467445183795955E-2</v>
      </c>
      <c r="O105" s="30">
        <f t="shared" si="19"/>
        <v>2.4467445183795955E-2</v>
      </c>
      <c r="P105" s="30">
        <f t="shared" si="20"/>
        <v>5.9865587382205987E-4</v>
      </c>
    </row>
    <row r="106" spans="1:16" x14ac:dyDescent="0.2">
      <c r="A106">
        <v>0</v>
      </c>
      <c r="B106">
        <v>1</v>
      </c>
      <c r="C106" s="1">
        <v>3766.88</v>
      </c>
      <c r="D106">
        <v>2</v>
      </c>
      <c r="E106" s="30">
        <f t="shared" si="11"/>
        <v>-1.802759032</v>
      </c>
      <c r="F106" s="30">
        <f t="shared" si="12"/>
        <v>0.16484345187006086</v>
      </c>
      <c r="G106" s="30">
        <f t="shared" si="13"/>
        <v>0.14151554151368426</v>
      </c>
      <c r="H106" s="30">
        <f t="shared" si="14"/>
        <v>0.85848445848631572</v>
      </c>
      <c r="I106" s="30">
        <f t="shared" si="15"/>
        <v>-0.152586701911189</v>
      </c>
      <c r="J106" s="30">
        <f t="shared" si="16"/>
        <v>0.30517340382237801</v>
      </c>
      <c r="K106">
        <f t="shared" si="17"/>
        <v>0</v>
      </c>
      <c r="L106" s="11">
        <v>1</v>
      </c>
      <c r="N106" s="30">
        <f t="shared" si="18"/>
        <v>0.85848445848631572</v>
      </c>
      <c r="O106" s="30">
        <f t="shared" si="19"/>
        <v>-0.14151554151368426</v>
      </c>
      <c r="P106" s="30">
        <f t="shared" si="20"/>
        <v>2.0026648489911293E-2</v>
      </c>
    </row>
    <row r="107" spans="1:16" x14ac:dyDescent="0.2">
      <c r="A107">
        <v>0</v>
      </c>
      <c r="B107">
        <v>3</v>
      </c>
      <c r="C107" s="1">
        <v>12105.32</v>
      </c>
      <c r="D107">
        <v>1</v>
      </c>
      <c r="E107" s="30">
        <f t="shared" si="11"/>
        <v>-1.6351058479999998</v>
      </c>
      <c r="F107" s="30">
        <f t="shared" si="12"/>
        <v>0.19493173707265032</v>
      </c>
      <c r="G107" s="30">
        <f t="shared" si="13"/>
        <v>0.16313211125364788</v>
      </c>
      <c r="H107" s="30">
        <f t="shared" si="14"/>
        <v>0.8368678887463521</v>
      </c>
      <c r="I107" s="30">
        <f t="shared" si="15"/>
        <v>-0.17808905996327112</v>
      </c>
      <c r="J107" s="30">
        <f t="shared" si="16"/>
        <v>0.35617811992654225</v>
      </c>
      <c r="K107">
        <f t="shared" si="17"/>
        <v>0</v>
      </c>
      <c r="L107" s="11">
        <v>2</v>
      </c>
      <c r="N107" s="30">
        <f t="shared" si="18"/>
        <v>0.8368678887463521</v>
      </c>
      <c r="O107" s="30">
        <f t="shared" si="19"/>
        <v>-0.16313211125364788</v>
      </c>
      <c r="P107" s="30">
        <f t="shared" si="20"/>
        <v>2.6612085722072548E-2</v>
      </c>
    </row>
    <row r="108" spans="1:16" x14ac:dyDescent="0.2">
      <c r="A108">
        <v>0</v>
      </c>
      <c r="B108">
        <v>1</v>
      </c>
      <c r="C108" s="1">
        <v>10226.280000000001</v>
      </c>
      <c r="D108">
        <v>2</v>
      </c>
      <c r="E108" s="30">
        <f t="shared" si="11"/>
        <v>-0.98822869199999985</v>
      </c>
      <c r="F108" s="30">
        <f t="shared" si="12"/>
        <v>0.37223545104867922</v>
      </c>
      <c r="G108" s="30">
        <f t="shared" si="13"/>
        <v>0.27126208608312247</v>
      </c>
      <c r="H108" s="30">
        <f t="shared" si="14"/>
        <v>0.72873791391687748</v>
      </c>
      <c r="I108" s="30">
        <f t="shared" si="15"/>
        <v>-0.31644112613163117</v>
      </c>
      <c r="J108" s="30">
        <f t="shared" si="16"/>
        <v>0.63288225226326233</v>
      </c>
      <c r="K108">
        <f t="shared" si="17"/>
        <v>0</v>
      </c>
      <c r="L108" s="11">
        <v>2</v>
      </c>
      <c r="N108" s="30">
        <f t="shared" si="18"/>
        <v>0.72873791391687748</v>
      </c>
      <c r="O108" s="30">
        <f t="shared" si="19"/>
        <v>-0.27126208608312247</v>
      </c>
      <c r="P108" s="30">
        <f t="shared" si="20"/>
        <v>7.3583119346167347E-2</v>
      </c>
    </row>
    <row r="109" spans="1:16" x14ac:dyDescent="0.2">
      <c r="A109">
        <v>1</v>
      </c>
      <c r="B109">
        <v>3</v>
      </c>
      <c r="C109" s="1">
        <v>22412.65</v>
      </c>
      <c r="D109">
        <v>3</v>
      </c>
      <c r="E109" s="30">
        <f t="shared" si="11"/>
        <v>0.68481106500000033</v>
      </c>
      <c r="F109" s="30">
        <f t="shared" si="12"/>
        <v>1.9833970670099741</v>
      </c>
      <c r="G109" s="30">
        <f t="shared" si="13"/>
        <v>0.66481162998453236</v>
      </c>
      <c r="H109" s="30">
        <f t="shared" si="14"/>
        <v>0.66481162998453236</v>
      </c>
      <c r="I109" s="30">
        <f t="shared" si="15"/>
        <v>-0.40825154163402994</v>
      </c>
      <c r="J109" s="30">
        <f t="shared" si="16"/>
        <v>0.81650308326805987</v>
      </c>
      <c r="K109">
        <f t="shared" si="17"/>
        <v>1</v>
      </c>
      <c r="L109" s="11">
        <v>3</v>
      </c>
      <c r="N109" s="30">
        <f t="shared" si="18"/>
        <v>0.33518837001546764</v>
      </c>
      <c r="O109" s="30">
        <f t="shared" si="19"/>
        <v>0.33518837001546764</v>
      </c>
      <c r="P109" s="30">
        <f t="shared" si="20"/>
        <v>0.11235124339362605</v>
      </c>
    </row>
    <row r="110" spans="1:16" x14ac:dyDescent="0.2">
      <c r="A110">
        <v>1</v>
      </c>
      <c r="B110">
        <v>2</v>
      </c>
      <c r="C110" s="1">
        <v>15820.7</v>
      </c>
      <c r="D110">
        <v>2</v>
      </c>
      <c r="E110" s="30">
        <f t="shared" si="11"/>
        <v>-0.46964373000000004</v>
      </c>
      <c r="F110" s="30">
        <f t="shared" si="12"/>
        <v>0.62522497751077455</v>
      </c>
      <c r="G110" s="30">
        <f t="shared" si="13"/>
        <v>0.38470057140543151</v>
      </c>
      <c r="H110" s="30">
        <f t="shared" si="14"/>
        <v>0.38470057140543151</v>
      </c>
      <c r="I110" s="30">
        <f t="shared" si="15"/>
        <v>-0.95528998389764075</v>
      </c>
      <c r="J110" s="30">
        <f t="shared" si="16"/>
        <v>1.9105799677952815</v>
      </c>
      <c r="K110">
        <f t="shared" si="17"/>
        <v>0</v>
      </c>
      <c r="L110" s="11">
        <v>2</v>
      </c>
      <c r="N110" s="30">
        <f t="shared" si="18"/>
        <v>0.61529942859456854</v>
      </c>
      <c r="O110" s="30">
        <f t="shared" si="19"/>
        <v>0.61529942859456854</v>
      </c>
      <c r="P110" s="30">
        <f t="shared" si="20"/>
        <v>0.37859338682880256</v>
      </c>
    </row>
    <row r="111" spans="1:16" x14ac:dyDescent="0.2">
      <c r="A111">
        <v>0</v>
      </c>
      <c r="B111">
        <v>3</v>
      </c>
      <c r="C111" s="1">
        <v>6186.13</v>
      </c>
      <c r="D111">
        <v>3</v>
      </c>
      <c r="E111" s="30">
        <f t="shared" si="11"/>
        <v>-1.3613531069999998</v>
      </c>
      <c r="F111" s="30">
        <f t="shared" si="12"/>
        <v>0.25631372231361782</v>
      </c>
      <c r="G111" s="30">
        <f t="shared" si="13"/>
        <v>0.2040204749507889</v>
      </c>
      <c r="H111" s="30">
        <f t="shared" si="14"/>
        <v>0.7959795250492111</v>
      </c>
      <c r="I111" s="30">
        <f t="shared" si="15"/>
        <v>-0.22818181576856411</v>
      </c>
      <c r="J111" s="30">
        <f t="shared" si="16"/>
        <v>0.45636363153712822</v>
      </c>
      <c r="K111">
        <f t="shared" si="17"/>
        <v>0</v>
      </c>
      <c r="L111" s="11">
        <v>1</v>
      </c>
      <c r="N111" s="30">
        <f t="shared" si="18"/>
        <v>0.7959795250492111</v>
      </c>
      <c r="O111" s="30">
        <f t="shared" si="19"/>
        <v>-0.2040204749507889</v>
      </c>
      <c r="P111" s="30">
        <f t="shared" si="20"/>
        <v>4.162435419914548E-2</v>
      </c>
    </row>
    <row r="112" spans="1:16" x14ac:dyDescent="0.2">
      <c r="A112">
        <v>0</v>
      </c>
      <c r="B112">
        <v>2</v>
      </c>
      <c r="C112" s="1">
        <v>3645.09</v>
      </c>
      <c r="D112">
        <v>2</v>
      </c>
      <c r="E112" s="30">
        <f t="shared" si="11"/>
        <v>-2.0049881510000001</v>
      </c>
      <c r="F112" s="30">
        <f t="shared" si="12"/>
        <v>0.13466189129480266</v>
      </c>
      <c r="G112" s="30">
        <f t="shared" si="13"/>
        <v>0.11868019215938874</v>
      </c>
      <c r="H112" s="30">
        <f t="shared" si="14"/>
        <v>0.88131980784061126</v>
      </c>
      <c r="I112" s="30">
        <f t="shared" si="15"/>
        <v>-0.12633471342206071</v>
      </c>
      <c r="J112" s="30">
        <f t="shared" si="16"/>
        <v>0.25266942684412141</v>
      </c>
      <c r="K112">
        <f t="shared" si="17"/>
        <v>0</v>
      </c>
      <c r="L112" s="11">
        <v>1</v>
      </c>
      <c r="N112" s="30">
        <f t="shared" si="18"/>
        <v>0.88131980784061126</v>
      </c>
      <c r="O112" s="30">
        <f t="shared" si="19"/>
        <v>-0.11868019215938874</v>
      </c>
      <c r="P112" s="30">
        <f t="shared" si="20"/>
        <v>1.4084988010989436E-2</v>
      </c>
    </row>
    <row r="113" spans="1:16" x14ac:dyDescent="0.2">
      <c r="A113">
        <v>0</v>
      </c>
      <c r="B113">
        <v>4</v>
      </c>
      <c r="C113" s="1">
        <v>21344.85</v>
      </c>
      <c r="D113">
        <v>3</v>
      </c>
      <c r="E113" s="30">
        <f t="shared" si="11"/>
        <v>0.3632900849999996</v>
      </c>
      <c r="F113" s="30">
        <f t="shared" si="12"/>
        <v>1.4380529563333171</v>
      </c>
      <c r="G113" s="30">
        <f t="shared" si="13"/>
        <v>0.58983663689408161</v>
      </c>
      <c r="H113" s="30">
        <f t="shared" si="14"/>
        <v>0.41016336310591839</v>
      </c>
      <c r="I113" s="30">
        <f t="shared" si="15"/>
        <v>-0.89119975204274959</v>
      </c>
      <c r="J113" s="30">
        <f t="shared" si="16"/>
        <v>1.7823995040854992</v>
      </c>
      <c r="K113">
        <f t="shared" si="17"/>
        <v>1</v>
      </c>
      <c r="L113" s="11">
        <v>3</v>
      </c>
      <c r="N113" s="30">
        <f t="shared" si="18"/>
        <v>0.41016336310591839</v>
      </c>
      <c r="O113" s="30">
        <f t="shared" si="19"/>
        <v>-0.58983663689408161</v>
      </c>
      <c r="P113" s="30">
        <f t="shared" si="20"/>
        <v>0.34790725822252067</v>
      </c>
    </row>
    <row r="114" spans="1:16" x14ac:dyDescent="0.2">
      <c r="A114">
        <v>1</v>
      </c>
      <c r="B114">
        <v>3</v>
      </c>
      <c r="C114" s="1">
        <v>30942.19</v>
      </c>
      <c r="D114">
        <v>3</v>
      </c>
      <c r="E114" s="30">
        <f t="shared" si="11"/>
        <v>1.760386059</v>
      </c>
      <c r="F114" s="30">
        <f t="shared" si="12"/>
        <v>5.8146817713737233</v>
      </c>
      <c r="G114" s="30">
        <f t="shared" si="13"/>
        <v>0.85325800476836977</v>
      </c>
      <c r="H114" s="30">
        <f t="shared" si="14"/>
        <v>0.85325800476836977</v>
      </c>
      <c r="I114" s="30">
        <f t="shared" si="15"/>
        <v>-0.15869330973523083</v>
      </c>
      <c r="J114" s="30">
        <f t="shared" si="16"/>
        <v>0.31738661947046165</v>
      </c>
      <c r="K114">
        <f t="shared" si="17"/>
        <v>1</v>
      </c>
      <c r="L114" s="11">
        <v>4</v>
      </c>
      <c r="N114" s="30">
        <f t="shared" si="18"/>
        <v>0.14674199523163023</v>
      </c>
      <c r="O114" s="30">
        <f t="shared" si="19"/>
        <v>0.14674199523163023</v>
      </c>
      <c r="P114" s="30">
        <f t="shared" si="20"/>
        <v>2.1533213164559788E-2</v>
      </c>
    </row>
    <row r="115" spans="1:16" x14ac:dyDescent="0.2">
      <c r="A115">
        <v>0</v>
      </c>
      <c r="B115">
        <v>4</v>
      </c>
      <c r="C115" s="1">
        <v>5003.8500000000004</v>
      </c>
      <c r="D115">
        <v>1</v>
      </c>
      <c r="E115" s="30">
        <f t="shared" si="11"/>
        <v>-2.7174726150000001</v>
      </c>
      <c r="F115" s="30">
        <f t="shared" si="12"/>
        <v>6.6041455863238188E-2</v>
      </c>
      <c r="G115" s="30">
        <f t="shared" si="13"/>
        <v>6.1950176046165505E-2</v>
      </c>
      <c r="H115" s="30">
        <f t="shared" si="14"/>
        <v>0.93804982395383452</v>
      </c>
      <c r="I115" s="30">
        <f t="shared" si="15"/>
        <v>-6.3952214165010055E-2</v>
      </c>
      <c r="J115" s="30">
        <f t="shared" si="16"/>
        <v>0.12790442833002011</v>
      </c>
      <c r="K115">
        <f t="shared" si="17"/>
        <v>0</v>
      </c>
      <c r="L115" s="11">
        <v>1</v>
      </c>
      <c r="N115" s="30">
        <f t="shared" si="18"/>
        <v>0.93804982395383452</v>
      </c>
      <c r="O115" s="30">
        <f t="shared" si="19"/>
        <v>-6.1950176046165505E-2</v>
      </c>
      <c r="P115" s="30">
        <f t="shared" si="20"/>
        <v>3.8378243121508981E-3</v>
      </c>
    </row>
    <row r="116" spans="1:16" x14ac:dyDescent="0.2">
      <c r="A116">
        <v>1</v>
      </c>
      <c r="B116">
        <v>1</v>
      </c>
      <c r="C116" s="1">
        <v>17560.38</v>
      </c>
      <c r="D116">
        <v>3</v>
      </c>
      <c r="E116" s="30">
        <f t="shared" si="11"/>
        <v>0.44668261800000009</v>
      </c>
      <c r="F116" s="30">
        <f t="shared" si="12"/>
        <v>1.5631181149970284</v>
      </c>
      <c r="G116" s="30">
        <f t="shared" si="13"/>
        <v>0.60985020778054966</v>
      </c>
      <c r="H116" s="30">
        <f t="shared" si="14"/>
        <v>0.60985020778054966</v>
      </c>
      <c r="I116" s="30">
        <f t="shared" si="15"/>
        <v>-0.49454191298531536</v>
      </c>
      <c r="J116" s="30">
        <f t="shared" si="16"/>
        <v>0.98908382597063071</v>
      </c>
      <c r="K116">
        <f t="shared" si="17"/>
        <v>1</v>
      </c>
      <c r="L116" s="11">
        <v>2</v>
      </c>
      <c r="N116" s="30">
        <f t="shared" si="18"/>
        <v>0.39014979221945034</v>
      </c>
      <c r="O116" s="30">
        <f t="shared" si="19"/>
        <v>0.39014979221945034</v>
      </c>
      <c r="P116" s="30">
        <f t="shared" si="20"/>
        <v>0.15221686036888027</v>
      </c>
    </row>
    <row r="117" spans="1:16" x14ac:dyDescent="0.2">
      <c r="A117">
        <v>0</v>
      </c>
      <c r="B117">
        <v>3</v>
      </c>
      <c r="C117" s="1">
        <v>2331.52</v>
      </c>
      <c r="D117">
        <v>3</v>
      </c>
      <c r="E117" s="30">
        <f t="shared" si="11"/>
        <v>-1.8474194279999998</v>
      </c>
      <c r="F117" s="30">
        <f t="shared" si="12"/>
        <v>0.1576434521418254</v>
      </c>
      <c r="G117" s="30">
        <f t="shared" si="13"/>
        <v>0.13617617052138101</v>
      </c>
      <c r="H117" s="30">
        <f t="shared" si="14"/>
        <v>0.86382382947861902</v>
      </c>
      <c r="I117" s="30">
        <f t="shared" si="15"/>
        <v>-0.14638643203514326</v>
      </c>
      <c r="J117" s="30">
        <f t="shared" si="16"/>
        <v>0.29277286407028652</v>
      </c>
      <c r="K117">
        <f t="shared" si="17"/>
        <v>0</v>
      </c>
      <c r="L117" s="11">
        <v>1</v>
      </c>
      <c r="N117" s="30">
        <f t="shared" si="18"/>
        <v>0.86382382947861902</v>
      </c>
      <c r="O117" s="30">
        <f t="shared" si="19"/>
        <v>-0.13617617052138101</v>
      </c>
      <c r="P117" s="30">
        <f t="shared" si="20"/>
        <v>1.8543949417868237E-2</v>
      </c>
    </row>
    <row r="118" spans="1:16" x14ac:dyDescent="0.2">
      <c r="A118">
        <v>0</v>
      </c>
      <c r="B118">
        <v>2</v>
      </c>
      <c r="C118" s="1">
        <v>3877.3</v>
      </c>
      <c r="D118">
        <v>1</v>
      </c>
      <c r="E118" s="30">
        <f t="shared" si="11"/>
        <v>-2.48578777</v>
      </c>
      <c r="F118" s="30">
        <f t="shared" si="12"/>
        <v>8.3259938988368878E-2</v>
      </c>
      <c r="G118" s="30">
        <f t="shared" si="13"/>
        <v>7.6860535492638452E-2</v>
      </c>
      <c r="H118" s="30">
        <f t="shared" si="14"/>
        <v>0.92313946450736151</v>
      </c>
      <c r="I118" s="30">
        <f t="shared" si="15"/>
        <v>-7.9974956752373622E-2</v>
      </c>
      <c r="J118" s="30">
        <f t="shared" si="16"/>
        <v>0.15994991350474724</v>
      </c>
      <c r="K118">
        <f t="shared" si="17"/>
        <v>0</v>
      </c>
      <c r="L118" s="11">
        <v>1</v>
      </c>
      <c r="N118" s="30">
        <f t="shared" si="18"/>
        <v>0.92313946450736151</v>
      </c>
      <c r="O118" s="30">
        <f t="shared" si="19"/>
        <v>-7.6860535492638452E-2</v>
      </c>
      <c r="P118" s="30">
        <f t="shared" si="20"/>
        <v>5.9075419162151355E-3</v>
      </c>
    </row>
    <row r="119" spans="1:16" x14ac:dyDescent="0.2">
      <c r="A119">
        <v>0</v>
      </c>
      <c r="B119">
        <v>4</v>
      </c>
      <c r="C119" s="1">
        <v>2867.12</v>
      </c>
      <c r="D119">
        <v>2</v>
      </c>
      <c r="E119" s="30">
        <f t="shared" si="11"/>
        <v>-2.4768329680000001</v>
      </c>
      <c r="F119" s="30">
        <f t="shared" si="12"/>
        <v>8.4008863487255683E-2</v>
      </c>
      <c r="G119" s="30">
        <f t="shared" si="13"/>
        <v>7.7498317879984138E-2</v>
      </c>
      <c r="H119" s="30">
        <f t="shared" si="14"/>
        <v>0.92250168212001582</v>
      </c>
      <c r="I119" s="30">
        <f t="shared" si="15"/>
        <v>-8.0666079632785742E-2</v>
      </c>
      <c r="J119" s="30">
        <f t="shared" si="16"/>
        <v>0.16133215926557148</v>
      </c>
      <c r="K119">
        <f t="shared" si="17"/>
        <v>0</v>
      </c>
      <c r="L119" s="11">
        <v>1</v>
      </c>
      <c r="N119" s="30">
        <f t="shared" si="18"/>
        <v>0.92250168212001582</v>
      </c>
      <c r="O119" s="30">
        <f t="shared" si="19"/>
        <v>-7.7498317879984138E-2</v>
      </c>
      <c r="P119" s="30">
        <f t="shared" si="20"/>
        <v>6.0059892742270688E-3</v>
      </c>
    </row>
    <row r="120" spans="1:16" x14ac:dyDescent="0.2">
      <c r="A120">
        <v>1</v>
      </c>
      <c r="B120">
        <v>3</v>
      </c>
      <c r="C120" s="1">
        <v>47055.53</v>
      </c>
      <c r="D120">
        <v>2</v>
      </c>
      <c r="E120" s="30">
        <f t="shared" si="11"/>
        <v>3.2821969330000003</v>
      </c>
      <c r="F120" s="30">
        <f t="shared" si="12"/>
        <v>26.634222073088345</v>
      </c>
      <c r="G120" s="30">
        <f t="shared" si="13"/>
        <v>0.96381298531382031</v>
      </c>
      <c r="H120" s="30">
        <f t="shared" si="14"/>
        <v>0.96381298531382031</v>
      </c>
      <c r="I120" s="30">
        <f t="shared" si="15"/>
        <v>-3.6858001828876996E-2</v>
      </c>
      <c r="J120" s="30">
        <f t="shared" si="16"/>
        <v>7.3716003657753992E-2</v>
      </c>
      <c r="K120">
        <f t="shared" si="17"/>
        <v>1</v>
      </c>
      <c r="L120" s="11">
        <v>4</v>
      </c>
      <c r="N120" s="30">
        <f t="shared" si="18"/>
        <v>3.6187014686179686E-2</v>
      </c>
      <c r="O120" s="30">
        <f t="shared" si="19"/>
        <v>3.6187014686179686E-2</v>
      </c>
      <c r="P120" s="30">
        <f t="shared" si="20"/>
        <v>1.3095000318977842E-3</v>
      </c>
    </row>
    <row r="121" spans="1:16" x14ac:dyDescent="0.2">
      <c r="A121">
        <v>0</v>
      </c>
      <c r="B121">
        <v>4</v>
      </c>
      <c r="C121" s="1">
        <v>10825.25</v>
      </c>
      <c r="D121">
        <v>2</v>
      </c>
      <c r="E121" s="30">
        <f t="shared" si="11"/>
        <v>-1.4733127750000001</v>
      </c>
      <c r="F121" s="30">
        <f t="shared" si="12"/>
        <v>0.22916505405160564</v>
      </c>
      <c r="G121" s="30">
        <f t="shared" si="13"/>
        <v>0.18643961060902753</v>
      </c>
      <c r="H121" s="30">
        <f t="shared" si="14"/>
        <v>0.81356038939097242</v>
      </c>
      <c r="I121" s="30">
        <f t="shared" si="15"/>
        <v>-0.20633512103895221</v>
      </c>
      <c r="J121" s="30">
        <f t="shared" si="16"/>
        <v>0.41267024207790443</v>
      </c>
      <c r="K121">
        <f t="shared" si="17"/>
        <v>0</v>
      </c>
      <c r="L121" s="11">
        <v>2</v>
      </c>
      <c r="N121" s="30">
        <f t="shared" si="18"/>
        <v>0.81356038939097242</v>
      </c>
      <c r="O121" s="30">
        <f t="shared" si="19"/>
        <v>-0.18643961060902753</v>
      </c>
      <c r="P121" s="30">
        <f t="shared" si="20"/>
        <v>3.4759728404045807E-2</v>
      </c>
    </row>
    <row r="122" spans="1:16" x14ac:dyDescent="0.2">
      <c r="A122">
        <v>0</v>
      </c>
      <c r="B122">
        <v>4</v>
      </c>
      <c r="C122" s="1">
        <v>11881.36</v>
      </c>
      <c r="D122">
        <v>2</v>
      </c>
      <c r="E122" s="30">
        <f t="shared" si="11"/>
        <v>-1.3401373040000002</v>
      </c>
      <c r="F122" s="30">
        <f t="shared" si="12"/>
        <v>0.26180971859074237</v>
      </c>
      <c r="G122" s="30">
        <f t="shared" si="13"/>
        <v>0.20748747987386376</v>
      </c>
      <c r="H122" s="30">
        <f t="shared" si="14"/>
        <v>0.79251252012613627</v>
      </c>
      <c r="I122" s="30">
        <f t="shared" si="15"/>
        <v>-0.23254697508907468</v>
      </c>
      <c r="J122" s="30">
        <f t="shared" si="16"/>
        <v>0.46509395017814936</v>
      </c>
      <c r="K122">
        <f t="shared" si="17"/>
        <v>0</v>
      </c>
      <c r="L122" s="11">
        <v>2</v>
      </c>
      <c r="N122" s="30">
        <f t="shared" si="18"/>
        <v>0.79251252012613627</v>
      </c>
      <c r="O122" s="30">
        <f t="shared" si="19"/>
        <v>-0.20748747987386376</v>
      </c>
      <c r="P122" s="30">
        <f t="shared" si="20"/>
        <v>4.3051054304407019E-2</v>
      </c>
    </row>
    <row r="123" spans="1:16" x14ac:dyDescent="0.2">
      <c r="A123">
        <v>1</v>
      </c>
      <c r="B123">
        <v>2</v>
      </c>
      <c r="C123" s="1">
        <v>4646.76</v>
      </c>
      <c r="D123">
        <v>2</v>
      </c>
      <c r="E123" s="30">
        <f t="shared" si="11"/>
        <v>-1.8786775640000002</v>
      </c>
      <c r="F123" s="30">
        <f t="shared" si="12"/>
        <v>0.15279202989242591</v>
      </c>
      <c r="G123" s="30">
        <f t="shared" si="13"/>
        <v>0.13254084512250131</v>
      </c>
      <c r="H123" s="30">
        <f t="shared" si="14"/>
        <v>0.13254084512250131</v>
      </c>
      <c r="I123" s="30">
        <f t="shared" si="15"/>
        <v>-2.0208644159842946</v>
      </c>
      <c r="J123" s="30">
        <f t="shared" si="16"/>
        <v>4.0417288319685891</v>
      </c>
      <c r="K123">
        <f t="shared" si="17"/>
        <v>0</v>
      </c>
      <c r="L123" s="11">
        <v>1</v>
      </c>
      <c r="N123" s="30">
        <f t="shared" si="18"/>
        <v>0.86745915487749869</v>
      </c>
      <c r="O123" s="30">
        <f t="shared" si="19"/>
        <v>0.86745915487749869</v>
      </c>
      <c r="P123" s="30">
        <f t="shared" si="20"/>
        <v>0.75248538538078424</v>
      </c>
    </row>
    <row r="124" spans="1:16" x14ac:dyDescent="0.2">
      <c r="A124">
        <v>0</v>
      </c>
      <c r="B124">
        <v>2</v>
      </c>
      <c r="C124" s="1">
        <v>2404.73</v>
      </c>
      <c r="D124">
        <v>2</v>
      </c>
      <c r="E124" s="30">
        <f t="shared" si="11"/>
        <v>-2.161397547</v>
      </c>
      <c r="F124" s="30">
        <f t="shared" si="12"/>
        <v>0.11516406133160026</v>
      </c>
      <c r="G124" s="30">
        <f t="shared" si="13"/>
        <v>0.10327095835036562</v>
      </c>
      <c r="H124" s="30">
        <f t="shared" si="14"/>
        <v>0.89672904164963441</v>
      </c>
      <c r="I124" s="30">
        <f t="shared" si="15"/>
        <v>-0.10900153429573668</v>
      </c>
      <c r="J124" s="30">
        <f t="shared" si="16"/>
        <v>0.21800306859147336</v>
      </c>
      <c r="K124">
        <f t="shared" si="17"/>
        <v>0</v>
      </c>
      <c r="L124" s="11">
        <v>1</v>
      </c>
      <c r="N124" s="30">
        <f t="shared" si="18"/>
        <v>0.89672904164963441</v>
      </c>
      <c r="O124" s="30">
        <f t="shared" si="19"/>
        <v>-0.10327095835036562</v>
      </c>
      <c r="P124" s="30">
        <f t="shared" si="20"/>
        <v>1.0664890838602951E-2</v>
      </c>
    </row>
    <row r="125" spans="1:16" x14ac:dyDescent="0.2">
      <c r="A125">
        <v>0</v>
      </c>
      <c r="B125">
        <v>3</v>
      </c>
      <c r="C125" s="1">
        <v>11488.32</v>
      </c>
      <c r="D125">
        <v>2</v>
      </c>
      <c r="E125" s="30">
        <f t="shared" si="11"/>
        <v>-1.2028282480000003</v>
      </c>
      <c r="F125" s="30">
        <f t="shared" si="12"/>
        <v>0.30034356347414859</v>
      </c>
      <c r="G125" s="30">
        <f t="shared" si="13"/>
        <v>0.23097246905403671</v>
      </c>
      <c r="H125" s="30">
        <f t="shared" si="14"/>
        <v>0.76902753094596332</v>
      </c>
      <c r="I125" s="30">
        <f t="shared" si="15"/>
        <v>-0.26262850914728919</v>
      </c>
      <c r="J125" s="30">
        <f t="shared" si="16"/>
        <v>0.52525701829457838</v>
      </c>
      <c r="K125">
        <f t="shared" si="17"/>
        <v>0</v>
      </c>
      <c r="L125" s="11">
        <v>2</v>
      </c>
      <c r="N125" s="30">
        <f t="shared" si="18"/>
        <v>0.76902753094596332</v>
      </c>
      <c r="O125" s="30">
        <f t="shared" si="19"/>
        <v>-0.23097246905403671</v>
      </c>
      <c r="P125" s="30">
        <f t="shared" si="20"/>
        <v>5.334828146091794E-2</v>
      </c>
    </row>
    <row r="126" spans="1:16" x14ac:dyDescent="0.2">
      <c r="A126">
        <v>0</v>
      </c>
      <c r="B126">
        <v>2</v>
      </c>
      <c r="C126" s="1">
        <v>30260</v>
      </c>
      <c r="D126">
        <v>1</v>
      </c>
      <c r="E126" s="30">
        <f t="shared" si="11"/>
        <v>0.84107069999999995</v>
      </c>
      <c r="F126" s="30">
        <f t="shared" si="12"/>
        <v>2.3188484391169304</v>
      </c>
      <c r="G126" s="30">
        <f t="shared" si="13"/>
        <v>0.69869066986798678</v>
      </c>
      <c r="H126" s="30">
        <f t="shared" si="14"/>
        <v>0.30130933013201322</v>
      </c>
      <c r="I126" s="30">
        <f t="shared" si="15"/>
        <v>-1.1996178670723781</v>
      </c>
      <c r="J126" s="30">
        <f t="shared" si="16"/>
        <v>2.3992357341447561</v>
      </c>
      <c r="K126">
        <f t="shared" si="17"/>
        <v>1</v>
      </c>
      <c r="L126" s="11">
        <v>4</v>
      </c>
      <c r="N126" s="30">
        <f t="shared" si="18"/>
        <v>0.30130933013201322</v>
      </c>
      <c r="O126" s="30">
        <f t="shared" si="19"/>
        <v>-0.69869066986798678</v>
      </c>
      <c r="P126" s="30">
        <f t="shared" si="20"/>
        <v>0.48816865216057609</v>
      </c>
    </row>
    <row r="127" spans="1:16" x14ac:dyDescent="0.2">
      <c r="A127">
        <v>0</v>
      </c>
      <c r="B127">
        <v>2</v>
      </c>
      <c r="C127" s="1">
        <v>11381.33</v>
      </c>
      <c r="D127">
        <v>2</v>
      </c>
      <c r="E127" s="30">
        <f t="shared" si="11"/>
        <v>-1.0294482870000001</v>
      </c>
      <c r="F127" s="30">
        <f t="shared" si="12"/>
        <v>0.35720398029455819</v>
      </c>
      <c r="G127" s="30">
        <f t="shared" si="13"/>
        <v>0.26319107921937651</v>
      </c>
      <c r="H127" s="30">
        <f t="shared" si="14"/>
        <v>0.73680892078062343</v>
      </c>
      <c r="I127" s="30">
        <f t="shared" si="15"/>
        <v>-0.30542668664877631</v>
      </c>
      <c r="J127" s="30">
        <f t="shared" si="16"/>
        <v>0.61085337329755263</v>
      </c>
      <c r="K127">
        <f t="shared" si="17"/>
        <v>0</v>
      </c>
      <c r="L127" s="11">
        <v>2</v>
      </c>
      <c r="N127" s="30">
        <f t="shared" si="18"/>
        <v>0.73680892078062343</v>
      </c>
      <c r="O127" s="30">
        <f t="shared" si="19"/>
        <v>-0.26319107921937651</v>
      </c>
      <c r="P127" s="30">
        <f t="shared" si="20"/>
        <v>6.9269544180660128E-2</v>
      </c>
    </row>
    <row r="128" spans="1:16" x14ac:dyDescent="0.2">
      <c r="A128">
        <v>1</v>
      </c>
      <c r="B128">
        <v>2</v>
      </c>
      <c r="C128" s="1">
        <v>19107.78</v>
      </c>
      <c r="D128">
        <v>2</v>
      </c>
      <c r="E128" s="30">
        <f t="shared" si="11"/>
        <v>-5.514294200000025E-2</v>
      </c>
      <c r="F128" s="30">
        <f t="shared" si="12"/>
        <v>0.94634986514249297</v>
      </c>
      <c r="G128" s="30">
        <f t="shared" si="13"/>
        <v>0.48621775667922396</v>
      </c>
      <c r="H128" s="30">
        <f t="shared" si="14"/>
        <v>0.48621775667922396</v>
      </c>
      <c r="I128" s="30">
        <f t="shared" si="15"/>
        <v>-0.72109869641935942</v>
      </c>
      <c r="J128" s="30">
        <f t="shared" si="16"/>
        <v>1.4421973928387188</v>
      </c>
      <c r="K128">
        <f t="shared" si="17"/>
        <v>0</v>
      </c>
      <c r="L128" s="11">
        <v>2</v>
      </c>
      <c r="N128" s="30">
        <f t="shared" si="18"/>
        <v>0.51378224332077604</v>
      </c>
      <c r="O128" s="30">
        <f t="shared" si="19"/>
        <v>0.51378224332077604</v>
      </c>
      <c r="P128" s="30">
        <f t="shared" si="20"/>
        <v>0.26397219355172913</v>
      </c>
    </row>
    <row r="129" spans="1:16" x14ac:dyDescent="0.2">
      <c r="A129">
        <v>0</v>
      </c>
      <c r="B129">
        <v>2</v>
      </c>
      <c r="C129" s="1">
        <v>8601.33</v>
      </c>
      <c r="D129">
        <v>3</v>
      </c>
      <c r="E129" s="30">
        <f t="shared" si="11"/>
        <v>-0.86992498700000054</v>
      </c>
      <c r="F129" s="30">
        <f t="shared" si="12"/>
        <v>0.41898297723894168</v>
      </c>
      <c r="G129" s="30">
        <f t="shared" si="13"/>
        <v>0.29526991088659787</v>
      </c>
      <c r="H129" s="30">
        <f t="shared" si="14"/>
        <v>0.70473008911340207</v>
      </c>
      <c r="I129" s="30">
        <f t="shared" si="15"/>
        <v>-0.34994040179794494</v>
      </c>
      <c r="J129" s="30">
        <f t="shared" si="16"/>
        <v>0.69988080359588989</v>
      </c>
      <c r="K129">
        <f t="shared" si="17"/>
        <v>0</v>
      </c>
      <c r="L129" s="11">
        <v>1</v>
      </c>
      <c r="N129" s="30">
        <f t="shared" si="18"/>
        <v>0.70473008911340207</v>
      </c>
      <c r="O129" s="30">
        <f t="shared" si="19"/>
        <v>-0.29526991088659787</v>
      </c>
      <c r="P129" s="30">
        <f t="shared" si="20"/>
        <v>8.7184320274979452E-2</v>
      </c>
    </row>
    <row r="130" spans="1:16" x14ac:dyDescent="0.2">
      <c r="A130">
        <v>0</v>
      </c>
      <c r="B130">
        <v>2</v>
      </c>
      <c r="C130" s="1">
        <v>6686.43</v>
      </c>
      <c r="D130">
        <v>3</v>
      </c>
      <c r="E130" s="30">
        <f t="shared" si="11"/>
        <v>-1.1113938770000003</v>
      </c>
      <c r="F130" s="30">
        <f t="shared" si="12"/>
        <v>0.3290999164194191</v>
      </c>
      <c r="G130" s="30">
        <f t="shared" si="13"/>
        <v>0.24761111813625777</v>
      </c>
      <c r="H130" s="30">
        <f t="shared" si="14"/>
        <v>0.7523888818637422</v>
      </c>
      <c r="I130" s="30">
        <f t="shared" si="15"/>
        <v>-0.28450195856005223</v>
      </c>
      <c r="J130" s="30">
        <f t="shared" si="16"/>
        <v>0.56900391712010445</v>
      </c>
      <c r="K130">
        <f t="shared" si="17"/>
        <v>0</v>
      </c>
      <c r="L130" s="11">
        <v>1</v>
      </c>
      <c r="N130" s="30">
        <f t="shared" si="18"/>
        <v>0.7523888818637422</v>
      </c>
      <c r="O130" s="30">
        <f t="shared" si="19"/>
        <v>-0.24761111813625777</v>
      </c>
      <c r="P130" s="30">
        <f t="shared" si="20"/>
        <v>6.1311265824687801E-2</v>
      </c>
    </row>
    <row r="131" spans="1:16" x14ac:dyDescent="0.2">
      <c r="A131">
        <v>0</v>
      </c>
      <c r="B131">
        <v>3</v>
      </c>
      <c r="C131" s="1">
        <v>7740.34</v>
      </c>
      <c r="D131">
        <v>2</v>
      </c>
      <c r="E131" s="30">
        <f t="shared" si="11"/>
        <v>-1.6754485259999998</v>
      </c>
      <c r="F131" s="30">
        <f t="shared" si="12"/>
        <v>0.18722418573154531</v>
      </c>
      <c r="G131" s="30">
        <f t="shared" si="13"/>
        <v>0.15769910012082619</v>
      </c>
      <c r="H131" s="30">
        <f t="shared" si="14"/>
        <v>0.84230089987917378</v>
      </c>
      <c r="I131" s="30">
        <f t="shared" si="15"/>
        <v>-0.17161796530192899</v>
      </c>
      <c r="J131" s="30">
        <f t="shared" si="16"/>
        <v>0.34323593060385799</v>
      </c>
      <c r="K131">
        <f t="shared" si="17"/>
        <v>0</v>
      </c>
      <c r="L131" s="11">
        <v>1</v>
      </c>
      <c r="N131" s="30">
        <f t="shared" si="18"/>
        <v>0.84230089987917378</v>
      </c>
      <c r="O131" s="30">
        <f t="shared" si="19"/>
        <v>-0.15769910012082619</v>
      </c>
      <c r="P131" s="30">
        <f t="shared" si="20"/>
        <v>2.4869006178918362E-2</v>
      </c>
    </row>
    <row r="132" spans="1:16" x14ac:dyDescent="0.2">
      <c r="A132">
        <v>1</v>
      </c>
      <c r="B132">
        <v>4</v>
      </c>
      <c r="C132" s="1">
        <v>1705.62</v>
      </c>
      <c r="D132">
        <v>1</v>
      </c>
      <c r="E132" s="30">
        <f t="shared" si="11"/>
        <v>-3.1333794180000001</v>
      </c>
      <c r="F132" s="30">
        <f t="shared" si="12"/>
        <v>4.3570305899629735E-2</v>
      </c>
      <c r="G132" s="30">
        <f t="shared" si="13"/>
        <v>4.1751193621851014E-2</v>
      </c>
      <c r="H132" s="30">
        <f t="shared" si="14"/>
        <v>4.1751193621851014E-2</v>
      </c>
      <c r="I132" s="30">
        <f t="shared" si="15"/>
        <v>-3.1760272383490169</v>
      </c>
      <c r="J132" s="30">
        <f t="shared" si="16"/>
        <v>6.3520544766980338</v>
      </c>
      <c r="K132">
        <f t="shared" si="17"/>
        <v>0</v>
      </c>
      <c r="L132" s="11">
        <v>1</v>
      </c>
      <c r="N132" s="30">
        <f t="shared" si="18"/>
        <v>0.95824880637814902</v>
      </c>
      <c r="O132" s="30">
        <f t="shared" si="19"/>
        <v>0.95824880637814902</v>
      </c>
      <c r="P132" s="30">
        <f t="shared" si="20"/>
        <v>0.91824077492514733</v>
      </c>
    </row>
    <row r="133" spans="1:16" x14ac:dyDescent="0.2">
      <c r="A133">
        <v>1</v>
      </c>
      <c r="B133">
        <v>3</v>
      </c>
      <c r="C133" s="1">
        <v>2257.48</v>
      </c>
      <c r="D133">
        <v>1</v>
      </c>
      <c r="E133" s="30">
        <f t="shared" si="11"/>
        <v>-2.8769184719999998</v>
      </c>
      <c r="F133" s="30">
        <f t="shared" si="12"/>
        <v>5.6308010474213459E-2</v>
      </c>
      <c r="G133" s="30">
        <f t="shared" si="13"/>
        <v>5.3306431377846721E-2</v>
      </c>
      <c r="H133" s="30">
        <f t="shared" si="14"/>
        <v>5.3306431377846721E-2</v>
      </c>
      <c r="I133" s="30">
        <f t="shared" si="15"/>
        <v>-2.9316982913401533</v>
      </c>
      <c r="J133" s="30">
        <f t="shared" si="16"/>
        <v>5.8633965826803065</v>
      </c>
      <c r="K133">
        <f t="shared" si="17"/>
        <v>0</v>
      </c>
      <c r="L133" s="11">
        <v>1</v>
      </c>
      <c r="N133" s="30">
        <f t="shared" si="18"/>
        <v>0.94669356862215326</v>
      </c>
      <c r="O133" s="30">
        <f t="shared" si="19"/>
        <v>0.94669356862215326</v>
      </c>
      <c r="P133" s="30">
        <f t="shared" si="20"/>
        <v>0.89622871287054762</v>
      </c>
    </row>
    <row r="134" spans="1:16" x14ac:dyDescent="0.2">
      <c r="A134">
        <v>1</v>
      </c>
      <c r="B134">
        <v>1</v>
      </c>
      <c r="C134" s="1">
        <v>39556.49</v>
      </c>
      <c r="D134">
        <v>1</v>
      </c>
      <c r="E134" s="30">
        <f t="shared" si="11"/>
        <v>2.2002294890000003</v>
      </c>
      <c r="F134" s="30">
        <f t="shared" si="12"/>
        <v>9.0270848784273507</v>
      </c>
      <c r="G134" s="30">
        <f t="shared" si="13"/>
        <v>0.90027011717518834</v>
      </c>
      <c r="H134" s="30">
        <f t="shared" si="14"/>
        <v>0.90027011717518834</v>
      </c>
      <c r="I134" s="30">
        <f t="shared" si="15"/>
        <v>-0.10506043049322976</v>
      </c>
      <c r="J134" s="30">
        <f t="shared" si="16"/>
        <v>0.21012086098645952</v>
      </c>
      <c r="K134">
        <f t="shared" si="17"/>
        <v>1</v>
      </c>
      <c r="L134" s="11">
        <v>4</v>
      </c>
      <c r="N134" s="30">
        <f t="shared" si="18"/>
        <v>9.9729882824811655E-2</v>
      </c>
      <c r="O134" s="30">
        <f t="shared" si="19"/>
        <v>9.9729882824811655E-2</v>
      </c>
      <c r="P134" s="30">
        <f t="shared" si="20"/>
        <v>9.9460495282506622E-3</v>
      </c>
    </row>
    <row r="135" spans="1:16" x14ac:dyDescent="0.2">
      <c r="A135">
        <v>0</v>
      </c>
      <c r="B135">
        <v>4</v>
      </c>
      <c r="C135" s="1">
        <v>10115.01</v>
      </c>
      <c r="D135">
        <v>3</v>
      </c>
      <c r="E135" s="30">
        <f t="shared" si="11"/>
        <v>-1.0527927390000005</v>
      </c>
      <c r="F135" s="30">
        <f t="shared" si="12"/>
        <v>0.34896182769284251</v>
      </c>
      <c r="G135" s="30">
        <f t="shared" si="13"/>
        <v>0.25868917898861465</v>
      </c>
      <c r="H135" s="30">
        <f t="shared" si="14"/>
        <v>0.74131082101138535</v>
      </c>
      <c r="I135" s="30">
        <f t="shared" si="15"/>
        <v>-0.29933528008162796</v>
      </c>
      <c r="J135" s="30">
        <f t="shared" si="16"/>
        <v>0.59867056016325593</v>
      </c>
      <c r="K135">
        <f t="shared" si="17"/>
        <v>0</v>
      </c>
      <c r="L135" s="11">
        <v>2</v>
      </c>
      <c r="N135" s="30">
        <f t="shared" si="18"/>
        <v>0.74131082101138535</v>
      </c>
      <c r="O135" s="30">
        <f t="shared" si="19"/>
        <v>-0.25868917898861465</v>
      </c>
      <c r="P135" s="30">
        <f t="shared" si="20"/>
        <v>6.692009132580351E-2</v>
      </c>
    </row>
    <row r="136" spans="1:16" x14ac:dyDescent="0.2">
      <c r="A136">
        <v>0</v>
      </c>
      <c r="B136">
        <v>4</v>
      </c>
      <c r="C136" s="1">
        <v>3385.4</v>
      </c>
      <c r="D136">
        <v>3</v>
      </c>
      <c r="E136" s="30">
        <f t="shared" si="11"/>
        <v>-1.9013965600000002</v>
      </c>
      <c r="F136" s="30">
        <f t="shared" si="12"/>
        <v>0.14935988346170676</v>
      </c>
      <c r="G136" s="30">
        <f t="shared" si="13"/>
        <v>0.12995049297514741</v>
      </c>
      <c r="H136" s="30">
        <f t="shared" si="14"/>
        <v>0.87004950702485262</v>
      </c>
      <c r="I136" s="30">
        <f t="shared" si="15"/>
        <v>-0.13920516432624711</v>
      </c>
      <c r="J136" s="30">
        <f t="shared" si="16"/>
        <v>0.27841032865249421</v>
      </c>
      <c r="K136">
        <f t="shared" si="17"/>
        <v>0</v>
      </c>
      <c r="L136" s="11">
        <v>1</v>
      </c>
      <c r="N136" s="30">
        <f t="shared" si="18"/>
        <v>0.87004950702485262</v>
      </c>
      <c r="O136" s="30">
        <f t="shared" si="19"/>
        <v>-0.12995049297514741</v>
      </c>
      <c r="P136" s="30">
        <f t="shared" si="20"/>
        <v>1.6887130624483836E-2</v>
      </c>
    </row>
    <row r="137" spans="1:16" x14ac:dyDescent="0.2">
      <c r="A137">
        <v>1</v>
      </c>
      <c r="B137">
        <v>1</v>
      </c>
      <c r="C137" s="1">
        <v>17081.080000000002</v>
      </c>
      <c r="D137">
        <v>3</v>
      </c>
      <c r="E137" s="30">
        <f t="shared" si="11"/>
        <v>0.3862428880000004</v>
      </c>
      <c r="F137" s="30">
        <f t="shared" si="12"/>
        <v>1.4714420230247935</v>
      </c>
      <c r="G137" s="30">
        <f t="shared" si="13"/>
        <v>0.59537792483754015</v>
      </c>
      <c r="H137" s="30">
        <f t="shared" si="14"/>
        <v>0.59537792483754015</v>
      </c>
      <c r="I137" s="30">
        <f t="shared" si="15"/>
        <v>-0.51855890727600928</v>
      </c>
      <c r="J137" s="30">
        <f t="shared" si="16"/>
        <v>1.0371178145520186</v>
      </c>
      <c r="K137">
        <f t="shared" si="17"/>
        <v>1</v>
      </c>
      <c r="L137" s="11">
        <v>2</v>
      </c>
      <c r="N137" s="30">
        <f t="shared" si="18"/>
        <v>0.40462207516245985</v>
      </c>
      <c r="O137" s="30">
        <f t="shared" si="19"/>
        <v>0.40462207516245985</v>
      </c>
      <c r="P137" s="30">
        <f t="shared" si="20"/>
        <v>0.16371902370877531</v>
      </c>
    </row>
    <row r="138" spans="1:16" x14ac:dyDescent="0.2">
      <c r="A138">
        <v>0</v>
      </c>
      <c r="B138">
        <v>2</v>
      </c>
      <c r="C138" s="1">
        <v>9634.5400000000009</v>
      </c>
      <c r="D138">
        <v>1</v>
      </c>
      <c r="E138" s="30">
        <f t="shared" si="11"/>
        <v>-1.7597998059999997</v>
      </c>
      <c r="F138" s="30">
        <f t="shared" si="12"/>
        <v>0.17207930962032469</v>
      </c>
      <c r="G138" s="30">
        <f t="shared" si="13"/>
        <v>0.14681541445865715</v>
      </c>
      <c r="H138" s="30">
        <f t="shared" si="14"/>
        <v>0.85318458554134291</v>
      </c>
      <c r="I138" s="30">
        <f t="shared" si="15"/>
        <v>-0.15877935918979683</v>
      </c>
      <c r="J138" s="30">
        <f t="shared" si="16"/>
        <v>0.31755871837959365</v>
      </c>
      <c r="K138">
        <f t="shared" si="17"/>
        <v>0</v>
      </c>
      <c r="L138" s="11">
        <v>1</v>
      </c>
      <c r="N138" s="30">
        <f t="shared" si="18"/>
        <v>0.85318458554134291</v>
      </c>
      <c r="O138" s="30">
        <f t="shared" si="19"/>
        <v>-0.14681541445865715</v>
      </c>
      <c r="P138" s="30">
        <f t="shared" si="20"/>
        <v>2.1554765922667272E-2</v>
      </c>
    </row>
    <row r="139" spans="1:16" x14ac:dyDescent="0.2">
      <c r="A139">
        <v>1</v>
      </c>
      <c r="B139">
        <v>2</v>
      </c>
      <c r="C139" s="1">
        <v>32734.19</v>
      </c>
      <c r="D139">
        <v>2</v>
      </c>
      <c r="E139" s="30">
        <f t="shared" ref="E139:E202" si="21">$A$3+$B$3*B139+$C$3*C139+$D$3*D139</f>
        <v>1.6631473589999999</v>
      </c>
      <c r="F139" s="30">
        <f t="shared" ref="F139:F202" si="22">EXP(E139)</f>
        <v>5.275889860138296</v>
      </c>
      <c r="G139" s="30">
        <f t="shared" ref="G139:G202" si="23">F139/(1+F139)</f>
        <v>0.84066004625868884</v>
      </c>
      <c r="H139" s="30">
        <f t="shared" ref="H139:H202" si="24">IF(A139=1,G139,1-G139)</f>
        <v>0.84066004625868884</v>
      </c>
      <c r="I139" s="30">
        <f t="shared" ref="I139:I202" si="25">LN(H139)</f>
        <v>-0.17356792634431104</v>
      </c>
      <c r="J139" s="30">
        <f t="shared" si="16"/>
        <v>0.34713585268862207</v>
      </c>
      <c r="K139">
        <f t="shared" si="17"/>
        <v>1</v>
      </c>
      <c r="L139" s="11">
        <v>4</v>
      </c>
      <c r="N139" s="30">
        <f t="shared" si="18"/>
        <v>0.15933995374131116</v>
      </c>
      <c r="O139" s="30">
        <f t="shared" si="19"/>
        <v>0.15933995374131116</v>
      </c>
      <c r="P139" s="30">
        <f t="shared" si="20"/>
        <v>2.5389220858283181E-2</v>
      </c>
    </row>
    <row r="140" spans="1:16" x14ac:dyDescent="0.2">
      <c r="A140">
        <v>0</v>
      </c>
      <c r="B140">
        <v>2</v>
      </c>
      <c r="C140" s="1">
        <v>6082.41</v>
      </c>
      <c r="D140">
        <v>2</v>
      </c>
      <c r="E140" s="30">
        <f t="shared" si="21"/>
        <v>-1.6976420990000003</v>
      </c>
      <c r="F140" s="30">
        <f t="shared" si="22"/>
        <v>0.18311478194868888</v>
      </c>
      <c r="G140" s="30">
        <f t="shared" si="23"/>
        <v>0.15477347146917017</v>
      </c>
      <c r="H140" s="30">
        <f t="shared" si="24"/>
        <v>0.8452265285308298</v>
      </c>
      <c r="I140" s="30">
        <f t="shared" si="25"/>
        <v>-0.16815060645070717</v>
      </c>
      <c r="J140" s="30">
        <f t="shared" ref="J140:J203" si="26">I140*(-2)</f>
        <v>0.33630121290141435</v>
      </c>
      <c r="K140">
        <f t="shared" ref="K140:K203" si="27">IF(G140&gt;=0.5,1,)</f>
        <v>0</v>
      </c>
      <c r="L140" s="11">
        <v>1</v>
      </c>
      <c r="N140" s="30">
        <f t="shared" ref="N140:N203" si="28">1-G140</f>
        <v>0.8452265285308298</v>
      </c>
      <c r="O140" s="30">
        <f t="shared" ref="O140:O203" si="29">A140-G140</f>
        <v>-0.15477347146917017</v>
      </c>
      <c r="P140" s="30">
        <f t="shared" ref="P140:P203" si="30">O140*O140</f>
        <v>2.3954827470618032E-2</v>
      </c>
    </row>
    <row r="141" spans="1:16" x14ac:dyDescent="0.2">
      <c r="A141">
        <v>1</v>
      </c>
      <c r="B141">
        <v>2</v>
      </c>
      <c r="C141" s="1">
        <v>12815.44</v>
      </c>
      <c r="D141">
        <v>3</v>
      </c>
      <c r="E141" s="30">
        <f t="shared" si="21"/>
        <v>-0.33852571600000014</v>
      </c>
      <c r="F141" s="30">
        <f t="shared" si="22"/>
        <v>0.71282044826253954</v>
      </c>
      <c r="G141" s="30">
        <f t="shared" si="23"/>
        <v>0.41616764266541445</v>
      </c>
      <c r="H141" s="30">
        <f t="shared" si="24"/>
        <v>0.41616764266541445</v>
      </c>
      <c r="I141" s="30">
        <f t="shared" si="25"/>
        <v>-0.87666711272192066</v>
      </c>
      <c r="J141" s="30">
        <f t="shared" si="26"/>
        <v>1.7533342254438413</v>
      </c>
      <c r="K141">
        <f t="shared" si="27"/>
        <v>0</v>
      </c>
      <c r="L141" s="11">
        <v>2</v>
      </c>
      <c r="N141" s="30">
        <f t="shared" si="28"/>
        <v>0.58383235733458561</v>
      </c>
      <c r="O141" s="30">
        <f t="shared" si="29"/>
        <v>0.58383235733458561</v>
      </c>
      <c r="P141" s="30">
        <f t="shared" si="30"/>
        <v>0.34086022147085926</v>
      </c>
    </row>
    <row r="142" spans="1:16" x14ac:dyDescent="0.2">
      <c r="A142">
        <v>0</v>
      </c>
      <c r="B142">
        <v>2</v>
      </c>
      <c r="C142" s="1">
        <v>13616.36</v>
      </c>
      <c r="D142">
        <v>2</v>
      </c>
      <c r="E142" s="30">
        <f t="shared" si="21"/>
        <v>-0.74761100400000013</v>
      </c>
      <c r="F142" s="30">
        <f t="shared" si="22"/>
        <v>0.47349638358937834</v>
      </c>
      <c r="G142" s="30">
        <f t="shared" si="23"/>
        <v>0.32134207376604484</v>
      </c>
      <c r="H142" s="30">
        <f t="shared" si="24"/>
        <v>0.67865792623395516</v>
      </c>
      <c r="I142" s="30">
        <f t="shared" si="25"/>
        <v>-0.38763806889289126</v>
      </c>
      <c r="J142" s="30">
        <f t="shared" si="26"/>
        <v>0.77527613778578253</v>
      </c>
      <c r="K142">
        <f t="shared" si="27"/>
        <v>0</v>
      </c>
      <c r="L142" s="11">
        <v>2</v>
      </c>
      <c r="N142" s="30">
        <f t="shared" si="28"/>
        <v>0.67865792623395516</v>
      </c>
      <c r="O142" s="30">
        <f t="shared" si="29"/>
        <v>-0.32134207376604484</v>
      </c>
      <c r="P142" s="30">
        <f t="shared" si="30"/>
        <v>0.1032607283722622</v>
      </c>
    </row>
    <row r="143" spans="1:16" x14ac:dyDescent="0.2">
      <c r="A143">
        <v>1</v>
      </c>
      <c r="B143">
        <v>2</v>
      </c>
      <c r="C143" s="1">
        <v>11163.57</v>
      </c>
      <c r="D143">
        <v>2</v>
      </c>
      <c r="E143" s="30">
        <f t="shared" si="21"/>
        <v>-1.0569078230000004</v>
      </c>
      <c r="F143" s="30">
        <f t="shared" si="22"/>
        <v>0.34752877105558366</v>
      </c>
      <c r="G143" s="30">
        <f t="shared" si="23"/>
        <v>0.25790081705145917</v>
      </c>
      <c r="H143" s="30">
        <f t="shared" si="24"/>
        <v>0.25790081705145917</v>
      </c>
      <c r="I143" s="30">
        <f t="shared" si="25"/>
        <v>-1.355180198005792</v>
      </c>
      <c r="J143" s="30">
        <f t="shared" si="26"/>
        <v>2.7103603960115841</v>
      </c>
      <c r="K143">
        <f t="shared" si="27"/>
        <v>0</v>
      </c>
      <c r="L143" s="11">
        <v>2</v>
      </c>
      <c r="N143" s="30">
        <f t="shared" si="28"/>
        <v>0.74209918294854083</v>
      </c>
      <c r="O143" s="30">
        <f t="shared" si="29"/>
        <v>0.74209918294854083</v>
      </c>
      <c r="P143" s="30">
        <f t="shared" si="30"/>
        <v>0.55071119733289187</v>
      </c>
    </row>
    <row r="144" spans="1:16" x14ac:dyDescent="0.2">
      <c r="A144">
        <v>0</v>
      </c>
      <c r="B144">
        <v>3</v>
      </c>
      <c r="C144" s="1">
        <v>1632.56</v>
      </c>
      <c r="D144">
        <v>2</v>
      </c>
      <c r="E144" s="30">
        <f t="shared" si="21"/>
        <v>-2.4456395839999998</v>
      </c>
      <c r="F144" s="30">
        <f t="shared" si="22"/>
        <v>8.6670683988114991E-2</v>
      </c>
      <c r="G144" s="30">
        <f t="shared" si="23"/>
        <v>7.9758003289488677E-2</v>
      </c>
      <c r="H144" s="30">
        <f t="shared" si="24"/>
        <v>0.92024199671051132</v>
      </c>
      <c r="I144" s="30">
        <f t="shared" si="25"/>
        <v>-8.3118603625251197E-2</v>
      </c>
      <c r="J144" s="30">
        <f t="shared" si="26"/>
        <v>0.16623720725050239</v>
      </c>
      <c r="K144">
        <f t="shared" si="27"/>
        <v>0</v>
      </c>
      <c r="L144" s="11">
        <v>1</v>
      </c>
      <c r="N144" s="30">
        <f t="shared" si="28"/>
        <v>0.92024199671051132</v>
      </c>
      <c r="O144" s="30">
        <f t="shared" si="29"/>
        <v>-7.9758003289488677E-2</v>
      </c>
      <c r="P144" s="30">
        <f t="shared" si="30"/>
        <v>6.361339088726087E-3</v>
      </c>
    </row>
    <row r="145" spans="1:16" x14ac:dyDescent="0.2">
      <c r="A145">
        <v>0</v>
      </c>
      <c r="B145">
        <v>1</v>
      </c>
      <c r="C145" s="1">
        <v>2457.21</v>
      </c>
      <c r="D145">
        <v>3</v>
      </c>
      <c r="E145" s="30">
        <f t="shared" si="21"/>
        <v>-1.4578271190000001</v>
      </c>
      <c r="F145" s="30">
        <f t="shared" si="22"/>
        <v>0.23274144515748219</v>
      </c>
      <c r="G145" s="30">
        <f t="shared" si="23"/>
        <v>0.18879988668487538</v>
      </c>
      <c r="H145" s="30">
        <f t="shared" si="24"/>
        <v>0.81120011331512465</v>
      </c>
      <c r="I145" s="30">
        <f t="shared" si="25"/>
        <v>-0.20924050645695805</v>
      </c>
      <c r="J145" s="30">
        <f t="shared" si="26"/>
        <v>0.4184810129139161</v>
      </c>
      <c r="K145">
        <f t="shared" si="27"/>
        <v>0</v>
      </c>
      <c r="L145" s="11">
        <v>1</v>
      </c>
      <c r="N145" s="30">
        <f t="shared" si="28"/>
        <v>0.81120011331512465</v>
      </c>
      <c r="O145" s="30">
        <f t="shared" si="29"/>
        <v>-0.18879988668487538</v>
      </c>
      <c r="P145" s="30">
        <f t="shared" si="30"/>
        <v>3.5645397212221784E-2</v>
      </c>
    </row>
    <row r="146" spans="1:16" x14ac:dyDescent="0.2">
      <c r="A146">
        <v>0</v>
      </c>
      <c r="B146">
        <v>3</v>
      </c>
      <c r="C146" s="1">
        <v>2155.6799999999998</v>
      </c>
      <c r="D146">
        <v>1</v>
      </c>
      <c r="E146" s="30">
        <f t="shared" si="21"/>
        <v>-2.8897554520000002</v>
      </c>
      <c r="F146" s="30">
        <f t="shared" si="22"/>
        <v>5.5589805325092494E-2</v>
      </c>
      <c r="G146" s="30">
        <f t="shared" si="23"/>
        <v>5.2662317355340854E-2</v>
      </c>
      <c r="H146" s="30">
        <f t="shared" si="24"/>
        <v>0.94733768264465912</v>
      </c>
      <c r="I146" s="30">
        <f t="shared" si="25"/>
        <v>-5.409966789396603E-2</v>
      </c>
      <c r="J146" s="30">
        <f t="shared" si="26"/>
        <v>0.10819933578793206</v>
      </c>
      <c r="K146">
        <f t="shared" si="27"/>
        <v>0</v>
      </c>
      <c r="L146" s="11">
        <v>1</v>
      </c>
      <c r="N146" s="30">
        <f t="shared" si="28"/>
        <v>0.94733768264465912</v>
      </c>
      <c r="O146" s="30">
        <f t="shared" si="29"/>
        <v>-5.2662317355340854E-2</v>
      </c>
      <c r="P146" s="30">
        <f t="shared" si="30"/>
        <v>2.7733196692346345E-3</v>
      </c>
    </row>
    <row r="147" spans="1:16" x14ac:dyDescent="0.2">
      <c r="A147">
        <v>1</v>
      </c>
      <c r="B147">
        <v>4</v>
      </c>
      <c r="C147" s="1">
        <v>1261.44</v>
      </c>
      <c r="D147">
        <v>2</v>
      </c>
      <c r="E147" s="30">
        <f t="shared" si="21"/>
        <v>-2.679309216</v>
      </c>
      <c r="F147" s="30">
        <f t="shared" si="22"/>
        <v>6.861053284649446E-2</v>
      </c>
      <c r="G147" s="30">
        <f t="shared" si="23"/>
        <v>6.4205368314809913E-2</v>
      </c>
      <c r="H147" s="30">
        <f t="shared" si="24"/>
        <v>6.4205368314809913E-2</v>
      </c>
      <c r="I147" s="30">
        <f t="shared" si="25"/>
        <v>-2.7456684531713162</v>
      </c>
      <c r="J147" s="30">
        <f t="shared" si="26"/>
        <v>5.4913369063426325</v>
      </c>
      <c r="K147">
        <f t="shared" si="27"/>
        <v>0</v>
      </c>
      <c r="L147" s="11">
        <v>1</v>
      </c>
      <c r="N147" s="30">
        <f t="shared" si="28"/>
        <v>0.93579463168519006</v>
      </c>
      <c r="O147" s="30">
        <f t="shared" si="29"/>
        <v>0.93579463168519006</v>
      </c>
      <c r="P147" s="30">
        <f t="shared" si="30"/>
        <v>0.87571159269082055</v>
      </c>
    </row>
    <row r="148" spans="1:16" x14ac:dyDescent="0.2">
      <c r="A148">
        <v>1</v>
      </c>
      <c r="B148">
        <v>4</v>
      </c>
      <c r="C148" s="1">
        <v>2045.69</v>
      </c>
      <c r="D148">
        <v>2</v>
      </c>
      <c r="E148" s="30">
        <f t="shared" si="21"/>
        <v>-2.5804152910000004</v>
      </c>
      <c r="F148" s="30">
        <f t="shared" si="22"/>
        <v>7.5742542294279333E-2</v>
      </c>
      <c r="G148" s="30">
        <f t="shared" si="23"/>
        <v>7.0409544399666651E-2</v>
      </c>
      <c r="H148" s="30">
        <f t="shared" si="24"/>
        <v>7.0409544399666651E-2</v>
      </c>
      <c r="I148" s="30">
        <f t="shared" si="25"/>
        <v>-2.6534264511485439</v>
      </c>
      <c r="J148" s="30">
        <f t="shared" si="26"/>
        <v>5.3068529022970878</v>
      </c>
      <c r="K148">
        <f t="shared" si="27"/>
        <v>0</v>
      </c>
      <c r="L148" s="11">
        <v>1</v>
      </c>
      <c r="N148" s="30">
        <f t="shared" si="28"/>
        <v>0.92959045560033338</v>
      </c>
      <c r="O148" s="30">
        <f t="shared" si="29"/>
        <v>0.92959045560033338</v>
      </c>
      <c r="P148" s="30">
        <f t="shared" si="30"/>
        <v>0.86413841514323542</v>
      </c>
    </row>
    <row r="149" spans="1:16" x14ac:dyDescent="0.2">
      <c r="A149">
        <v>0</v>
      </c>
      <c r="B149">
        <v>3</v>
      </c>
      <c r="C149" s="1">
        <v>27322.73</v>
      </c>
      <c r="D149">
        <v>2</v>
      </c>
      <c r="E149" s="30">
        <f t="shared" si="21"/>
        <v>0.79389085300000017</v>
      </c>
      <c r="F149" s="30">
        <f t="shared" si="22"/>
        <v>2.2119862178228211</v>
      </c>
      <c r="G149" s="30">
        <f t="shared" si="23"/>
        <v>0.68866616100307254</v>
      </c>
      <c r="H149" s="30">
        <f t="shared" si="24"/>
        <v>0.31133383899692746</v>
      </c>
      <c r="I149" s="30">
        <f t="shared" si="25"/>
        <v>-1.1668895052355899</v>
      </c>
      <c r="J149" s="30">
        <f t="shared" si="26"/>
        <v>2.3337790104711797</v>
      </c>
      <c r="K149">
        <f t="shared" si="27"/>
        <v>1</v>
      </c>
      <c r="L149" s="11">
        <v>3</v>
      </c>
      <c r="N149" s="30">
        <f t="shared" si="28"/>
        <v>0.31133383899692746</v>
      </c>
      <c r="O149" s="30">
        <f t="shared" si="29"/>
        <v>-0.68866616100307254</v>
      </c>
      <c r="P149" s="30">
        <f t="shared" si="30"/>
        <v>0.47426108131070982</v>
      </c>
    </row>
    <row r="150" spans="1:16" x14ac:dyDescent="0.2">
      <c r="A150">
        <v>0</v>
      </c>
      <c r="B150">
        <v>1</v>
      </c>
      <c r="C150" s="1">
        <v>2166.73</v>
      </c>
      <c r="D150">
        <v>3</v>
      </c>
      <c r="E150" s="30">
        <f t="shared" si="21"/>
        <v>-1.4944566470000002</v>
      </c>
      <c r="F150" s="30">
        <f t="shared" si="22"/>
        <v>0.22437048399139389</v>
      </c>
      <c r="G150" s="30">
        <f t="shared" si="23"/>
        <v>0.18325375115214801</v>
      </c>
      <c r="H150" s="30">
        <f t="shared" si="24"/>
        <v>0.81674624884785196</v>
      </c>
      <c r="I150" s="30">
        <f t="shared" si="25"/>
        <v>-0.20242682129038164</v>
      </c>
      <c r="J150" s="30">
        <f t="shared" si="26"/>
        <v>0.40485364258076328</v>
      </c>
      <c r="K150">
        <f t="shared" si="27"/>
        <v>0</v>
      </c>
      <c r="L150" s="11">
        <v>1</v>
      </c>
      <c r="N150" s="30">
        <f t="shared" si="28"/>
        <v>0.81674624884785196</v>
      </c>
      <c r="O150" s="30">
        <f t="shared" si="29"/>
        <v>-0.18325375115214801</v>
      </c>
      <c r="P150" s="30">
        <f t="shared" si="30"/>
        <v>3.3581937311333389E-2</v>
      </c>
    </row>
    <row r="151" spans="1:16" x14ac:dyDescent="0.2">
      <c r="A151">
        <v>0</v>
      </c>
      <c r="B151">
        <v>1</v>
      </c>
      <c r="C151" s="1">
        <v>27375.9</v>
      </c>
      <c r="D151">
        <v>2</v>
      </c>
      <c r="E151" s="30">
        <f t="shared" si="21"/>
        <v>1.1743383900000004</v>
      </c>
      <c r="F151" s="30">
        <f t="shared" si="22"/>
        <v>3.2360012646411986</v>
      </c>
      <c r="G151" s="30">
        <f t="shared" si="23"/>
        <v>0.7639283046614711</v>
      </c>
      <c r="H151" s="30">
        <f t="shared" si="24"/>
        <v>0.2360716953385289</v>
      </c>
      <c r="I151" s="30">
        <f t="shared" si="25"/>
        <v>-1.4436197262851962</v>
      </c>
      <c r="J151" s="30">
        <f t="shared" si="26"/>
        <v>2.8872394525703924</v>
      </c>
      <c r="K151">
        <f t="shared" si="27"/>
        <v>1</v>
      </c>
      <c r="L151" s="11">
        <v>3</v>
      </c>
      <c r="N151" s="30">
        <f t="shared" si="28"/>
        <v>0.2360716953385289</v>
      </c>
      <c r="O151" s="30">
        <f t="shared" si="29"/>
        <v>-0.7639283046614711</v>
      </c>
      <c r="P151" s="30">
        <f t="shared" si="30"/>
        <v>0.58358645466294945</v>
      </c>
    </row>
    <row r="152" spans="1:16" x14ac:dyDescent="0.2">
      <c r="A152">
        <v>0</v>
      </c>
      <c r="B152">
        <v>1</v>
      </c>
      <c r="C152" s="1">
        <v>3490.55</v>
      </c>
      <c r="D152">
        <v>3</v>
      </c>
      <c r="E152" s="30">
        <f t="shared" si="21"/>
        <v>-1.3275229450000001</v>
      </c>
      <c r="F152" s="30">
        <f t="shared" si="22"/>
        <v>0.26513319808266533</v>
      </c>
      <c r="G152" s="30">
        <f t="shared" si="23"/>
        <v>0.20956939434083302</v>
      </c>
      <c r="H152" s="30">
        <f t="shared" si="24"/>
        <v>0.79043060565916701</v>
      </c>
      <c r="I152" s="30">
        <f t="shared" si="25"/>
        <v>-0.23517741156336994</v>
      </c>
      <c r="J152" s="30">
        <f t="shared" si="26"/>
        <v>0.47035482312673987</v>
      </c>
      <c r="K152">
        <f t="shared" si="27"/>
        <v>0</v>
      </c>
      <c r="L152" s="11">
        <v>1</v>
      </c>
      <c r="N152" s="30">
        <f t="shared" si="28"/>
        <v>0.79043060565916701</v>
      </c>
      <c r="O152" s="30">
        <f t="shared" si="29"/>
        <v>-0.20956939434083302</v>
      </c>
      <c r="P152" s="30">
        <f t="shared" si="30"/>
        <v>4.3919331044383572E-2</v>
      </c>
    </row>
    <row r="153" spans="1:16" x14ac:dyDescent="0.2">
      <c r="A153">
        <v>1</v>
      </c>
      <c r="B153">
        <v>2</v>
      </c>
      <c r="C153" s="1">
        <v>18972.5</v>
      </c>
      <c r="D153">
        <v>3</v>
      </c>
      <c r="E153" s="30">
        <f t="shared" si="21"/>
        <v>0.4378795499999999</v>
      </c>
      <c r="F153" s="30">
        <f t="shared" si="22"/>
        <v>1.5494182687489495</v>
      </c>
      <c r="G153" s="30">
        <f t="shared" si="23"/>
        <v>0.60775365413431359</v>
      </c>
      <c r="H153" s="30">
        <f t="shared" si="24"/>
        <v>0.60775365413431359</v>
      </c>
      <c r="I153" s="30">
        <f t="shared" si="25"/>
        <v>-0.4979856532423777</v>
      </c>
      <c r="J153" s="30">
        <f t="shared" si="26"/>
        <v>0.9959713064847554</v>
      </c>
      <c r="K153">
        <f t="shared" si="27"/>
        <v>1</v>
      </c>
      <c r="L153" s="11">
        <v>2</v>
      </c>
      <c r="N153" s="30">
        <f t="shared" si="28"/>
        <v>0.39224634586568641</v>
      </c>
      <c r="O153" s="30">
        <f t="shared" si="29"/>
        <v>0.39224634586568641</v>
      </c>
      <c r="P153" s="30">
        <f t="shared" si="30"/>
        <v>0.1538571958449837</v>
      </c>
    </row>
    <row r="154" spans="1:16" x14ac:dyDescent="0.2">
      <c r="A154">
        <v>0</v>
      </c>
      <c r="B154">
        <v>1</v>
      </c>
      <c r="C154" s="1">
        <v>18157.88</v>
      </c>
      <c r="D154">
        <v>1</v>
      </c>
      <c r="E154" s="30">
        <f t="shared" si="21"/>
        <v>-0.49813523199999965</v>
      </c>
      <c r="F154" s="30">
        <f t="shared" si="22"/>
        <v>0.60766275389632984</v>
      </c>
      <c r="G154" s="30">
        <f t="shared" si="23"/>
        <v>0.37797899616918973</v>
      </c>
      <c r="H154" s="30">
        <f t="shared" si="24"/>
        <v>0.62202100383081027</v>
      </c>
      <c r="I154" s="30">
        <f t="shared" si="25"/>
        <v>-0.47478141859635425</v>
      </c>
      <c r="J154" s="30">
        <f t="shared" si="26"/>
        <v>0.94956283719270851</v>
      </c>
      <c r="K154">
        <f t="shared" si="27"/>
        <v>0</v>
      </c>
      <c r="L154" s="11">
        <v>2</v>
      </c>
      <c r="N154" s="30">
        <f t="shared" si="28"/>
        <v>0.62202100383081027</v>
      </c>
      <c r="O154" s="30">
        <f t="shared" si="29"/>
        <v>-0.37797899616918973</v>
      </c>
      <c r="P154" s="30">
        <f t="shared" si="30"/>
        <v>0.14286812154506834</v>
      </c>
    </row>
    <row r="155" spans="1:16" x14ac:dyDescent="0.2">
      <c r="A155">
        <v>1</v>
      </c>
      <c r="B155">
        <v>3</v>
      </c>
      <c r="C155" s="1">
        <v>20745.990000000002</v>
      </c>
      <c r="D155">
        <v>2</v>
      </c>
      <c r="E155" s="30">
        <f t="shared" si="21"/>
        <v>-3.5436060999999963E-2</v>
      </c>
      <c r="F155" s="30">
        <f t="shared" si="22"/>
        <v>0.96518444518535185</v>
      </c>
      <c r="G155" s="30">
        <f t="shared" si="23"/>
        <v>0.49114191166637172</v>
      </c>
      <c r="H155" s="30">
        <f t="shared" si="24"/>
        <v>0.49114191166637172</v>
      </c>
      <c r="I155" s="30">
        <f t="shared" si="25"/>
        <v>-0.71102216715043487</v>
      </c>
      <c r="J155" s="30">
        <f t="shared" si="26"/>
        <v>1.4220443343008697</v>
      </c>
      <c r="K155">
        <f t="shared" si="27"/>
        <v>0</v>
      </c>
      <c r="L155" s="11">
        <v>3</v>
      </c>
      <c r="N155" s="30">
        <f t="shared" si="28"/>
        <v>0.50885808833362822</v>
      </c>
      <c r="O155" s="30">
        <f t="shared" si="29"/>
        <v>0.50885808833362822</v>
      </c>
      <c r="P155" s="30">
        <f t="shared" si="30"/>
        <v>0.25893655406255456</v>
      </c>
    </row>
    <row r="156" spans="1:16" x14ac:dyDescent="0.2">
      <c r="A156">
        <v>0</v>
      </c>
      <c r="B156">
        <v>2</v>
      </c>
      <c r="C156" s="1">
        <v>5138.26</v>
      </c>
      <c r="D156">
        <v>3</v>
      </c>
      <c r="E156" s="30">
        <f t="shared" si="21"/>
        <v>-1.3066181140000004</v>
      </c>
      <c r="F156" s="30">
        <f t="shared" si="22"/>
        <v>0.27073410178338903</v>
      </c>
      <c r="G156" s="30">
        <f t="shared" si="23"/>
        <v>0.21305330627660979</v>
      </c>
      <c r="H156" s="30">
        <f t="shared" si="24"/>
        <v>0.78694669372339021</v>
      </c>
      <c r="I156" s="30">
        <f t="shared" si="25"/>
        <v>-0.23959476637413923</v>
      </c>
      <c r="J156" s="30">
        <f t="shared" si="26"/>
        <v>0.47918953274827847</v>
      </c>
      <c r="K156">
        <f t="shared" si="27"/>
        <v>0</v>
      </c>
      <c r="L156" s="11">
        <v>1</v>
      </c>
      <c r="N156" s="30">
        <f t="shared" si="28"/>
        <v>0.78694669372339021</v>
      </c>
      <c r="O156" s="30">
        <f t="shared" si="29"/>
        <v>-0.21305330627660979</v>
      </c>
      <c r="P156" s="30">
        <f t="shared" si="30"/>
        <v>4.5391711315394899E-2</v>
      </c>
    </row>
    <row r="157" spans="1:16" x14ac:dyDescent="0.2">
      <c r="A157">
        <v>1</v>
      </c>
      <c r="B157">
        <v>2</v>
      </c>
      <c r="C157" s="1">
        <v>40720.550000000003</v>
      </c>
      <c r="D157">
        <v>2</v>
      </c>
      <c r="E157" s="30">
        <f t="shared" si="21"/>
        <v>2.6702273550000006</v>
      </c>
      <c r="F157" s="30">
        <f t="shared" si="22"/>
        <v>14.443252565230146</v>
      </c>
      <c r="G157" s="30">
        <f t="shared" si="23"/>
        <v>0.9352468014250146</v>
      </c>
      <c r="H157" s="30">
        <f t="shared" si="24"/>
        <v>0.9352468014250146</v>
      </c>
      <c r="I157" s="30">
        <f t="shared" si="25"/>
        <v>-6.6944825781098866E-2</v>
      </c>
      <c r="J157" s="30">
        <f t="shared" si="26"/>
        <v>0.13388965156219773</v>
      </c>
      <c r="K157">
        <f t="shared" si="27"/>
        <v>1</v>
      </c>
      <c r="L157" s="11">
        <v>4</v>
      </c>
      <c r="N157" s="30">
        <f t="shared" si="28"/>
        <v>6.4753198574985404E-2</v>
      </c>
      <c r="O157" s="30">
        <f t="shared" si="29"/>
        <v>6.4753198574985404E-2</v>
      </c>
      <c r="P157" s="30">
        <f t="shared" si="30"/>
        <v>4.1929767256914914E-3</v>
      </c>
    </row>
    <row r="158" spans="1:16" x14ac:dyDescent="0.2">
      <c r="A158">
        <v>0</v>
      </c>
      <c r="B158">
        <v>1</v>
      </c>
      <c r="C158" s="1">
        <v>9877.61</v>
      </c>
      <c r="D158">
        <v>2</v>
      </c>
      <c r="E158" s="30">
        <f t="shared" si="21"/>
        <v>-1.0321959789999999</v>
      </c>
      <c r="F158" s="30">
        <f t="shared" si="22"/>
        <v>0.35622384095270448</v>
      </c>
      <c r="G158" s="30">
        <f t="shared" si="23"/>
        <v>0.26265858938334874</v>
      </c>
      <c r="H158" s="30">
        <f t="shared" si="24"/>
        <v>0.73734141061665126</v>
      </c>
      <c r="I158" s="30">
        <f t="shared" si="25"/>
        <v>-0.30470425034381332</v>
      </c>
      <c r="J158" s="30">
        <f t="shared" si="26"/>
        <v>0.60940850068762664</v>
      </c>
      <c r="K158">
        <f t="shared" si="27"/>
        <v>0</v>
      </c>
      <c r="L158" s="11">
        <v>1</v>
      </c>
      <c r="N158" s="30">
        <f t="shared" si="28"/>
        <v>0.73734141061665126</v>
      </c>
      <c r="O158" s="30">
        <f t="shared" si="29"/>
        <v>-0.26265858938334874</v>
      </c>
      <c r="P158" s="30">
        <f t="shared" si="30"/>
        <v>6.89895345768506E-2</v>
      </c>
    </row>
    <row r="159" spans="1:16" x14ac:dyDescent="0.2">
      <c r="A159">
        <v>0</v>
      </c>
      <c r="B159">
        <v>1</v>
      </c>
      <c r="C159" s="1">
        <v>10959.69</v>
      </c>
      <c r="D159">
        <v>2</v>
      </c>
      <c r="E159" s="30">
        <f t="shared" si="21"/>
        <v>-0.8957456909999999</v>
      </c>
      <c r="F159" s="30">
        <f t="shared" si="22"/>
        <v>0.40830301720794071</v>
      </c>
      <c r="G159" s="30">
        <f t="shared" si="23"/>
        <v>0.28992554316714453</v>
      </c>
      <c r="H159" s="30">
        <f t="shared" si="24"/>
        <v>0.71007445683285542</v>
      </c>
      <c r="I159" s="30">
        <f t="shared" si="25"/>
        <v>-0.34238544566645229</v>
      </c>
      <c r="J159" s="30">
        <f t="shared" si="26"/>
        <v>0.68477089133290459</v>
      </c>
      <c r="K159">
        <f t="shared" si="27"/>
        <v>0</v>
      </c>
      <c r="L159" s="11">
        <v>2</v>
      </c>
      <c r="N159" s="30">
        <f t="shared" si="28"/>
        <v>0.71007445683285542</v>
      </c>
      <c r="O159" s="30">
        <f t="shared" si="29"/>
        <v>-0.28992554316714453</v>
      </c>
      <c r="P159" s="30">
        <f t="shared" si="30"/>
        <v>8.4056820580763789E-2</v>
      </c>
    </row>
    <row r="160" spans="1:16" x14ac:dyDescent="0.2">
      <c r="A160">
        <v>0</v>
      </c>
      <c r="B160">
        <v>3</v>
      </c>
      <c r="C160" s="1">
        <v>1842.52</v>
      </c>
      <c r="D160">
        <v>1</v>
      </c>
      <c r="E160" s="30">
        <f t="shared" si="21"/>
        <v>-2.9292449280000001</v>
      </c>
      <c r="F160" s="30">
        <f t="shared" si="22"/>
        <v>5.3437371979141481E-2</v>
      </c>
      <c r="G160" s="30">
        <f t="shared" si="23"/>
        <v>5.0726671941347799E-2</v>
      </c>
      <c r="H160" s="30">
        <f t="shared" si="24"/>
        <v>0.94927332805865217</v>
      </c>
      <c r="I160" s="30">
        <f t="shared" si="25"/>
        <v>-5.2058504919463802E-2</v>
      </c>
      <c r="J160" s="30">
        <f t="shared" si="26"/>
        <v>0.1041170098389276</v>
      </c>
      <c r="K160">
        <f t="shared" si="27"/>
        <v>0</v>
      </c>
      <c r="L160" s="11">
        <v>1</v>
      </c>
      <c r="N160" s="30">
        <f t="shared" si="28"/>
        <v>0.94927332805865217</v>
      </c>
      <c r="O160" s="30">
        <f t="shared" si="29"/>
        <v>-5.0726671941347799E-2</v>
      </c>
      <c r="P160" s="30">
        <f t="shared" si="30"/>
        <v>2.5731952462451223E-3</v>
      </c>
    </row>
    <row r="161" spans="1:16" x14ac:dyDescent="0.2">
      <c r="A161">
        <v>0</v>
      </c>
      <c r="B161">
        <v>2</v>
      </c>
      <c r="C161" s="1">
        <v>5125.22</v>
      </c>
      <c r="D161">
        <v>3</v>
      </c>
      <c r="E161" s="30">
        <f t="shared" si="21"/>
        <v>-1.3082624580000002</v>
      </c>
      <c r="F161" s="30">
        <f t="shared" si="22"/>
        <v>0.27028928760151827</v>
      </c>
      <c r="G161" s="30">
        <f t="shared" si="23"/>
        <v>0.21277774302250618</v>
      </c>
      <c r="H161" s="30">
        <f t="shared" si="24"/>
        <v>0.78722225697749382</v>
      </c>
      <c r="I161" s="30">
        <f t="shared" si="25"/>
        <v>-0.23924466004432546</v>
      </c>
      <c r="J161" s="30">
        <f t="shared" si="26"/>
        <v>0.47848932008865092</v>
      </c>
      <c r="K161">
        <f t="shared" si="27"/>
        <v>0</v>
      </c>
      <c r="L161" s="11">
        <v>1</v>
      </c>
      <c r="N161" s="30">
        <f t="shared" si="28"/>
        <v>0.78722225697749382</v>
      </c>
      <c r="O161" s="30">
        <f t="shared" si="29"/>
        <v>-0.21277774302250618</v>
      </c>
      <c r="P161" s="30">
        <f t="shared" si="30"/>
        <v>4.527436792575168E-2</v>
      </c>
    </row>
    <row r="162" spans="1:16" x14ac:dyDescent="0.2">
      <c r="A162">
        <v>0</v>
      </c>
      <c r="B162">
        <v>2</v>
      </c>
      <c r="C162" s="1">
        <v>7789.64</v>
      </c>
      <c r="D162">
        <v>1</v>
      </c>
      <c r="E162" s="30">
        <f t="shared" si="21"/>
        <v>-1.9924416960000002</v>
      </c>
      <c r="F162" s="30">
        <f t="shared" si="22"/>
        <v>0.13636206392136699</v>
      </c>
      <c r="G162" s="30">
        <f t="shared" si="23"/>
        <v>0.11999878229902161</v>
      </c>
      <c r="H162" s="30">
        <f t="shared" si="24"/>
        <v>0.88000121770097839</v>
      </c>
      <c r="I162" s="30">
        <f t="shared" si="25"/>
        <v>-0.12783198775973048</v>
      </c>
      <c r="J162" s="30">
        <f t="shared" si="26"/>
        <v>0.25566397551946096</v>
      </c>
      <c r="K162">
        <f t="shared" si="27"/>
        <v>0</v>
      </c>
      <c r="L162" s="11">
        <v>1</v>
      </c>
      <c r="N162" s="30">
        <f t="shared" si="28"/>
        <v>0.88000121770097839</v>
      </c>
      <c r="O162" s="30">
        <f t="shared" si="29"/>
        <v>-0.11999878229902161</v>
      </c>
      <c r="P162" s="30">
        <f t="shared" si="30"/>
        <v>1.4399707753247983E-2</v>
      </c>
    </row>
    <row r="163" spans="1:16" x14ac:dyDescent="0.2">
      <c r="A163">
        <v>0</v>
      </c>
      <c r="B163">
        <v>3</v>
      </c>
      <c r="C163" s="1">
        <v>6334.34</v>
      </c>
      <c r="D163">
        <v>1</v>
      </c>
      <c r="E163" s="30">
        <f t="shared" si="21"/>
        <v>-2.3628264259999998</v>
      </c>
      <c r="F163" s="30">
        <f t="shared" si="22"/>
        <v>9.415372821411977E-2</v>
      </c>
      <c r="G163" s="30">
        <f t="shared" si="23"/>
        <v>8.605164501682748E-2</v>
      </c>
      <c r="H163" s="30">
        <f t="shared" si="24"/>
        <v>0.91394835498317251</v>
      </c>
      <c r="I163" s="30">
        <f t="shared" si="25"/>
        <v>-8.9981213519198938E-2</v>
      </c>
      <c r="J163" s="30">
        <f t="shared" si="26"/>
        <v>0.17996242703839788</v>
      </c>
      <c r="K163">
        <f t="shared" si="27"/>
        <v>0</v>
      </c>
      <c r="L163" s="11">
        <v>1</v>
      </c>
      <c r="N163" s="30">
        <f t="shared" si="28"/>
        <v>0.91394835498317251</v>
      </c>
      <c r="O163" s="30">
        <f t="shared" si="29"/>
        <v>-8.605164501682748E-2</v>
      </c>
      <c r="P163" s="30">
        <f t="shared" si="30"/>
        <v>7.4048856101020894E-3</v>
      </c>
    </row>
    <row r="164" spans="1:16" x14ac:dyDescent="0.2">
      <c r="A164">
        <v>1</v>
      </c>
      <c r="B164">
        <v>1</v>
      </c>
      <c r="C164" s="1">
        <v>19964.75</v>
      </c>
      <c r="D164">
        <v>3</v>
      </c>
      <c r="E164" s="30">
        <f t="shared" si="21"/>
        <v>0.74987367499999991</v>
      </c>
      <c r="F164" s="30">
        <f t="shared" si="22"/>
        <v>2.1167326034764136</v>
      </c>
      <c r="G164" s="30">
        <f t="shared" si="23"/>
        <v>0.67915117296729377</v>
      </c>
      <c r="H164" s="30">
        <f t="shared" si="24"/>
        <v>0.67915117296729377</v>
      </c>
      <c r="I164" s="30">
        <f t="shared" si="25"/>
        <v>-0.38691153560433766</v>
      </c>
      <c r="J164" s="30">
        <f t="shared" si="26"/>
        <v>0.77382307120867533</v>
      </c>
      <c r="K164">
        <f t="shared" si="27"/>
        <v>1</v>
      </c>
      <c r="L164" s="11">
        <v>2</v>
      </c>
      <c r="N164" s="30">
        <f t="shared" si="28"/>
        <v>0.32084882703270623</v>
      </c>
      <c r="O164" s="30">
        <f t="shared" si="29"/>
        <v>0.32084882703270623</v>
      </c>
      <c r="P164" s="30">
        <f t="shared" si="30"/>
        <v>0.10294396980826344</v>
      </c>
    </row>
    <row r="165" spans="1:16" x14ac:dyDescent="0.2">
      <c r="A165">
        <v>0</v>
      </c>
      <c r="B165">
        <v>1</v>
      </c>
      <c r="C165" s="1">
        <v>7077.19</v>
      </c>
      <c r="D165">
        <v>1</v>
      </c>
      <c r="E165" s="30">
        <f t="shared" si="21"/>
        <v>-1.895410241</v>
      </c>
      <c r="F165" s="30">
        <f t="shared" si="22"/>
        <v>0.15025668094969638</v>
      </c>
      <c r="G165" s="30">
        <f t="shared" si="23"/>
        <v>0.13062882697246206</v>
      </c>
      <c r="H165" s="30">
        <f t="shared" si="24"/>
        <v>0.86937117302753797</v>
      </c>
      <c r="I165" s="30">
        <f t="shared" si="25"/>
        <v>-0.13998511829538318</v>
      </c>
      <c r="J165" s="30">
        <f t="shared" si="26"/>
        <v>0.27997023659076636</v>
      </c>
      <c r="K165">
        <f t="shared" si="27"/>
        <v>0</v>
      </c>
      <c r="L165" s="11">
        <v>1</v>
      </c>
      <c r="N165" s="30">
        <f t="shared" si="28"/>
        <v>0.86937117302753797</v>
      </c>
      <c r="O165" s="30">
        <f t="shared" si="29"/>
        <v>-0.13062882697246206</v>
      </c>
      <c r="P165" s="30">
        <f t="shared" si="30"/>
        <v>1.7063890436201431E-2</v>
      </c>
    </row>
    <row r="166" spans="1:16" x14ac:dyDescent="0.2">
      <c r="A166">
        <v>0</v>
      </c>
      <c r="B166">
        <v>2</v>
      </c>
      <c r="C166" s="1">
        <v>6948.7</v>
      </c>
      <c r="D166">
        <v>2</v>
      </c>
      <c r="E166" s="30">
        <f t="shared" si="21"/>
        <v>-1.58840293</v>
      </c>
      <c r="F166" s="30">
        <f t="shared" si="22"/>
        <v>0.204251555419106</v>
      </c>
      <c r="G166" s="30">
        <f t="shared" si="23"/>
        <v>0.1696087121498647</v>
      </c>
      <c r="H166" s="30">
        <f t="shared" si="24"/>
        <v>0.83039128785013527</v>
      </c>
      <c r="I166" s="30">
        <f t="shared" si="25"/>
        <v>-0.18585825813550183</v>
      </c>
      <c r="J166" s="30">
        <f t="shared" si="26"/>
        <v>0.37171651627100366</v>
      </c>
      <c r="K166">
        <f t="shared" si="27"/>
        <v>0</v>
      </c>
      <c r="L166" s="11">
        <v>1</v>
      </c>
      <c r="N166" s="30">
        <f t="shared" si="28"/>
        <v>0.83039128785013527</v>
      </c>
      <c r="O166" s="30">
        <f t="shared" si="29"/>
        <v>-0.1696087121498647</v>
      </c>
      <c r="P166" s="30">
        <f t="shared" si="30"/>
        <v>2.8767115237135661E-2</v>
      </c>
    </row>
    <row r="167" spans="1:16" x14ac:dyDescent="0.2">
      <c r="A167">
        <v>1</v>
      </c>
      <c r="B167">
        <v>2</v>
      </c>
      <c r="C167" s="1">
        <v>21223.68</v>
      </c>
      <c r="D167">
        <v>1</v>
      </c>
      <c r="E167" s="30">
        <f t="shared" si="21"/>
        <v>-0.2984092519999999</v>
      </c>
      <c r="F167" s="30">
        <f t="shared" si="22"/>
        <v>0.74199761359438698</v>
      </c>
      <c r="G167" s="30">
        <f t="shared" si="23"/>
        <v>0.42594640073207152</v>
      </c>
      <c r="H167" s="30">
        <f t="shared" si="24"/>
        <v>0.42594640073207152</v>
      </c>
      <c r="I167" s="30">
        <f t="shared" si="25"/>
        <v>-0.85344176050651788</v>
      </c>
      <c r="J167" s="30">
        <f t="shared" si="26"/>
        <v>1.7068835210130358</v>
      </c>
      <c r="K167">
        <f t="shared" si="27"/>
        <v>0</v>
      </c>
      <c r="L167" s="11">
        <v>3</v>
      </c>
      <c r="N167" s="30">
        <f t="shared" si="28"/>
        <v>0.57405359926792854</v>
      </c>
      <c r="O167" s="30">
        <f t="shared" si="29"/>
        <v>0.57405359926792854</v>
      </c>
      <c r="P167" s="30">
        <f t="shared" si="30"/>
        <v>0.32953753483246351</v>
      </c>
    </row>
    <row r="168" spans="1:16" x14ac:dyDescent="0.2">
      <c r="A168">
        <v>1</v>
      </c>
      <c r="B168">
        <v>2</v>
      </c>
      <c r="C168" s="1">
        <v>15518.18</v>
      </c>
      <c r="D168">
        <v>2</v>
      </c>
      <c r="E168" s="30">
        <f t="shared" si="21"/>
        <v>-0.50779150200000012</v>
      </c>
      <c r="F168" s="30">
        <f t="shared" si="22"/>
        <v>0.60182323762336221</v>
      </c>
      <c r="G168" s="30">
        <f t="shared" si="23"/>
        <v>0.37571139154922739</v>
      </c>
      <c r="H168" s="30">
        <f t="shared" si="24"/>
        <v>0.37571139154922739</v>
      </c>
      <c r="I168" s="30">
        <f t="shared" si="25"/>
        <v>-0.97893400599622482</v>
      </c>
      <c r="J168" s="30">
        <f t="shared" si="26"/>
        <v>1.9578680119924496</v>
      </c>
      <c r="K168">
        <f t="shared" si="27"/>
        <v>0</v>
      </c>
      <c r="L168" s="11">
        <v>2</v>
      </c>
      <c r="N168" s="30">
        <f t="shared" si="28"/>
        <v>0.62428860845077261</v>
      </c>
      <c r="O168" s="30">
        <f t="shared" si="29"/>
        <v>0.62428860845077261</v>
      </c>
      <c r="P168" s="30">
        <f t="shared" si="30"/>
        <v>0.3897362666414021</v>
      </c>
    </row>
    <row r="169" spans="1:16" x14ac:dyDescent="0.2">
      <c r="A169">
        <v>1</v>
      </c>
      <c r="B169">
        <v>1</v>
      </c>
      <c r="C169" s="1">
        <v>36950.26</v>
      </c>
      <c r="D169">
        <v>2</v>
      </c>
      <c r="E169" s="30">
        <f t="shared" si="21"/>
        <v>2.3816651860000002</v>
      </c>
      <c r="F169" s="30">
        <f t="shared" si="22"/>
        <v>10.822910025387296</v>
      </c>
      <c r="G169" s="30">
        <f t="shared" si="23"/>
        <v>0.91541845469070615</v>
      </c>
      <c r="H169" s="30">
        <f t="shared" si="24"/>
        <v>0.91541845469070615</v>
      </c>
      <c r="I169" s="30">
        <f t="shared" si="25"/>
        <v>-8.8373990718152384E-2</v>
      </c>
      <c r="J169" s="30">
        <f t="shared" si="26"/>
        <v>0.17674798143630477</v>
      </c>
      <c r="K169">
        <f t="shared" si="27"/>
        <v>1</v>
      </c>
      <c r="L169" s="11">
        <v>4</v>
      </c>
      <c r="N169" s="30">
        <f t="shared" si="28"/>
        <v>8.4581545309293849E-2</v>
      </c>
      <c r="O169" s="30">
        <f t="shared" si="29"/>
        <v>8.4581545309293849E-2</v>
      </c>
      <c r="P169" s="30">
        <f t="shared" si="30"/>
        <v>7.1540378069081282E-3</v>
      </c>
    </row>
    <row r="170" spans="1:16" x14ac:dyDescent="0.2">
      <c r="A170">
        <v>0</v>
      </c>
      <c r="B170">
        <v>1</v>
      </c>
      <c r="C170" s="1">
        <v>19749.38</v>
      </c>
      <c r="D170">
        <v>2</v>
      </c>
      <c r="E170" s="30">
        <f t="shared" si="21"/>
        <v>0.21263421800000026</v>
      </c>
      <c r="F170" s="30">
        <f t="shared" si="22"/>
        <v>1.2369321209798578</v>
      </c>
      <c r="G170" s="30">
        <f t="shared" si="23"/>
        <v>0.55295916643104781</v>
      </c>
      <c r="H170" s="30">
        <f t="shared" si="24"/>
        <v>0.44704083356895219</v>
      </c>
      <c r="I170" s="30">
        <f t="shared" si="25"/>
        <v>-0.80510533827463737</v>
      </c>
      <c r="J170" s="30">
        <f t="shared" si="26"/>
        <v>1.6102106765492747</v>
      </c>
      <c r="K170">
        <f t="shared" si="27"/>
        <v>1</v>
      </c>
      <c r="L170" s="11">
        <v>2</v>
      </c>
      <c r="N170" s="30">
        <f t="shared" si="28"/>
        <v>0.44704083356895219</v>
      </c>
      <c r="O170" s="30">
        <f t="shared" si="29"/>
        <v>-0.55295916643104781</v>
      </c>
      <c r="P170" s="30">
        <f t="shared" si="30"/>
        <v>0.30576383974011923</v>
      </c>
    </row>
    <row r="171" spans="1:16" x14ac:dyDescent="0.2">
      <c r="A171">
        <v>1</v>
      </c>
      <c r="B171">
        <v>1</v>
      </c>
      <c r="C171" s="1">
        <v>21348.71</v>
      </c>
      <c r="D171">
        <v>3</v>
      </c>
      <c r="E171" s="30">
        <f t="shared" si="21"/>
        <v>0.92439103099999986</v>
      </c>
      <c r="F171" s="30">
        <f t="shared" si="22"/>
        <v>2.5203329882795025</v>
      </c>
      <c r="G171" s="30">
        <f t="shared" si="23"/>
        <v>0.71593596306674057</v>
      </c>
      <c r="H171" s="30">
        <f t="shared" si="24"/>
        <v>0.71593596306674057</v>
      </c>
      <c r="I171" s="30">
        <f t="shared" si="25"/>
        <v>-0.33416455307884846</v>
      </c>
      <c r="J171" s="30">
        <f t="shared" si="26"/>
        <v>0.66832910615769692</v>
      </c>
      <c r="K171">
        <f t="shared" si="27"/>
        <v>1</v>
      </c>
      <c r="L171" s="11">
        <v>3</v>
      </c>
      <c r="N171" s="30">
        <f t="shared" si="28"/>
        <v>0.28406403693325943</v>
      </c>
      <c r="O171" s="30">
        <f t="shared" si="29"/>
        <v>0.28406403693325943</v>
      </c>
      <c r="P171" s="30">
        <f t="shared" si="30"/>
        <v>8.0692377078820182E-2</v>
      </c>
    </row>
    <row r="172" spans="1:16" x14ac:dyDescent="0.2">
      <c r="A172">
        <v>1</v>
      </c>
      <c r="B172">
        <v>1</v>
      </c>
      <c r="C172" s="1">
        <v>36149.480000000003</v>
      </c>
      <c r="D172">
        <v>2</v>
      </c>
      <c r="E172" s="30">
        <f t="shared" si="21"/>
        <v>2.2806868280000003</v>
      </c>
      <c r="F172" s="30">
        <f t="shared" si="22"/>
        <v>9.7833976138991847</v>
      </c>
      <c r="G172" s="30">
        <f t="shared" si="23"/>
        <v>0.90726484955807829</v>
      </c>
      <c r="H172" s="30">
        <f t="shared" si="24"/>
        <v>0.90726484955807829</v>
      </c>
      <c r="I172" s="30">
        <f t="shared" si="25"/>
        <v>-9.7320865364511636E-2</v>
      </c>
      <c r="J172" s="30">
        <f t="shared" si="26"/>
        <v>0.19464173072902327</v>
      </c>
      <c r="K172">
        <f t="shared" si="27"/>
        <v>1</v>
      </c>
      <c r="L172" s="11">
        <v>4</v>
      </c>
      <c r="N172" s="30">
        <f t="shared" si="28"/>
        <v>9.273515044192171E-2</v>
      </c>
      <c r="O172" s="30">
        <f t="shared" si="29"/>
        <v>9.273515044192171E-2</v>
      </c>
      <c r="P172" s="30">
        <f t="shared" si="30"/>
        <v>8.5998081274858522E-3</v>
      </c>
    </row>
    <row r="173" spans="1:16" x14ac:dyDescent="0.2">
      <c r="A173">
        <v>0</v>
      </c>
      <c r="B173">
        <v>2</v>
      </c>
      <c r="C173" s="1">
        <v>10450.549999999999</v>
      </c>
      <c r="D173">
        <v>2</v>
      </c>
      <c r="E173" s="30">
        <f t="shared" si="21"/>
        <v>-1.1468196450000003</v>
      </c>
      <c r="F173" s="30">
        <f t="shared" si="22"/>
        <v>0.31764538974699275</v>
      </c>
      <c r="G173" s="30">
        <f t="shared" si="23"/>
        <v>0.2410704672278976</v>
      </c>
      <c r="H173" s="30">
        <f t="shared" si="24"/>
        <v>0.7589295327721024</v>
      </c>
      <c r="I173" s="30">
        <f t="shared" si="25"/>
        <v>-0.27584634809410424</v>
      </c>
      <c r="J173" s="30">
        <f t="shared" si="26"/>
        <v>0.55169269618820849</v>
      </c>
      <c r="K173">
        <f t="shared" si="27"/>
        <v>0</v>
      </c>
      <c r="L173" s="11">
        <v>2</v>
      </c>
      <c r="N173" s="30">
        <f t="shared" si="28"/>
        <v>0.7589295327721024</v>
      </c>
      <c r="O173" s="30">
        <f t="shared" si="29"/>
        <v>-0.2410704672278976</v>
      </c>
      <c r="P173" s="30">
        <f t="shared" si="30"/>
        <v>5.8114970169476851E-2</v>
      </c>
    </row>
    <row r="174" spans="1:16" x14ac:dyDescent="0.2">
      <c r="A174">
        <v>0</v>
      </c>
      <c r="B174">
        <v>3</v>
      </c>
      <c r="C174" s="1">
        <v>5152.13</v>
      </c>
      <c r="D174">
        <v>2</v>
      </c>
      <c r="E174" s="30">
        <f t="shared" si="21"/>
        <v>-2.0018218069999998</v>
      </c>
      <c r="F174" s="30">
        <f t="shared" si="22"/>
        <v>0.13508895292154188</v>
      </c>
      <c r="G174" s="30">
        <f t="shared" si="23"/>
        <v>0.11901177663111248</v>
      </c>
      <c r="H174" s="30">
        <f t="shared" si="24"/>
        <v>0.88098822336888749</v>
      </c>
      <c r="I174" s="30">
        <f t="shared" si="25"/>
        <v>-0.12671102048049143</v>
      </c>
      <c r="J174" s="30">
        <f t="shared" si="26"/>
        <v>0.25342204096098286</v>
      </c>
      <c r="K174">
        <f t="shared" si="27"/>
        <v>0</v>
      </c>
      <c r="L174" s="11">
        <v>1</v>
      </c>
      <c r="N174" s="30">
        <f t="shared" si="28"/>
        <v>0.88098822336888749</v>
      </c>
      <c r="O174" s="30">
        <f t="shared" si="29"/>
        <v>-0.11901177663111248</v>
      </c>
      <c r="P174" s="30">
        <f t="shared" si="30"/>
        <v>1.416380297689381E-2</v>
      </c>
    </row>
    <row r="175" spans="1:16" x14ac:dyDescent="0.2">
      <c r="A175">
        <v>0</v>
      </c>
      <c r="B175">
        <v>3</v>
      </c>
      <c r="C175" s="1">
        <v>5028.1499999999996</v>
      </c>
      <c r="D175">
        <v>3</v>
      </c>
      <c r="E175" s="30">
        <f t="shared" si="21"/>
        <v>-1.5073743849999999</v>
      </c>
      <c r="F175" s="30">
        <f t="shared" si="22"/>
        <v>0.22149076463861159</v>
      </c>
      <c r="G175" s="30">
        <f t="shared" si="23"/>
        <v>0.18132823517838181</v>
      </c>
      <c r="H175" s="30">
        <f t="shared" si="24"/>
        <v>0.81867176482161819</v>
      </c>
      <c r="I175" s="30">
        <f t="shared" si="25"/>
        <v>-0.20007205101463366</v>
      </c>
      <c r="J175" s="30">
        <f t="shared" si="26"/>
        <v>0.40014410202926731</v>
      </c>
      <c r="K175">
        <f t="shared" si="27"/>
        <v>0</v>
      </c>
      <c r="L175" s="11">
        <v>1</v>
      </c>
      <c r="N175" s="30">
        <f t="shared" si="28"/>
        <v>0.81867176482161819</v>
      </c>
      <c r="O175" s="30">
        <f t="shared" si="29"/>
        <v>-0.18132823517838181</v>
      </c>
      <c r="P175" s="30">
        <f t="shared" si="30"/>
        <v>3.2879928872906541E-2</v>
      </c>
    </row>
    <row r="176" spans="1:16" x14ac:dyDescent="0.2">
      <c r="A176">
        <v>0</v>
      </c>
      <c r="B176">
        <v>2</v>
      </c>
      <c r="C176" s="1">
        <v>10407.09</v>
      </c>
      <c r="D176">
        <v>2</v>
      </c>
      <c r="E176" s="30">
        <f t="shared" si="21"/>
        <v>-1.1522999510000003</v>
      </c>
      <c r="F176" s="30">
        <f t="shared" si="22"/>
        <v>0.31590935715157686</v>
      </c>
      <c r="G176" s="30">
        <f t="shared" si="23"/>
        <v>0.24006923838234243</v>
      </c>
      <c r="H176" s="30">
        <f t="shared" si="24"/>
        <v>0.7599307616176576</v>
      </c>
      <c r="I176" s="30">
        <f t="shared" si="25"/>
        <v>-0.27452795298656396</v>
      </c>
      <c r="J176" s="30">
        <f t="shared" si="26"/>
        <v>0.54905590597312792</v>
      </c>
      <c r="K176">
        <f t="shared" si="27"/>
        <v>0</v>
      </c>
      <c r="L176" s="11">
        <v>2</v>
      </c>
      <c r="N176" s="30">
        <f t="shared" si="28"/>
        <v>0.7599307616176576</v>
      </c>
      <c r="O176" s="30">
        <f t="shared" si="29"/>
        <v>-0.24006923838234243</v>
      </c>
      <c r="P176" s="30">
        <f t="shared" si="30"/>
        <v>5.7633239217477955E-2</v>
      </c>
    </row>
    <row r="177" spans="1:16" x14ac:dyDescent="0.2">
      <c r="A177">
        <v>1</v>
      </c>
      <c r="B177">
        <v>3</v>
      </c>
      <c r="C177" s="1">
        <v>4830.63</v>
      </c>
      <c r="D177">
        <v>3</v>
      </c>
      <c r="E177" s="30">
        <f t="shared" si="21"/>
        <v>-1.532281657</v>
      </c>
      <c r="F177" s="30">
        <f t="shared" si="22"/>
        <v>0.21604217040436099</v>
      </c>
      <c r="G177" s="30">
        <f t="shared" si="23"/>
        <v>0.17766009737353286</v>
      </c>
      <c r="H177" s="30">
        <f t="shared" si="24"/>
        <v>0.17766009737353286</v>
      </c>
      <c r="I177" s="30">
        <f t="shared" si="25"/>
        <v>-1.727883119551501</v>
      </c>
      <c r="J177" s="30">
        <f t="shared" si="26"/>
        <v>3.455766239103002</v>
      </c>
      <c r="K177">
        <f t="shared" si="27"/>
        <v>0</v>
      </c>
      <c r="L177" s="11">
        <v>1</v>
      </c>
      <c r="N177" s="30">
        <f t="shared" si="28"/>
        <v>0.82233990262646717</v>
      </c>
      <c r="O177" s="30">
        <f t="shared" si="29"/>
        <v>0.82233990262646717</v>
      </c>
      <c r="P177" s="30">
        <f t="shared" si="30"/>
        <v>0.67624291545170745</v>
      </c>
    </row>
    <row r="178" spans="1:16" x14ac:dyDescent="0.2">
      <c r="A178">
        <v>1</v>
      </c>
      <c r="B178">
        <v>3</v>
      </c>
      <c r="C178" s="1">
        <v>6128.8</v>
      </c>
      <c r="D178">
        <v>2</v>
      </c>
      <c r="E178" s="30">
        <f t="shared" si="21"/>
        <v>-1.87866372</v>
      </c>
      <c r="F178" s="30">
        <f t="shared" si="22"/>
        <v>0.15279414515992962</v>
      </c>
      <c r="G178" s="30">
        <f t="shared" si="23"/>
        <v>0.13254243682746339</v>
      </c>
      <c r="H178" s="30">
        <f t="shared" si="24"/>
        <v>0.13254243682746339</v>
      </c>
      <c r="I178" s="30">
        <f t="shared" si="25"/>
        <v>-2.0208524068907723</v>
      </c>
      <c r="J178" s="30">
        <f t="shared" si="26"/>
        <v>4.0417048137815446</v>
      </c>
      <c r="K178">
        <f t="shared" si="27"/>
        <v>0</v>
      </c>
      <c r="L178" s="11">
        <v>1</v>
      </c>
      <c r="N178" s="30">
        <f t="shared" si="28"/>
        <v>0.86745756317253664</v>
      </c>
      <c r="O178" s="30">
        <f t="shared" si="29"/>
        <v>0.86745756317253664</v>
      </c>
      <c r="P178" s="30">
        <f t="shared" si="30"/>
        <v>0.75248262390523535</v>
      </c>
    </row>
    <row r="179" spans="1:16" x14ac:dyDescent="0.2">
      <c r="A179">
        <v>0</v>
      </c>
      <c r="B179">
        <v>3</v>
      </c>
      <c r="C179" s="1">
        <v>2719.28</v>
      </c>
      <c r="D179">
        <v>1</v>
      </c>
      <c r="E179" s="30">
        <f t="shared" si="21"/>
        <v>-2.8186854919999997</v>
      </c>
      <c r="F179" s="30">
        <f t="shared" si="22"/>
        <v>5.9684346717536349E-2</v>
      </c>
      <c r="G179" s="30">
        <f t="shared" si="23"/>
        <v>5.6322759605172766E-2</v>
      </c>
      <c r="H179" s="30">
        <f t="shared" si="24"/>
        <v>0.94367724039482725</v>
      </c>
      <c r="I179" s="30">
        <f t="shared" si="25"/>
        <v>-5.7971077661354523E-2</v>
      </c>
      <c r="J179" s="30">
        <f t="shared" si="26"/>
        <v>0.11594215532270905</v>
      </c>
      <c r="K179">
        <f t="shared" si="27"/>
        <v>0</v>
      </c>
      <c r="L179" s="11">
        <v>1</v>
      </c>
      <c r="N179" s="30">
        <f t="shared" si="28"/>
        <v>0.94367724039482725</v>
      </c>
      <c r="O179" s="30">
        <f t="shared" si="29"/>
        <v>-5.6322759605172766E-2</v>
      </c>
      <c r="P179" s="30">
        <f t="shared" si="30"/>
        <v>3.1722532495420809E-3</v>
      </c>
    </row>
    <row r="180" spans="1:16" x14ac:dyDescent="0.2">
      <c r="A180">
        <v>0</v>
      </c>
      <c r="B180">
        <v>3</v>
      </c>
      <c r="C180" s="1">
        <v>4827.8999999999996</v>
      </c>
      <c r="D180">
        <v>3</v>
      </c>
      <c r="E180" s="30">
        <f t="shared" si="21"/>
        <v>-1.5326259100000001</v>
      </c>
      <c r="F180" s="30">
        <f t="shared" si="22"/>
        <v>0.21596781003919652</v>
      </c>
      <c r="G180" s="30">
        <f t="shared" si="23"/>
        <v>0.17760980862826856</v>
      </c>
      <c r="H180" s="30">
        <f t="shared" si="24"/>
        <v>0.82239019137173142</v>
      </c>
      <c r="I180" s="30">
        <f t="shared" si="25"/>
        <v>-0.19554031118634582</v>
      </c>
      <c r="J180" s="30">
        <f t="shared" si="26"/>
        <v>0.39108062237269164</v>
      </c>
      <c r="K180">
        <f t="shared" si="27"/>
        <v>0</v>
      </c>
      <c r="L180" s="11">
        <v>1</v>
      </c>
      <c r="N180" s="30">
        <f t="shared" si="28"/>
        <v>0.82239019137173142</v>
      </c>
      <c r="O180" s="30">
        <f t="shared" si="29"/>
        <v>-0.17760980862826856</v>
      </c>
      <c r="P180" s="30">
        <f t="shared" si="30"/>
        <v>3.1545244120970178E-2</v>
      </c>
    </row>
    <row r="181" spans="1:16" x14ac:dyDescent="0.2">
      <c r="A181">
        <v>0</v>
      </c>
      <c r="B181">
        <v>1</v>
      </c>
      <c r="C181" s="1">
        <v>13405.39</v>
      </c>
      <c r="D181">
        <v>3</v>
      </c>
      <c r="E181" s="30">
        <f t="shared" si="21"/>
        <v>-7.7261621000000114E-2</v>
      </c>
      <c r="F181" s="30">
        <f t="shared" si="22"/>
        <v>0.92564765306086083</v>
      </c>
      <c r="G181" s="30">
        <f t="shared" si="23"/>
        <v>0.48069419739874153</v>
      </c>
      <c r="H181" s="30">
        <f t="shared" si="24"/>
        <v>0.51930580260125847</v>
      </c>
      <c r="I181" s="30">
        <f t="shared" si="25"/>
        <v>-0.65526235430394175</v>
      </c>
      <c r="J181" s="30">
        <f t="shared" si="26"/>
        <v>1.3105247086078835</v>
      </c>
      <c r="K181">
        <f t="shared" si="27"/>
        <v>0</v>
      </c>
      <c r="L181" s="11">
        <v>2</v>
      </c>
      <c r="N181" s="30">
        <f t="shared" si="28"/>
        <v>0.51930580260125847</v>
      </c>
      <c r="O181" s="30">
        <f t="shared" si="29"/>
        <v>-0.48069419739874153</v>
      </c>
      <c r="P181" s="30">
        <f t="shared" si="30"/>
        <v>0.23106691141282029</v>
      </c>
    </row>
    <row r="182" spans="1:16" x14ac:dyDescent="0.2">
      <c r="A182">
        <v>0</v>
      </c>
      <c r="B182">
        <v>1</v>
      </c>
      <c r="C182" s="1">
        <v>8116.68</v>
      </c>
      <c r="D182">
        <v>2</v>
      </c>
      <c r="E182" s="30">
        <f t="shared" si="21"/>
        <v>-1.2542492520000001</v>
      </c>
      <c r="F182" s="30">
        <f t="shared" si="22"/>
        <v>0.28528994870505414</v>
      </c>
      <c r="G182" s="30">
        <f t="shared" si="23"/>
        <v>0.22196543977682806</v>
      </c>
      <c r="H182" s="30">
        <f t="shared" si="24"/>
        <v>0.77803456022317197</v>
      </c>
      <c r="I182" s="30">
        <f t="shared" si="25"/>
        <v>-0.25098433390968422</v>
      </c>
      <c r="J182" s="30">
        <f t="shared" si="26"/>
        <v>0.50196866781936844</v>
      </c>
      <c r="K182">
        <f t="shared" si="27"/>
        <v>0</v>
      </c>
      <c r="L182" s="11">
        <v>1</v>
      </c>
      <c r="N182" s="30">
        <f t="shared" si="28"/>
        <v>0.77803456022317197</v>
      </c>
      <c r="O182" s="30">
        <f t="shared" si="29"/>
        <v>-0.22196543977682806</v>
      </c>
      <c r="P182" s="30">
        <f t="shared" si="30"/>
        <v>4.9268656455320685E-2</v>
      </c>
    </row>
    <row r="183" spans="1:16" x14ac:dyDescent="0.2">
      <c r="A183">
        <v>0</v>
      </c>
      <c r="B183">
        <v>2</v>
      </c>
      <c r="C183" s="1">
        <v>1694.8</v>
      </c>
      <c r="D183">
        <v>3</v>
      </c>
      <c r="E183" s="30">
        <f t="shared" si="21"/>
        <v>-1.7408384200000002</v>
      </c>
      <c r="F183" s="30">
        <f t="shared" si="22"/>
        <v>0.17537330247633995</v>
      </c>
      <c r="G183" s="30">
        <f t="shared" si="23"/>
        <v>0.14920647092022082</v>
      </c>
      <c r="H183" s="30">
        <f t="shared" si="24"/>
        <v>0.85079352907977923</v>
      </c>
      <c r="I183" s="30">
        <f t="shared" si="25"/>
        <v>-0.16158580137400133</v>
      </c>
      <c r="J183" s="30">
        <f t="shared" si="26"/>
        <v>0.32317160274800266</v>
      </c>
      <c r="K183">
        <f t="shared" si="27"/>
        <v>0</v>
      </c>
      <c r="L183" s="11">
        <v>1</v>
      </c>
      <c r="N183" s="30">
        <f t="shared" si="28"/>
        <v>0.85079352907977923</v>
      </c>
      <c r="O183" s="30">
        <f t="shared" si="29"/>
        <v>-0.14920647092022082</v>
      </c>
      <c r="P183" s="30">
        <f t="shared" si="30"/>
        <v>2.2262570964466703E-2</v>
      </c>
    </row>
    <row r="184" spans="1:16" x14ac:dyDescent="0.2">
      <c r="A184">
        <v>0</v>
      </c>
      <c r="B184">
        <v>3</v>
      </c>
      <c r="C184" s="1">
        <v>5246.05</v>
      </c>
      <c r="D184">
        <v>1</v>
      </c>
      <c r="E184" s="30">
        <f t="shared" si="21"/>
        <v>-2.5000597949999999</v>
      </c>
      <c r="F184" s="30">
        <f t="shared" si="22"/>
        <v>8.2080090498148239E-2</v>
      </c>
      <c r="G184" s="30">
        <f t="shared" si="23"/>
        <v>7.5853988275823195E-2</v>
      </c>
      <c r="H184" s="30">
        <f t="shared" si="24"/>
        <v>0.92414601172417676</v>
      </c>
      <c r="I184" s="30">
        <f t="shared" si="25"/>
        <v>-7.8885198477999074E-2</v>
      </c>
      <c r="J184" s="30">
        <f t="shared" si="26"/>
        <v>0.15777039695599815</v>
      </c>
      <c r="K184">
        <f t="shared" si="27"/>
        <v>0</v>
      </c>
      <c r="L184" s="11">
        <v>1</v>
      </c>
      <c r="N184" s="30">
        <f t="shared" si="28"/>
        <v>0.92414601172417676</v>
      </c>
      <c r="O184" s="30">
        <f t="shared" si="29"/>
        <v>-7.5853988275823195E-2</v>
      </c>
      <c r="P184" s="30">
        <f t="shared" si="30"/>
        <v>5.7538275373487224E-3</v>
      </c>
    </row>
    <row r="185" spans="1:16" x14ac:dyDescent="0.2">
      <c r="A185">
        <v>0</v>
      </c>
      <c r="B185">
        <v>2</v>
      </c>
      <c r="C185" s="1">
        <v>2855.44</v>
      </c>
      <c r="D185">
        <v>3</v>
      </c>
      <c r="E185" s="30">
        <f t="shared" si="21"/>
        <v>-1.5944817160000002</v>
      </c>
      <c r="F185" s="30">
        <f t="shared" si="22"/>
        <v>0.20301372000351167</v>
      </c>
      <c r="G185" s="30">
        <f t="shared" si="23"/>
        <v>0.16875428486627655</v>
      </c>
      <c r="H185" s="30">
        <f t="shared" si="24"/>
        <v>0.83124571513372347</v>
      </c>
      <c r="I185" s="30">
        <f t="shared" si="25"/>
        <v>-0.1848298417517065</v>
      </c>
      <c r="J185" s="30">
        <f t="shared" si="26"/>
        <v>0.36965968350341299</v>
      </c>
      <c r="K185">
        <f t="shared" si="27"/>
        <v>0</v>
      </c>
      <c r="L185" s="11">
        <v>1</v>
      </c>
      <c r="N185" s="30">
        <f t="shared" si="28"/>
        <v>0.83124571513372347</v>
      </c>
      <c r="O185" s="30">
        <f t="shared" si="29"/>
        <v>-0.16875428486627655</v>
      </c>
      <c r="P185" s="30">
        <f t="shared" si="30"/>
        <v>2.8478008660728416E-2</v>
      </c>
    </row>
    <row r="186" spans="1:16" x14ac:dyDescent="0.2">
      <c r="A186">
        <v>1</v>
      </c>
      <c r="B186">
        <v>1</v>
      </c>
      <c r="C186" s="1">
        <v>48824.45</v>
      </c>
      <c r="D186">
        <v>3</v>
      </c>
      <c r="E186" s="30">
        <f t="shared" si="21"/>
        <v>4.3890818449999998</v>
      </c>
      <c r="F186" s="30">
        <f t="shared" si="22"/>
        <v>80.566412556471093</v>
      </c>
      <c r="G186" s="30">
        <f t="shared" si="23"/>
        <v>0.98774005171175494</v>
      </c>
      <c r="H186" s="30">
        <f t="shared" si="24"/>
        <v>0.98774005171175494</v>
      </c>
      <c r="I186" s="30">
        <f t="shared" si="25"/>
        <v>-1.2335721407511973E-2</v>
      </c>
      <c r="J186" s="30">
        <f t="shared" si="26"/>
        <v>2.4671442815023946E-2</v>
      </c>
      <c r="K186">
        <f t="shared" si="27"/>
        <v>1</v>
      </c>
      <c r="L186" s="11">
        <v>4</v>
      </c>
      <c r="N186" s="30">
        <f t="shared" si="28"/>
        <v>1.2259948288245059E-2</v>
      </c>
      <c r="O186" s="30">
        <f t="shared" si="29"/>
        <v>1.2259948288245059E-2</v>
      </c>
      <c r="P186" s="30">
        <f t="shared" si="30"/>
        <v>1.5030633203044297E-4</v>
      </c>
    </row>
    <row r="187" spans="1:16" x14ac:dyDescent="0.2">
      <c r="A187">
        <v>0</v>
      </c>
      <c r="B187">
        <v>2</v>
      </c>
      <c r="C187" s="1">
        <v>6455.86</v>
      </c>
      <c r="D187">
        <v>2</v>
      </c>
      <c r="E187" s="30">
        <f t="shared" si="21"/>
        <v>-1.650550054</v>
      </c>
      <c r="F187" s="30">
        <f t="shared" si="22"/>
        <v>0.19194429984824427</v>
      </c>
      <c r="G187" s="30">
        <f t="shared" si="23"/>
        <v>0.16103462206470737</v>
      </c>
      <c r="H187" s="30">
        <f t="shared" si="24"/>
        <v>0.83896537793529258</v>
      </c>
      <c r="I187" s="30">
        <f t="shared" si="25"/>
        <v>-0.175585839236125</v>
      </c>
      <c r="J187" s="30">
        <f t="shared" si="26"/>
        <v>0.35117167847225</v>
      </c>
      <c r="K187">
        <f t="shared" si="27"/>
        <v>0</v>
      </c>
      <c r="L187" s="11">
        <v>1</v>
      </c>
      <c r="N187" s="30">
        <f t="shared" si="28"/>
        <v>0.83896537793529258</v>
      </c>
      <c r="O187" s="30">
        <f t="shared" si="29"/>
        <v>-0.16103462206470737</v>
      </c>
      <c r="P187" s="30">
        <f t="shared" si="30"/>
        <v>2.5932149503523138E-2</v>
      </c>
    </row>
    <row r="188" spans="1:16" x14ac:dyDescent="0.2">
      <c r="A188">
        <v>0</v>
      </c>
      <c r="B188">
        <v>2</v>
      </c>
      <c r="C188" s="1">
        <v>10436.1</v>
      </c>
      <c r="D188">
        <v>3</v>
      </c>
      <c r="E188" s="30">
        <f t="shared" si="21"/>
        <v>-0.63856049000000015</v>
      </c>
      <c r="F188" s="30">
        <f t="shared" si="22"/>
        <v>0.52805201334741469</v>
      </c>
      <c r="G188" s="30">
        <f t="shared" si="23"/>
        <v>0.34557201504590268</v>
      </c>
      <c r="H188" s="30">
        <f t="shared" si="24"/>
        <v>0.65442798495409726</v>
      </c>
      <c r="I188" s="30">
        <f t="shared" si="25"/>
        <v>-0.42399373031380772</v>
      </c>
      <c r="J188" s="30">
        <f t="shared" si="26"/>
        <v>0.84798746062761543</v>
      </c>
      <c r="K188">
        <f t="shared" si="27"/>
        <v>0</v>
      </c>
      <c r="L188" s="11">
        <v>2</v>
      </c>
      <c r="N188" s="30">
        <f t="shared" si="28"/>
        <v>0.65442798495409726</v>
      </c>
      <c r="O188" s="30">
        <f t="shared" si="29"/>
        <v>-0.34557201504590268</v>
      </c>
      <c r="P188" s="30">
        <f t="shared" si="30"/>
        <v>0.11942001758288559</v>
      </c>
    </row>
    <row r="189" spans="1:16" x14ac:dyDescent="0.2">
      <c r="A189">
        <v>0</v>
      </c>
      <c r="B189">
        <v>4</v>
      </c>
      <c r="C189" s="1">
        <v>8823.2800000000007</v>
      </c>
      <c r="D189">
        <v>1</v>
      </c>
      <c r="E189" s="30">
        <f t="shared" si="21"/>
        <v>-2.2358424920000002</v>
      </c>
      <c r="F189" s="30">
        <f t="shared" si="22"/>
        <v>0.10690202780010914</v>
      </c>
      <c r="G189" s="30">
        <f t="shared" si="23"/>
        <v>9.6577678164136621E-2</v>
      </c>
      <c r="H189" s="30">
        <f t="shared" si="24"/>
        <v>0.90342232183586335</v>
      </c>
      <c r="I189" s="30">
        <f t="shared" si="25"/>
        <v>-0.10156514737100213</v>
      </c>
      <c r="J189" s="30">
        <f t="shared" si="26"/>
        <v>0.20313029474200425</v>
      </c>
      <c r="K189">
        <f t="shared" si="27"/>
        <v>0</v>
      </c>
      <c r="L189" s="11">
        <v>1</v>
      </c>
      <c r="N189" s="30">
        <f t="shared" si="28"/>
        <v>0.90342232183586335</v>
      </c>
      <c r="O189" s="30">
        <f t="shared" si="29"/>
        <v>-9.6577678164136621E-2</v>
      </c>
      <c r="P189" s="30">
        <f t="shared" si="30"/>
        <v>9.3272479195755514E-3</v>
      </c>
    </row>
    <row r="190" spans="1:16" x14ac:dyDescent="0.2">
      <c r="A190">
        <v>0</v>
      </c>
      <c r="B190">
        <v>4</v>
      </c>
      <c r="C190" s="1">
        <v>8538.2900000000009</v>
      </c>
      <c r="D190">
        <v>3</v>
      </c>
      <c r="E190" s="30">
        <f t="shared" si="21"/>
        <v>-1.2516171310000002</v>
      </c>
      <c r="F190" s="30">
        <f t="shared" si="22"/>
        <v>0.28604185549084549</v>
      </c>
      <c r="G190" s="30">
        <f t="shared" si="23"/>
        <v>0.22242033124316274</v>
      </c>
      <c r="H190" s="30">
        <f t="shared" si="24"/>
        <v>0.77757966875683726</v>
      </c>
      <c r="I190" s="30">
        <f t="shared" si="25"/>
        <v>-0.2515691723237668</v>
      </c>
      <c r="J190" s="30">
        <f t="shared" si="26"/>
        <v>0.5031383446475336</v>
      </c>
      <c r="K190">
        <f t="shared" si="27"/>
        <v>0</v>
      </c>
      <c r="L190" s="11">
        <v>1</v>
      </c>
      <c r="N190" s="30">
        <f t="shared" si="28"/>
        <v>0.77757966875683726</v>
      </c>
      <c r="O190" s="30">
        <f t="shared" si="29"/>
        <v>-0.22242033124316274</v>
      </c>
      <c r="P190" s="30">
        <f t="shared" si="30"/>
        <v>4.9470803750318232E-2</v>
      </c>
    </row>
    <row r="191" spans="1:16" x14ac:dyDescent="0.2">
      <c r="A191">
        <v>0</v>
      </c>
      <c r="B191">
        <v>2</v>
      </c>
      <c r="C191" s="1">
        <v>11735.88</v>
      </c>
      <c r="D191">
        <v>3</v>
      </c>
      <c r="E191" s="30">
        <f t="shared" si="21"/>
        <v>-0.47465823200000035</v>
      </c>
      <c r="F191" s="30">
        <f t="shared" si="22"/>
        <v>0.62209763320089151</v>
      </c>
      <c r="G191" s="30">
        <f t="shared" si="23"/>
        <v>0.38351429683878147</v>
      </c>
      <c r="H191" s="30">
        <f t="shared" si="24"/>
        <v>0.61648570316121853</v>
      </c>
      <c r="I191" s="30">
        <f t="shared" si="25"/>
        <v>-0.48372014697718368</v>
      </c>
      <c r="J191" s="30">
        <f t="shared" si="26"/>
        <v>0.96744029395436737</v>
      </c>
      <c r="K191">
        <f t="shared" si="27"/>
        <v>0</v>
      </c>
      <c r="L191" s="11">
        <v>2</v>
      </c>
      <c r="N191" s="30">
        <f t="shared" si="28"/>
        <v>0.61648570316121853</v>
      </c>
      <c r="O191" s="30">
        <f t="shared" si="29"/>
        <v>-0.38351429683878147</v>
      </c>
      <c r="P191" s="30">
        <f t="shared" si="30"/>
        <v>0.14708321587974499</v>
      </c>
    </row>
    <row r="192" spans="1:16" x14ac:dyDescent="0.2">
      <c r="A192">
        <v>1</v>
      </c>
      <c r="B192">
        <v>1</v>
      </c>
      <c r="C192" s="1">
        <v>1631.82</v>
      </c>
      <c r="D192">
        <v>2</v>
      </c>
      <c r="E192" s="30">
        <f t="shared" si="21"/>
        <v>-2.0719900980000001</v>
      </c>
      <c r="F192" s="30">
        <f t="shared" si="22"/>
        <v>0.1259349093463269</v>
      </c>
      <c r="G192" s="30">
        <f t="shared" si="23"/>
        <v>0.11184919154823941</v>
      </c>
      <c r="H192" s="30">
        <f t="shared" si="24"/>
        <v>0.11184919154823941</v>
      </c>
      <c r="I192" s="30">
        <f t="shared" si="25"/>
        <v>-2.190603819071768</v>
      </c>
      <c r="J192" s="30">
        <f t="shared" si="26"/>
        <v>4.3812076381435361</v>
      </c>
      <c r="K192">
        <f t="shared" si="27"/>
        <v>0</v>
      </c>
      <c r="L192" s="11">
        <v>1</v>
      </c>
      <c r="N192" s="30">
        <f t="shared" si="28"/>
        <v>0.88815080845176064</v>
      </c>
      <c r="O192" s="30">
        <f t="shared" si="29"/>
        <v>0.88815080845176064</v>
      </c>
      <c r="P192" s="30">
        <f t="shared" si="30"/>
        <v>0.78881185855351599</v>
      </c>
    </row>
    <row r="193" spans="1:16" x14ac:dyDescent="0.2">
      <c r="A193">
        <v>0</v>
      </c>
      <c r="B193">
        <v>1</v>
      </c>
      <c r="C193" s="1">
        <v>4005.42</v>
      </c>
      <c r="D193">
        <v>2</v>
      </c>
      <c r="E193" s="30">
        <f t="shared" si="21"/>
        <v>-1.772679138</v>
      </c>
      <c r="F193" s="30">
        <f t="shared" si="22"/>
        <v>0.16987725400323073</v>
      </c>
      <c r="G193" s="30">
        <f t="shared" si="23"/>
        <v>0.14520946827705533</v>
      </c>
      <c r="H193" s="30">
        <f t="shared" si="24"/>
        <v>0.85479053172294472</v>
      </c>
      <c r="I193" s="30">
        <f t="shared" si="25"/>
        <v>-0.15689883219775963</v>
      </c>
      <c r="J193" s="30">
        <f t="shared" si="26"/>
        <v>0.31379766439551926</v>
      </c>
      <c r="K193">
        <f t="shared" si="27"/>
        <v>0</v>
      </c>
      <c r="L193" s="11">
        <v>1</v>
      </c>
      <c r="N193" s="30">
        <f t="shared" si="28"/>
        <v>0.85479053172294472</v>
      </c>
      <c r="O193" s="30">
        <f t="shared" si="29"/>
        <v>-0.14520946827705533</v>
      </c>
      <c r="P193" s="30">
        <f t="shared" si="30"/>
        <v>2.108578967730514E-2</v>
      </c>
    </row>
    <row r="194" spans="1:16" x14ac:dyDescent="0.2">
      <c r="A194">
        <v>0</v>
      </c>
      <c r="B194">
        <v>3</v>
      </c>
      <c r="C194" s="1">
        <v>7419.48</v>
      </c>
      <c r="D194">
        <v>1</v>
      </c>
      <c r="E194" s="30">
        <f t="shared" si="21"/>
        <v>-2.2259902720000002</v>
      </c>
      <c r="F194" s="30">
        <f t="shared" si="22"/>
        <v>0.10796045546609943</v>
      </c>
      <c r="G194" s="30">
        <f t="shared" si="23"/>
        <v>9.7440711835407867E-2</v>
      </c>
      <c r="H194" s="30">
        <f t="shared" si="24"/>
        <v>0.90255928816459208</v>
      </c>
      <c r="I194" s="30">
        <f t="shared" si="25"/>
        <v>-0.10252089767564285</v>
      </c>
      <c r="J194" s="30">
        <f t="shared" si="26"/>
        <v>0.20504179535128569</v>
      </c>
      <c r="K194">
        <f t="shared" si="27"/>
        <v>0</v>
      </c>
      <c r="L194" s="11">
        <v>1</v>
      </c>
      <c r="N194" s="30">
        <f t="shared" si="28"/>
        <v>0.90255928816459208</v>
      </c>
      <c r="O194" s="30">
        <f t="shared" si="29"/>
        <v>-9.7440711835407867E-2</v>
      </c>
      <c r="P194" s="30">
        <f t="shared" si="30"/>
        <v>9.4946923229909941E-3</v>
      </c>
    </row>
    <row r="195" spans="1:16" x14ac:dyDescent="0.2">
      <c r="A195">
        <v>0</v>
      </c>
      <c r="B195">
        <v>4</v>
      </c>
      <c r="C195" s="1">
        <v>7731.43</v>
      </c>
      <c r="D195">
        <v>1</v>
      </c>
      <c r="E195" s="30">
        <f t="shared" si="21"/>
        <v>-2.3735247770000001</v>
      </c>
      <c r="F195" s="30">
        <f t="shared" si="22"/>
        <v>9.3151807587190355E-2</v>
      </c>
      <c r="G195" s="30">
        <f t="shared" si="23"/>
        <v>8.5213972058277465E-2</v>
      </c>
      <c r="H195" s="30">
        <f t="shared" si="24"/>
        <v>0.91478602794172259</v>
      </c>
      <c r="I195" s="30">
        <f t="shared" si="25"/>
        <v>-8.9065090297632696E-2</v>
      </c>
      <c r="J195" s="30">
        <f t="shared" si="26"/>
        <v>0.17813018059526539</v>
      </c>
      <c r="K195">
        <f t="shared" si="27"/>
        <v>0</v>
      </c>
      <c r="L195" s="11">
        <v>1</v>
      </c>
      <c r="N195" s="30">
        <f t="shared" si="28"/>
        <v>0.91478602794172259</v>
      </c>
      <c r="O195" s="30">
        <f t="shared" si="29"/>
        <v>-8.5213972058277465E-2</v>
      </c>
      <c r="P195" s="30">
        <f t="shared" si="30"/>
        <v>7.2614210339488929E-3</v>
      </c>
    </row>
    <row r="196" spans="1:16" x14ac:dyDescent="0.2">
      <c r="A196">
        <v>1</v>
      </c>
      <c r="B196">
        <v>3</v>
      </c>
      <c r="C196" s="1">
        <v>43753.34</v>
      </c>
      <c r="D196">
        <v>1</v>
      </c>
      <c r="E196" s="30">
        <f t="shared" si="21"/>
        <v>2.3557094739999993</v>
      </c>
      <c r="F196" s="30">
        <f t="shared" si="22"/>
        <v>10.545608042960092</v>
      </c>
      <c r="G196" s="30">
        <f t="shared" si="23"/>
        <v>0.9133869782969336</v>
      </c>
      <c r="H196" s="30">
        <f t="shared" si="24"/>
        <v>0.9133869782969336</v>
      </c>
      <c r="I196" s="30">
        <f t="shared" si="25"/>
        <v>-9.0595634631378513E-2</v>
      </c>
      <c r="J196" s="30">
        <f t="shared" si="26"/>
        <v>0.18119126926275703</v>
      </c>
      <c r="K196">
        <f t="shared" si="27"/>
        <v>1</v>
      </c>
      <c r="L196" s="11">
        <v>4</v>
      </c>
      <c r="N196" s="30">
        <f t="shared" si="28"/>
        <v>8.6613021703066395E-2</v>
      </c>
      <c r="O196" s="30">
        <f t="shared" si="29"/>
        <v>8.6613021703066395E-2</v>
      </c>
      <c r="P196" s="30">
        <f t="shared" si="30"/>
        <v>7.5018155285358507E-3</v>
      </c>
    </row>
    <row r="197" spans="1:16" x14ac:dyDescent="0.2">
      <c r="A197">
        <v>0</v>
      </c>
      <c r="B197">
        <v>4</v>
      </c>
      <c r="C197" s="1">
        <v>3981.98</v>
      </c>
      <c r="D197">
        <v>2</v>
      </c>
      <c r="E197" s="30">
        <f t="shared" si="21"/>
        <v>-2.3362491220000003</v>
      </c>
      <c r="F197" s="30">
        <f t="shared" si="22"/>
        <v>9.6689629918445388E-2</v>
      </c>
      <c r="G197" s="30">
        <f t="shared" si="23"/>
        <v>8.8164989693242241E-2</v>
      </c>
      <c r="H197" s="30">
        <f t="shared" si="24"/>
        <v>0.91183501030675773</v>
      </c>
      <c r="I197" s="30">
        <f t="shared" si="25"/>
        <v>-9.2296215025310754E-2</v>
      </c>
      <c r="J197" s="30">
        <f t="shared" si="26"/>
        <v>0.18459243005062151</v>
      </c>
      <c r="K197">
        <f t="shared" si="27"/>
        <v>0</v>
      </c>
      <c r="L197" s="11">
        <v>1</v>
      </c>
      <c r="N197" s="30">
        <f t="shared" si="28"/>
        <v>0.91183501030675773</v>
      </c>
      <c r="O197" s="30">
        <f t="shared" si="29"/>
        <v>-8.8164989693242241E-2</v>
      </c>
      <c r="P197" s="30">
        <f t="shared" si="30"/>
        <v>7.7730654076095104E-3</v>
      </c>
    </row>
    <row r="198" spans="1:16" x14ac:dyDescent="0.2">
      <c r="A198">
        <v>0</v>
      </c>
      <c r="B198">
        <v>2</v>
      </c>
      <c r="C198" s="1">
        <v>5325.65</v>
      </c>
      <c r="D198">
        <v>3</v>
      </c>
      <c r="E198" s="30">
        <f t="shared" si="21"/>
        <v>-1.2829882350000004</v>
      </c>
      <c r="F198" s="30">
        <f t="shared" si="22"/>
        <v>0.27720769979885979</v>
      </c>
      <c r="G198" s="30">
        <f t="shared" si="23"/>
        <v>0.21704198921014622</v>
      </c>
      <c r="H198" s="30">
        <f t="shared" si="24"/>
        <v>0.78295801078985372</v>
      </c>
      <c r="I198" s="30">
        <f t="shared" si="25"/>
        <v>-0.24467621049586091</v>
      </c>
      <c r="J198" s="30">
        <f t="shared" si="26"/>
        <v>0.48935242099172183</v>
      </c>
      <c r="K198">
        <f t="shared" si="27"/>
        <v>0</v>
      </c>
      <c r="L198" s="11">
        <v>1</v>
      </c>
      <c r="N198" s="30">
        <f t="shared" si="28"/>
        <v>0.78295801078985372</v>
      </c>
      <c r="O198" s="30">
        <f t="shared" si="29"/>
        <v>-0.21704198921014622</v>
      </c>
      <c r="P198" s="30">
        <f t="shared" si="30"/>
        <v>4.710722508029723E-2</v>
      </c>
    </row>
    <row r="199" spans="1:16" x14ac:dyDescent="0.2">
      <c r="A199">
        <v>0</v>
      </c>
      <c r="B199">
        <v>4</v>
      </c>
      <c r="C199" s="1">
        <v>6775.96</v>
      </c>
      <c r="D199">
        <v>3</v>
      </c>
      <c r="E199" s="30">
        <f t="shared" si="21"/>
        <v>-1.4738469440000004</v>
      </c>
      <c r="F199" s="30">
        <f t="shared" si="22"/>
        <v>0.22904267387260677</v>
      </c>
      <c r="G199" s="30">
        <f t="shared" si="23"/>
        <v>0.18635860148851721</v>
      </c>
      <c r="H199" s="30">
        <f t="shared" si="24"/>
        <v>0.81364139851148276</v>
      </c>
      <c r="I199" s="30">
        <f t="shared" si="25"/>
        <v>-0.2062355524160813</v>
      </c>
      <c r="J199" s="30">
        <f t="shared" si="26"/>
        <v>0.41247110483216259</v>
      </c>
      <c r="K199">
        <f t="shared" si="27"/>
        <v>0</v>
      </c>
      <c r="L199" s="11">
        <v>1</v>
      </c>
      <c r="N199" s="30">
        <f t="shared" si="28"/>
        <v>0.81364139851148276</v>
      </c>
      <c r="O199" s="30">
        <f t="shared" si="29"/>
        <v>-0.18635860148851721</v>
      </c>
      <c r="P199" s="30">
        <f t="shared" si="30"/>
        <v>3.4729528348755971E-2</v>
      </c>
    </row>
    <row r="200" spans="1:16" x14ac:dyDescent="0.2">
      <c r="A200">
        <v>0</v>
      </c>
      <c r="B200">
        <v>1</v>
      </c>
      <c r="C200" s="1">
        <v>4922.92</v>
      </c>
      <c r="D200">
        <v>3</v>
      </c>
      <c r="E200" s="30">
        <f t="shared" si="21"/>
        <v>-1.1469010879999999</v>
      </c>
      <c r="F200" s="30">
        <f t="shared" si="22"/>
        <v>0.31761952080695205</v>
      </c>
      <c r="G200" s="30">
        <f t="shared" si="23"/>
        <v>0.24105556709757286</v>
      </c>
      <c r="H200" s="30">
        <f t="shared" si="24"/>
        <v>0.75894443290242708</v>
      </c>
      <c r="I200" s="30">
        <f t="shared" si="25"/>
        <v>-0.27582671519880186</v>
      </c>
      <c r="J200" s="30">
        <f t="shared" si="26"/>
        <v>0.55165343039760373</v>
      </c>
      <c r="K200">
        <f t="shared" si="27"/>
        <v>0</v>
      </c>
      <c r="L200" s="11">
        <v>1</v>
      </c>
      <c r="N200" s="30">
        <f t="shared" si="28"/>
        <v>0.75894443290242708</v>
      </c>
      <c r="O200" s="30">
        <f t="shared" si="29"/>
        <v>-0.24105556709757286</v>
      </c>
      <c r="P200" s="30">
        <f t="shared" si="30"/>
        <v>5.8107786428732454E-2</v>
      </c>
    </row>
    <row r="201" spans="1:16" x14ac:dyDescent="0.2">
      <c r="A201">
        <v>0</v>
      </c>
      <c r="B201">
        <v>4</v>
      </c>
      <c r="C201" s="1">
        <v>12557.61</v>
      </c>
      <c r="D201">
        <v>2</v>
      </c>
      <c r="E201" s="30">
        <f t="shared" si="21"/>
        <v>-1.2548621789999999</v>
      </c>
      <c r="F201" s="30">
        <f t="shared" si="22"/>
        <v>0.285115140370511</v>
      </c>
      <c r="G201" s="30">
        <f t="shared" si="23"/>
        <v>0.22185960729426127</v>
      </c>
      <c r="H201" s="30">
        <f t="shared" si="24"/>
        <v>0.77814039270573876</v>
      </c>
      <c r="I201" s="30">
        <f t="shared" si="25"/>
        <v>-0.25084831773421401</v>
      </c>
      <c r="J201" s="30">
        <f t="shared" si="26"/>
        <v>0.50169663546842802</v>
      </c>
      <c r="K201">
        <f t="shared" si="27"/>
        <v>0</v>
      </c>
      <c r="L201" s="11">
        <v>2</v>
      </c>
      <c r="N201" s="30">
        <f t="shared" si="28"/>
        <v>0.77814039270573876</v>
      </c>
      <c r="O201" s="30">
        <f t="shared" si="29"/>
        <v>-0.22185960729426127</v>
      </c>
      <c r="P201" s="30">
        <f t="shared" si="30"/>
        <v>4.9221685348763825E-2</v>
      </c>
    </row>
    <row r="202" spans="1:16" x14ac:dyDescent="0.2">
      <c r="A202">
        <v>0</v>
      </c>
      <c r="B202">
        <v>2</v>
      </c>
      <c r="C202" s="1">
        <v>4883.87</v>
      </c>
      <c r="D202">
        <v>2</v>
      </c>
      <c r="E202" s="30">
        <f t="shared" si="21"/>
        <v>-1.8487779930000001</v>
      </c>
      <c r="F202" s="30">
        <f t="shared" si="22"/>
        <v>0.15742942868057666</v>
      </c>
      <c r="G202" s="30">
        <f t="shared" si="23"/>
        <v>0.13601643847957101</v>
      </c>
      <c r="H202" s="30">
        <f t="shared" si="24"/>
        <v>0.86398356152042899</v>
      </c>
      <c r="I202" s="30">
        <f t="shared" si="25"/>
        <v>-0.1462015363771004</v>
      </c>
      <c r="J202" s="30">
        <f t="shared" si="26"/>
        <v>0.2924030727542008</v>
      </c>
      <c r="K202">
        <f t="shared" si="27"/>
        <v>0</v>
      </c>
      <c r="L202" s="11">
        <v>1</v>
      </c>
      <c r="N202" s="30">
        <f t="shared" si="28"/>
        <v>0.86398356152042899</v>
      </c>
      <c r="O202" s="30">
        <f t="shared" si="29"/>
        <v>-0.13601643847957101</v>
      </c>
      <c r="P202" s="30">
        <f t="shared" si="30"/>
        <v>1.8500471536666927E-2</v>
      </c>
    </row>
    <row r="203" spans="1:16" x14ac:dyDescent="0.2">
      <c r="A203">
        <v>0</v>
      </c>
      <c r="B203">
        <v>3</v>
      </c>
      <c r="C203" s="1">
        <v>2137.65</v>
      </c>
      <c r="D203">
        <v>1</v>
      </c>
      <c r="E203" s="30">
        <f t="shared" ref="E203:E266" si="31">$A$3+$B$3*B203+$C$3*C203+$D$3*D203</f>
        <v>-2.8920290349999997</v>
      </c>
      <c r="F203" s="30">
        <f t="shared" ref="F203:F266" si="32">EXP(E203)</f>
        <v>5.5463560856752303E-2</v>
      </c>
      <c r="G203" s="30">
        <f t="shared" ref="G203:G266" si="33">F203/(1+F203)</f>
        <v>5.2549005871629362E-2</v>
      </c>
      <c r="H203" s="30">
        <f t="shared" ref="H203:H266" si="34">IF(A203=1,G203,1-G203)</f>
        <v>0.94745099412837064</v>
      </c>
      <c r="I203" s="30">
        <f t="shared" ref="I203:I266" si="35">LN(H203)</f>
        <v>-5.3980064599693053E-2</v>
      </c>
      <c r="J203" s="30">
        <f t="shared" si="26"/>
        <v>0.10796012919938611</v>
      </c>
      <c r="K203">
        <f t="shared" si="27"/>
        <v>0</v>
      </c>
      <c r="L203" s="11">
        <v>1</v>
      </c>
      <c r="N203" s="30">
        <f t="shared" si="28"/>
        <v>0.94745099412837064</v>
      </c>
      <c r="O203" s="30">
        <f t="shared" si="29"/>
        <v>-5.2549005871629362E-2</v>
      </c>
      <c r="P203" s="30">
        <f t="shared" si="30"/>
        <v>2.7613980180965373E-3</v>
      </c>
    </row>
    <row r="204" spans="1:16" x14ac:dyDescent="0.2">
      <c r="A204">
        <v>0</v>
      </c>
      <c r="B204">
        <v>1</v>
      </c>
      <c r="C204" s="1">
        <v>12044.34</v>
      </c>
      <c r="D204">
        <v>1</v>
      </c>
      <c r="E204" s="30">
        <f t="shared" si="31"/>
        <v>-1.2690526259999999</v>
      </c>
      <c r="F204" s="30">
        <f t="shared" si="32"/>
        <v>0.28109780042068466</v>
      </c>
      <c r="G204" s="30">
        <f t="shared" si="33"/>
        <v>0.21941947002670539</v>
      </c>
      <c r="H204" s="30">
        <f t="shared" si="34"/>
        <v>0.78058052997329463</v>
      </c>
      <c r="I204" s="30">
        <f t="shared" si="35"/>
        <v>-0.24771736693293717</v>
      </c>
      <c r="J204" s="30">
        <f t="shared" ref="J204:J267" si="36">I204*(-2)</f>
        <v>0.49543473386587433</v>
      </c>
      <c r="K204">
        <f t="shared" ref="K204:K267" si="37">IF(G204&gt;=0.5,1,)</f>
        <v>0</v>
      </c>
      <c r="L204" s="11">
        <v>2</v>
      </c>
      <c r="N204" s="30">
        <f t="shared" ref="N204:N267" si="38">1-G204</f>
        <v>0.78058052997329463</v>
      </c>
      <c r="O204" s="30">
        <f t="shared" ref="O204:O267" si="39">A204-G204</f>
        <v>-0.21941947002670539</v>
      </c>
      <c r="P204" s="30">
        <f t="shared" ref="P204:P267" si="40">O204*O204</f>
        <v>4.814490382680027E-2</v>
      </c>
    </row>
    <row r="205" spans="1:16" x14ac:dyDescent="0.2">
      <c r="A205">
        <v>0</v>
      </c>
      <c r="B205">
        <v>4</v>
      </c>
      <c r="C205" s="1">
        <v>1137.47</v>
      </c>
      <c r="D205">
        <v>2</v>
      </c>
      <c r="E205" s="30">
        <f t="shared" si="31"/>
        <v>-2.6949418330000001</v>
      </c>
      <c r="F205" s="30">
        <f t="shared" si="32"/>
        <v>6.7546310626208819E-2</v>
      </c>
      <c r="G205" s="30">
        <f t="shared" si="33"/>
        <v>6.3272487529451554E-2</v>
      </c>
      <c r="H205" s="30">
        <f t="shared" si="34"/>
        <v>0.93672751247054842</v>
      </c>
      <c r="I205" s="30">
        <f t="shared" si="35"/>
        <v>-6.5362847499290527E-2</v>
      </c>
      <c r="J205" s="30">
        <f t="shared" si="36"/>
        <v>0.13072569499858105</v>
      </c>
      <c r="K205">
        <f t="shared" si="37"/>
        <v>0</v>
      </c>
      <c r="L205" s="11">
        <v>1</v>
      </c>
      <c r="N205" s="30">
        <f t="shared" si="38"/>
        <v>0.93672751247054842</v>
      </c>
      <c r="O205" s="30">
        <f t="shared" si="39"/>
        <v>-6.3272487529451554E-2</v>
      </c>
      <c r="P205" s="30">
        <f t="shared" si="40"/>
        <v>4.0034076781646022E-3</v>
      </c>
    </row>
    <row r="206" spans="1:16" x14ac:dyDescent="0.2">
      <c r="A206">
        <v>0</v>
      </c>
      <c r="B206">
        <v>2</v>
      </c>
      <c r="C206" s="1">
        <v>1639.56</v>
      </c>
      <c r="D206">
        <v>3</v>
      </c>
      <c r="E206" s="30">
        <f t="shared" si="31"/>
        <v>-1.747804184</v>
      </c>
      <c r="F206" s="30">
        <f t="shared" si="32"/>
        <v>0.17415593829756956</v>
      </c>
      <c r="G206" s="30">
        <f t="shared" si="33"/>
        <v>0.14832436869508278</v>
      </c>
      <c r="H206" s="30">
        <f t="shared" si="34"/>
        <v>0.85167563130491719</v>
      </c>
      <c r="I206" s="30">
        <f t="shared" si="35"/>
        <v>-0.1605495390738079</v>
      </c>
      <c r="J206" s="30">
        <f t="shared" si="36"/>
        <v>0.32109907814761579</v>
      </c>
      <c r="K206">
        <f t="shared" si="37"/>
        <v>0</v>
      </c>
      <c r="L206" s="11">
        <v>1</v>
      </c>
      <c r="N206" s="30">
        <f t="shared" si="38"/>
        <v>0.85167563130491719</v>
      </c>
      <c r="O206" s="30">
        <f t="shared" si="39"/>
        <v>-0.14832436869508278</v>
      </c>
      <c r="P206" s="30">
        <f t="shared" si="40"/>
        <v>2.2000118348794853E-2</v>
      </c>
    </row>
    <row r="207" spans="1:16" x14ac:dyDescent="0.2">
      <c r="A207">
        <v>0</v>
      </c>
      <c r="B207">
        <v>3</v>
      </c>
      <c r="C207" s="1">
        <v>5649.72</v>
      </c>
      <c r="D207">
        <v>1</v>
      </c>
      <c r="E207" s="30">
        <f t="shared" si="31"/>
        <v>-2.4491570079999998</v>
      </c>
      <c r="F207" s="30">
        <f t="shared" si="32"/>
        <v>8.6366361972701977E-2</v>
      </c>
      <c r="G207" s="30">
        <f t="shared" si="33"/>
        <v>7.9500217418248975E-2</v>
      </c>
      <c r="H207" s="30">
        <f t="shared" si="34"/>
        <v>0.92049978258175102</v>
      </c>
      <c r="I207" s="30">
        <f t="shared" si="35"/>
        <v>-8.2838514504848776E-2</v>
      </c>
      <c r="J207" s="30">
        <f t="shared" si="36"/>
        <v>0.16567702900969755</v>
      </c>
      <c r="K207">
        <f t="shared" si="37"/>
        <v>0</v>
      </c>
      <c r="L207" s="11">
        <v>1</v>
      </c>
      <c r="N207" s="30">
        <f t="shared" si="38"/>
        <v>0.92049978258175102</v>
      </c>
      <c r="O207" s="30">
        <f t="shared" si="39"/>
        <v>-7.9500217418248975E-2</v>
      </c>
      <c r="P207" s="30">
        <f t="shared" si="40"/>
        <v>6.3202845695488575E-3</v>
      </c>
    </row>
    <row r="208" spans="1:16" x14ac:dyDescent="0.2">
      <c r="A208">
        <v>0</v>
      </c>
      <c r="B208">
        <v>4</v>
      </c>
      <c r="C208" s="1">
        <v>8516.83</v>
      </c>
      <c r="D208">
        <v>1</v>
      </c>
      <c r="E208" s="30">
        <f t="shared" si="31"/>
        <v>-2.2744858370000003</v>
      </c>
      <c r="F208" s="30">
        <f t="shared" si="32"/>
        <v>0.10284977639232717</v>
      </c>
      <c r="G208" s="30">
        <f t="shared" si="33"/>
        <v>9.3258192179874411E-2</v>
      </c>
      <c r="H208" s="30">
        <f t="shared" si="34"/>
        <v>0.90674180782012559</v>
      </c>
      <c r="I208" s="30">
        <f t="shared" si="35"/>
        <v>-9.7897535522054921E-2</v>
      </c>
      <c r="J208" s="30">
        <f t="shared" si="36"/>
        <v>0.19579507104410984</v>
      </c>
      <c r="K208">
        <f t="shared" si="37"/>
        <v>0</v>
      </c>
      <c r="L208" s="11">
        <v>1</v>
      </c>
      <c r="N208" s="30">
        <f t="shared" si="38"/>
        <v>0.90674180782012559</v>
      </c>
      <c r="O208" s="30">
        <f t="shared" si="39"/>
        <v>-9.3258192179874411E-2</v>
      </c>
      <c r="P208" s="30">
        <f t="shared" si="40"/>
        <v>8.6970904086583894E-3</v>
      </c>
    </row>
    <row r="209" spans="1:16" x14ac:dyDescent="0.2">
      <c r="A209">
        <v>1</v>
      </c>
      <c r="B209">
        <v>3</v>
      </c>
      <c r="C209" s="1">
        <v>9644.25</v>
      </c>
      <c r="D209">
        <v>3</v>
      </c>
      <c r="E209" s="30">
        <f t="shared" si="31"/>
        <v>-0.92528417500000026</v>
      </c>
      <c r="F209" s="30">
        <f t="shared" si="32"/>
        <v>0.39641875076849337</v>
      </c>
      <c r="G209" s="30">
        <f t="shared" si="33"/>
        <v>0.28388243179227696</v>
      </c>
      <c r="H209" s="30">
        <f t="shared" si="34"/>
        <v>0.28388243179227696</v>
      </c>
      <c r="I209" s="30">
        <f t="shared" si="35"/>
        <v>-1.2591950990936327</v>
      </c>
      <c r="J209" s="30">
        <f t="shared" si="36"/>
        <v>2.5183901981872654</v>
      </c>
      <c r="K209">
        <f t="shared" si="37"/>
        <v>0</v>
      </c>
      <c r="L209" s="11">
        <v>1</v>
      </c>
      <c r="N209" s="30">
        <f t="shared" si="38"/>
        <v>0.71611756820772299</v>
      </c>
      <c r="O209" s="30">
        <f t="shared" si="39"/>
        <v>0.71611756820772299</v>
      </c>
      <c r="P209" s="30">
        <f t="shared" si="40"/>
        <v>0.51282437149574278</v>
      </c>
    </row>
    <row r="210" spans="1:16" x14ac:dyDescent="0.2">
      <c r="A210">
        <v>0</v>
      </c>
      <c r="B210">
        <v>3</v>
      </c>
      <c r="C210" s="1">
        <v>14901.52</v>
      </c>
      <c r="D210">
        <v>3</v>
      </c>
      <c r="E210" s="30">
        <f t="shared" si="31"/>
        <v>-0.26234242799999996</v>
      </c>
      <c r="F210" s="30">
        <f t="shared" si="32"/>
        <v>0.76924756669685268</v>
      </c>
      <c r="G210" s="30">
        <f t="shared" si="33"/>
        <v>0.43478797494294225</v>
      </c>
      <c r="H210" s="30">
        <f t="shared" si="34"/>
        <v>0.56521202505705781</v>
      </c>
      <c r="I210" s="30">
        <f t="shared" si="35"/>
        <v>-0.57055435264250332</v>
      </c>
      <c r="J210" s="30">
        <f t="shared" si="36"/>
        <v>1.1411087052850066</v>
      </c>
      <c r="K210">
        <f t="shared" si="37"/>
        <v>0</v>
      </c>
      <c r="L210" s="11">
        <v>2</v>
      </c>
      <c r="N210" s="30">
        <f t="shared" si="38"/>
        <v>0.56521202505705781</v>
      </c>
      <c r="O210" s="30">
        <f t="shared" si="39"/>
        <v>-0.43478797494294225</v>
      </c>
      <c r="P210" s="30">
        <f t="shared" si="40"/>
        <v>0.18904058315498456</v>
      </c>
    </row>
    <row r="211" spans="1:16" x14ac:dyDescent="0.2">
      <c r="A211">
        <v>0</v>
      </c>
      <c r="B211">
        <v>3</v>
      </c>
      <c r="C211" s="1">
        <v>2130.6799999999998</v>
      </c>
      <c r="D211">
        <v>1</v>
      </c>
      <c r="E211" s="30">
        <f t="shared" si="31"/>
        <v>-2.8929079519999998</v>
      </c>
      <c r="F211" s="30">
        <f t="shared" si="32"/>
        <v>5.5414834406624189E-2</v>
      </c>
      <c r="G211" s="30">
        <f t="shared" si="33"/>
        <v>5.2505263902017776E-2</v>
      </c>
      <c r="H211" s="30">
        <f t="shared" si="34"/>
        <v>0.94749473609798218</v>
      </c>
      <c r="I211" s="30">
        <f t="shared" si="35"/>
        <v>-5.3933897610399816E-2</v>
      </c>
      <c r="J211" s="30">
        <f t="shared" si="36"/>
        <v>0.10786779522079963</v>
      </c>
      <c r="K211">
        <f t="shared" si="37"/>
        <v>0</v>
      </c>
      <c r="L211" s="11">
        <v>1</v>
      </c>
      <c r="N211" s="30">
        <f t="shared" si="38"/>
        <v>0.94749473609798218</v>
      </c>
      <c r="O211" s="30">
        <f t="shared" si="39"/>
        <v>-5.2505263902017776E-2</v>
      </c>
      <c r="P211" s="30">
        <f t="shared" si="40"/>
        <v>2.7568027374205309E-3</v>
      </c>
    </row>
    <row r="212" spans="1:16" x14ac:dyDescent="0.2">
      <c r="A212">
        <v>0</v>
      </c>
      <c r="B212">
        <v>3</v>
      </c>
      <c r="C212" s="1">
        <v>8871.15</v>
      </c>
      <c r="D212">
        <v>2</v>
      </c>
      <c r="E212" s="30">
        <f t="shared" si="31"/>
        <v>-1.5328533850000001</v>
      </c>
      <c r="F212" s="30">
        <f t="shared" si="32"/>
        <v>0.21591868834879793</v>
      </c>
      <c r="G212" s="30">
        <f t="shared" si="33"/>
        <v>0.1775765850280768</v>
      </c>
      <c r="H212" s="30">
        <f t="shared" si="34"/>
        <v>0.82242341497192317</v>
      </c>
      <c r="I212" s="30">
        <f t="shared" si="35"/>
        <v>-0.19549991317398971</v>
      </c>
      <c r="J212" s="30">
        <f t="shared" si="36"/>
        <v>0.39099982634797942</v>
      </c>
      <c r="K212">
        <f t="shared" si="37"/>
        <v>0</v>
      </c>
      <c r="L212" s="11">
        <v>1</v>
      </c>
      <c r="N212" s="30">
        <f t="shared" si="38"/>
        <v>0.82242341497192317</v>
      </c>
      <c r="O212" s="30">
        <f t="shared" si="39"/>
        <v>-0.1775765850280768</v>
      </c>
      <c r="P212" s="30">
        <f t="shared" si="40"/>
        <v>3.153344355023379E-2</v>
      </c>
    </row>
    <row r="213" spans="1:16" x14ac:dyDescent="0.2">
      <c r="A213">
        <v>0</v>
      </c>
      <c r="B213">
        <v>2</v>
      </c>
      <c r="C213" s="1">
        <v>13012.21</v>
      </c>
      <c r="D213">
        <v>3</v>
      </c>
      <c r="E213" s="30">
        <f t="shared" si="31"/>
        <v>-0.31371301900000037</v>
      </c>
      <c r="F213" s="30">
        <f t="shared" si="32"/>
        <v>0.73072870332560025</v>
      </c>
      <c r="G213" s="30">
        <f t="shared" si="33"/>
        <v>0.42220869274398865</v>
      </c>
      <c r="H213" s="30">
        <f t="shared" si="34"/>
        <v>0.57779130725601135</v>
      </c>
      <c r="I213" s="30">
        <f t="shared" si="35"/>
        <v>-0.54854253561836241</v>
      </c>
      <c r="J213" s="30">
        <f t="shared" si="36"/>
        <v>1.0970850712367248</v>
      </c>
      <c r="K213">
        <f t="shared" si="37"/>
        <v>0</v>
      </c>
      <c r="L213" s="11">
        <v>2</v>
      </c>
      <c r="N213" s="30">
        <f t="shared" si="38"/>
        <v>0.57779130725601135</v>
      </c>
      <c r="O213" s="30">
        <f t="shared" si="39"/>
        <v>-0.42220869274398865</v>
      </c>
      <c r="P213" s="30">
        <f t="shared" si="40"/>
        <v>0.17826018022858781</v>
      </c>
    </row>
    <row r="214" spans="1:16" x14ac:dyDescent="0.2">
      <c r="A214">
        <v>1</v>
      </c>
      <c r="B214">
        <v>1</v>
      </c>
      <c r="C214" s="1">
        <v>37133.9</v>
      </c>
      <c r="D214">
        <v>3</v>
      </c>
      <c r="E214" s="30">
        <f t="shared" si="31"/>
        <v>2.9149034899999999</v>
      </c>
      <c r="F214" s="30">
        <f t="shared" si="32"/>
        <v>18.44703199377695</v>
      </c>
      <c r="G214" s="30">
        <f t="shared" si="33"/>
        <v>0.94857827146476648</v>
      </c>
      <c r="H214" s="30">
        <f t="shared" si="34"/>
        <v>0.94857827146476648</v>
      </c>
      <c r="I214" s="30">
        <f t="shared" si="35"/>
        <v>-5.2790971699411708E-2</v>
      </c>
      <c r="J214" s="30">
        <f t="shared" si="36"/>
        <v>0.10558194339882342</v>
      </c>
      <c r="K214">
        <f t="shared" si="37"/>
        <v>1</v>
      </c>
      <c r="L214" s="11">
        <v>4</v>
      </c>
      <c r="N214" s="30">
        <f t="shared" si="38"/>
        <v>5.1421728535233524E-2</v>
      </c>
      <c r="O214" s="30">
        <f t="shared" si="39"/>
        <v>5.1421728535233524E-2</v>
      </c>
      <c r="P214" s="30">
        <f t="shared" si="40"/>
        <v>2.6441941655512497E-3</v>
      </c>
    </row>
    <row r="215" spans="1:16" x14ac:dyDescent="0.2">
      <c r="A215">
        <v>0</v>
      </c>
      <c r="B215">
        <v>3</v>
      </c>
      <c r="C215" s="1">
        <v>7147.11</v>
      </c>
      <c r="D215">
        <v>1</v>
      </c>
      <c r="E215" s="30">
        <f t="shared" si="31"/>
        <v>-2.2603361290000001</v>
      </c>
      <c r="F215" s="30">
        <f t="shared" si="32"/>
        <v>0.10431541542491445</v>
      </c>
      <c r="G215" s="30">
        <f t="shared" si="33"/>
        <v>9.4461613020928759E-2</v>
      </c>
      <c r="H215" s="30">
        <f t="shared" si="34"/>
        <v>0.90553838697907119</v>
      </c>
      <c r="I215" s="30">
        <f t="shared" si="35"/>
        <v>-9.9225609427391143E-2</v>
      </c>
      <c r="J215" s="30">
        <f t="shared" si="36"/>
        <v>0.19845121885478229</v>
      </c>
      <c r="K215">
        <f t="shared" si="37"/>
        <v>0</v>
      </c>
      <c r="L215" s="11">
        <v>1</v>
      </c>
      <c r="N215" s="30">
        <f t="shared" si="38"/>
        <v>0.90553838697907119</v>
      </c>
      <c r="O215" s="30">
        <f t="shared" si="39"/>
        <v>-9.4461613020928759E-2</v>
      </c>
      <c r="P215" s="30">
        <f t="shared" si="40"/>
        <v>8.9229963345156971E-3</v>
      </c>
    </row>
    <row r="216" spans="1:16" x14ac:dyDescent="0.2">
      <c r="A216">
        <v>0</v>
      </c>
      <c r="B216">
        <v>4</v>
      </c>
      <c r="C216" s="1">
        <v>4337.74</v>
      </c>
      <c r="D216">
        <v>3</v>
      </c>
      <c r="E216" s="30">
        <f t="shared" si="31"/>
        <v>-1.7813064860000005</v>
      </c>
      <c r="F216" s="30">
        <f t="shared" si="32"/>
        <v>0.16841796775216972</v>
      </c>
      <c r="G216" s="30">
        <f t="shared" si="33"/>
        <v>0.14414188449718571</v>
      </c>
      <c r="H216" s="30">
        <f t="shared" si="34"/>
        <v>0.85585811550281432</v>
      </c>
      <c r="I216" s="30">
        <f t="shared" si="35"/>
        <v>-0.15565066949620088</v>
      </c>
      <c r="J216" s="30">
        <f t="shared" si="36"/>
        <v>0.31130133899240175</v>
      </c>
      <c r="K216">
        <f t="shared" si="37"/>
        <v>0</v>
      </c>
      <c r="L216" s="11">
        <v>1</v>
      </c>
      <c r="N216" s="30">
        <f t="shared" si="38"/>
        <v>0.85585811550281432</v>
      </c>
      <c r="O216" s="30">
        <f t="shared" si="39"/>
        <v>-0.14414188449718571</v>
      </c>
      <c r="P216" s="30">
        <f t="shared" si="40"/>
        <v>2.0776882866400025E-2</v>
      </c>
    </row>
    <row r="217" spans="1:16" x14ac:dyDescent="0.2">
      <c r="A217">
        <v>0</v>
      </c>
      <c r="B217">
        <v>1</v>
      </c>
      <c r="C217" s="1">
        <v>11743.3</v>
      </c>
      <c r="D217">
        <v>3</v>
      </c>
      <c r="E217" s="30">
        <f t="shared" si="31"/>
        <v>-0.28685117000000004</v>
      </c>
      <c r="F217" s="30">
        <f t="shared" si="32"/>
        <v>0.75062343581013902</v>
      </c>
      <c r="G217" s="30">
        <f t="shared" si="33"/>
        <v>0.42877492695210701</v>
      </c>
      <c r="H217" s="30">
        <f t="shared" si="34"/>
        <v>0.57122507304789294</v>
      </c>
      <c r="I217" s="30">
        <f t="shared" si="35"/>
        <v>-0.55997197352816752</v>
      </c>
      <c r="J217" s="30">
        <f t="shared" si="36"/>
        <v>1.119943947056335</v>
      </c>
      <c r="K217">
        <f t="shared" si="37"/>
        <v>0</v>
      </c>
      <c r="L217" s="11">
        <v>2</v>
      </c>
      <c r="N217" s="30">
        <f t="shared" si="38"/>
        <v>0.57122507304789294</v>
      </c>
      <c r="O217" s="30">
        <f t="shared" si="39"/>
        <v>-0.42877492695210701</v>
      </c>
      <c r="P217" s="30">
        <f t="shared" si="40"/>
        <v>0.1838479379827847</v>
      </c>
    </row>
    <row r="218" spans="1:16" x14ac:dyDescent="0.2">
      <c r="A218">
        <v>1</v>
      </c>
      <c r="B218">
        <v>2</v>
      </c>
      <c r="C218" s="1">
        <v>20984.09</v>
      </c>
      <c r="D218">
        <v>3</v>
      </c>
      <c r="E218" s="30">
        <f t="shared" si="31"/>
        <v>0.69154104900000002</v>
      </c>
      <c r="F218" s="30">
        <f t="shared" si="32"/>
        <v>1.9967903151581612</v>
      </c>
      <c r="G218" s="30">
        <f t="shared" si="33"/>
        <v>0.66630965305050938</v>
      </c>
      <c r="H218" s="30">
        <f t="shared" si="34"/>
        <v>0.66630965305050938</v>
      </c>
      <c r="I218" s="30">
        <f t="shared" si="35"/>
        <v>-0.40600077197467582</v>
      </c>
      <c r="J218" s="30">
        <f t="shared" si="36"/>
        <v>0.81200154394935165</v>
      </c>
      <c r="K218">
        <f t="shared" si="37"/>
        <v>1</v>
      </c>
      <c r="L218" s="11">
        <v>3</v>
      </c>
      <c r="N218" s="30">
        <f t="shared" si="38"/>
        <v>0.33369034694949062</v>
      </c>
      <c r="O218" s="30">
        <f t="shared" si="39"/>
        <v>0.33369034694949062</v>
      </c>
      <c r="P218" s="30">
        <f t="shared" si="40"/>
        <v>0.11134924764727143</v>
      </c>
    </row>
    <row r="219" spans="1:16" x14ac:dyDescent="0.2">
      <c r="A219">
        <v>0</v>
      </c>
      <c r="B219">
        <v>2</v>
      </c>
      <c r="C219" s="1">
        <v>13880.95</v>
      </c>
      <c r="D219">
        <v>3</v>
      </c>
      <c r="E219" s="30">
        <f t="shared" si="31"/>
        <v>-0.20416490500000006</v>
      </c>
      <c r="F219" s="30">
        <f t="shared" si="32"/>
        <v>0.81532790845206538</v>
      </c>
      <c r="G219" s="30">
        <f t="shared" si="33"/>
        <v>0.44913533508516235</v>
      </c>
      <c r="H219" s="30">
        <f t="shared" si="34"/>
        <v>0.55086466491483765</v>
      </c>
      <c r="I219" s="30">
        <f t="shared" si="35"/>
        <v>-0.59626611721252143</v>
      </c>
      <c r="J219" s="30">
        <f t="shared" si="36"/>
        <v>1.1925322344250429</v>
      </c>
      <c r="K219">
        <f t="shared" si="37"/>
        <v>0</v>
      </c>
      <c r="L219" s="11">
        <v>2</v>
      </c>
      <c r="N219" s="30">
        <f t="shared" si="38"/>
        <v>0.55086466491483765</v>
      </c>
      <c r="O219" s="30">
        <f t="shared" si="39"/>
        <v>-0.44913533508516235</v>
      </c>
      <c r="P219" s="30">
        <f t="shared" si="40"/>
        <v>0.20172254922206106</v>
      </c>
    </row>
    <row r="220" spans="1:16" x14ac:dyDescent="0.2">
      <c r="A220">
        <v>0</v>
      </c>
      <c r="B220">
        <v>2</v>
      </c>
      <c r="C220" s="1">
        <v>6610.11</v>
      </c>
      <c r="D220">
        <v>3</v>
      </c>
      <c r="E220" s="30">
        <f t="shared" si="31"/>
        <v>-1.1210178290000004</v>
      </c>
      <c r="F220" s="30">
        <f t="shared" si="32"/>
        <v>0.32594786653762942</v>
      </c>
      <c r="G220" s="30">
        <f t="shared" si="33"/>
        <v>0.24582253553358635</v>
      </c>
      <c r="H220" s="30">
        <f t="shared" si="34"/>
        <v>0.75417746446641365</v>
      </c>
      <c r="I220" s="30">
        <f t="shared" si="35"/>
        <v>-0.28212757465413396</v>
      </c>
      <c r="J220" s="30">
        <f t="shared" si="36"/>
        <v>0.56425514930826792</v>
      </c>
      <c r="K220">
        <f t="shared" si="37"/>
        <v>0</v>
      </c>
      <c r="L220" s="11">
        <v>1</v>
      </c>
      <c r="N220" s="30">
        <f t="shared" si="38"/>
        <v>0.75417746446641365</v>
      </c>
      <c r="O220" s="30">
        <f t="shared" si="39"/>
        <v>-0.24582253553358635</v>
      </c>
      <c r="P220" s="30">
        <f t="shared" si="40"/>
        <v>6.0428718976161325E-2</v>
      </c>
    </row>
    <row r="221" spans="1:16" x14ac:dyDescent="0.2">
      <c r="A221">
        <v>0</v>
      </c>
      <c r="B221">
        <v>4</v>
      </c>
      <c r="C221" s="1">
        <v>1980.07</v>
      </c>
      <c r="D221">
        <v>2</v>
      </c>
      <c r="E221" s="30">
        <f t="shared" si="31"/>
        <v>-2.5886899730000001</v>
      </c>
      <c r="F221" s="30">
        <f t="shared" si="32"/>
        <v>7.5118382765098288E-2</v>
      </c>
      <c r="G221" s="30">
        <f t="shared" si="33"/>
        <v>6.9869871047968907E-2</v>
      </c>
      <c r="H221" s="30">
        <f t="shared" si="34"/>
        <v>0.93013012895203107</v>
      </c>
      <c r="I221" s="30">
        <f t="shared" si="35"/>
        <v>-7.24307790188954E-2</v>
      </c>
      <c r="J221" s="30">
        <f t="shared" si="36"/>
        <v>0.1448615580377908</v>
      </c>
      <c r="K221">
        <f t="shared" si="37"/>
        <v>0</v>
      </c>
      <c r="L221" s="11">
        <v>1</v>
      </c>
      <c r="N221" s="30">
        <f t="shared" si="38"/>
        <v>0.93013012895203107</v>
      </c>
      <c r="O221" s="30">
        <f t="shared" si="39"/>
        <v>-6.9869871047968907E-2</v>
      </c>
      <c r="P221" s="30">
        <f t="shared" si="40"/>
        <v>4.881798880259804E-3</v>
      </c>
    </row>
    <row r="222" spans="1:16" x14ac:dyDescent="0.2">
      <c r="A222">
        <v>0</v>
      </c>
      <c r="B222">
        <v>3</v>
      </c>
      <c r="C222" s="1">
        <v>8162.72</v>
      </c>
      <c r="D222">
        <v>3</v>
      </c>
      <c r="E222" s="30">
        <f t="shared" si="31"/>
        <v>-1.1121051080000002</v>
      </c>
      <c r="F222" s="30">
        <f t="shared" si="32"/>
        <v>0.32886593357455396</v>
      </c>
      <c r="G222" s="30">
        <f t="shared" si="33"/>
        <v>0.24747863969236397</v>
      </c>
      <c r="H222" s="30">
        <f t="shared" si="34"/>
        <v>0.75252136030763606</v>
      </c>
      <c r="I222" s="30">
        <f t="shared" si="35"/>
        <v>-0.28432589697109673</v>
      </c>
      <c r="J222" s="30">
        <f t="shared" si="36"/>
        <v>0.56865179394219345</v>
      </c>
      <c r="K222">
        <f t="shared" si="37"/>
        <v>0</v>
      </c>
      <c r="L222" s="11">
        <v>1</v>
      </c>
      <c r="N222" s="30">
        <f t="shared" si="38"/>
        <v>0.75252136030763606</v>
      </c>
      <c r="O222" s="30">
        <f t="shared" si="39"/>
        <v>-0.24747863969236397</v>
      </c>
      <c r="P222" s="30">
        <f t="shared" si="40"/>
        <v>6.1245677103982911E-2</v>
      </c>
    </row>
    <row r="223" spans="1:16" x14ac:dyDescent="0.2">
      <c r="A223">
        <v>0</v>
      </c>
      <c r="B223">
        <v>4</v>
      </c>
      <c r="C223" s="1">
        <v>3537.7</v>
      </c>
      <c r="D223">
        <v>1</v>
      </c>
      <c r="E223" s="30">
        <f t="shared" si="31"/>
        <v>-2.9023541300000004</v>
      </c>
      <c r="F223" s="30">
        <f t="shared" si="32"/>
        <v>5.4893840591167038E-2</v>
      </c>
      <c r="G223" s="30">
        <f t="shared" si="33"/>
        <v>5.2037312645985587E-2</v>
      </c>
      <c r="H223" s="30">
        <f t="shared" si="34"/>
        <v>0.94796268735401445</v>
      </c>
      <c r="I223" s="30">
        <f t="shared" si="35"/>
        <v>-5.3440136832922432E-2</v>
      </c>
      <c r="J223" s="30">
        <f t="shared" si="36"/>
        <v>0.10688027366584486</v>
      </c>
      <c r="K223">
        <f t="shared" si="37"/>
        <v>0</v>
      </c>
      <c r="L223" s="11">
        <v>1</v>
      </c>
      <c r="N223" s="30">
        <f t="shared" si="38"/>
        <v>0.94796268735401445</v>
      </c>
      <c r="O223" s="30">
        <f t="shared" si="39"/>
        <v>-5.2037312645985587E-2</v>
      </c>
      <c r="P223" s="30">
        <f t="shared" si="40"/>
        <v>2.7078819074160517E-3</v>
      </c>
    </row>
    <row r="224" spans="1:16" x14ac:dyDescent="0.2">
      <c r="A224">
        <v>0</v>
      </c>
      <c r="B224">
        <v>2</v>
      </c>
      <c r="C224" s="1">
        <v>5002.78</v>
      </c>
      <c r="D224">
        <v>3</v>
      </c>
      <c r="E224" s="30">
        <f t="shared" si="31"/>
        <v>-1.3237021420000001</v>
      </c>
      <c r="F224" s="30">
        <f t="shared" si="32"/>
        <v>0.2661481575466384</v>
      </c>
      <c r="G224" s="30">
        <f t="shared" si="33"/>
        <v>0.21020301294150473</v>
      </c>
      <c r="H224" s="30">
        <f t="shared" si="34"/>
        <v>0.78979698705849533</v>
      </c>
      <c r="I224" s="30">
        <f t="shared" si="35"/>
        <v>-0.2359793449526465</v>
      </c>
      <c r="J224" s="30">
        <f t="shared" si="36"/>
        <v>0.47195868990529299</v>
      </c>
      <c r="K224">
        <f t="shared" si="37"/>
        <v>0</v>
      </c>
      <c r="L224" s="11">
        <v>1</v>
      </c>
      <c r="N224" s="30">
        <f t="shared" si="38"/>
        <v>0.78979698705849533</v>
      </c>
      <c r="O224" s="30">
        <f t="shared" si="39"/>
        <v>-0.21020301294150473</v>
      </c>
      <c r="P224" s="30">
        <f t="shared" si="40"/>
        <v>4.4185306649686402E-2</v>
      </c>
    </row>
    <row r="225" spans="1:16" x14ac:dyDescent="0.2">
      <c r="A225">
        <v>0</v>
      </c>
      <c r="B225">
        <v>2</v>
      </c>
      <c r="C225" s="1">
        <v>8520.0300000000007</v>
      </c>
      <c r="D225">
        <v>1</v>
      </c>
      <c r="E225" s="30">
        <f t="shared" si="31"/>
        <v>-1.9003395170000004</v>
      </c>
      <c r="F225" s="30">
        <f t="shared" si="32"/>
        <v>0.14951784675328833</v>
      </c>
      <c r="G225" s="30">
        <f t="shared" si="33"/>
        <v>0.13007005256646367</v>
      </c>
      <c r="H225" s="30">
        <f t="shared" si="34"/>
        <v>0.86992994743353635</v>
      </c>
      <c r="I225" s="30">
        <f t="shared" si="35"/>
        <v>-0.1393425907667698</v>
      </c>
      <c r="J225" s="30">
        <f t="shared" si="36"/>
        <v>0.27868518153353961</v>
      </c>
      <c r="K225">
        <f t="shared" si="37"/>
        <v>0</v>
      </c>
      <c r="L225" s="11">
        <v>1</v>
      </c>
      <c r="N225" s="30">
        <f t="shared" si="38"/>
        <v>0.86992994743353635</v>
      </c>
      <c r="O225" s="30">
        <f t="shared" si="39"/>
        <v>-0.13007005256646367</v>
      </c>
      <c r="P225" s="30">
        <f t="shared" si="40"/>
        <v>1.6918218574642624E-2</v>
      </c>
    </row>
    <row r="226" spans="1:16" x14ac:dyDescent="0.2">
      <c r="A226">
        <v>0</v>
      </c>
      <c r="B226">
        <v>3</v>
      </c>
      <c r="C226" s="1">
        <v>7371.77</v>
      </c>
      <c r="D226">
        <v>3</v>
      </c>
      <c r="E226" s="30">
        <f t="shared" si="31"/>
        <v>-1.2118439030000001</v>
      </c>
      <c r="F226" s="30">
        <f t="shared" si="32"/>
        <v>0.29764793919245602</v>
      </c>
      <c r="G226" s="30">
        <f t="shared" si="33"/>
        <v>0.22937495618240367</v>
      </c>
      <c r="H226" s="30">
        <f t="shared" si="34"/>
        <v>0.77062504381759633</v>
      </c>
      <c r="I226" s="30">
        <f t="shared" si="35"/>
        <v>-0.26055334820371312</v>
      </c>
      <c r="J226" s="30">
        <f t="shared" si="36"/>
        <v>0.52110669640742624</v>
      </c>
      <c r="K226">
        <f t="shared" si="37"/>
        <v>0</v>
      </c>
      <c r="L226" s="11">
        <v>1</v>
      </c>
      <c r="N226" s="30">
        <f t="shared" si="38"/>
        <v>0.77062504381759633</v>
      </c>
      <c r="O226" s="30">
        <f t="shared" si="39"/>
        <v>-0.22937495618240367</v>
      </c>
      <c r="P226" s="30">
        <f t="shared" si="40"/>
        <v>5.2612870523679599E-2</v>
      </c>
    </row>
    <row r="227" spans="1:16" x14ac:dyDescent="0.2">
      <c r="A227">
        <v>0</v>
      </c>
      <c r="B227">
        <v>2</v>
      </c>
      <c r="C227" s="1">
        <v>10355.64</v>
      </c>
      <c r="D227">
        <v>2</v>
      </c>
      <c r="E227" s="30">
        <f t="shared" si="31"/>
        <v>-1.1587877960000004</v>
      </c>
      <c r="F227" s="30">
        <f t="shared" si="32"/>
        <v>0.31386642050244828</v>
      </c>
      <c r="G227" s="30">
        <f t="shared" si="33"/>
        <v>0.23888761871425224</v>
      </c>
      <c r="H227" s="30">
        <f t="shared" si="34"/>
        <v>0.76111238128574776</v>
      </c>
      <c r="I227" s="30">
        <f t="shared" si="35"/>
        <v>-0.27297425622088967</v>
      </c>
      <c r="J227" s="30">
        <f t="shared" si="36"/>
        <v>0.54594851244177933</v>
      </c>
      <c r="K227">
        <f t="shared" si="37"/>
        <v>0</v>
      </c>
      <c r="L227" s="11">
        <v>2</v>
      </c>
      <c r="N227" s="30">
        <f t="shared" si="38"/>
        <v>0.76111238128574776</v>
      </c>
      <c r="O227" s="30">
        <f t="shared" si="39"/>
        <v>-0.23888761871425224</v>
      </c>
      <c r="P227" s="30">
        <f t="shared" si="40"/>
        <v>5.7067294374965959E-2</v>
      </c>
    </row>
    <row r="228" spans="1:16" x14ac:dyDescent="0.2">
      <c r="A228">
        <v>0</v>
      </c>
      <c r="B228">
        <v>3</v>
      </c>
      <c r="C228" s="1">
        <v>2483.7399999999998</v>
      </c>
      <c r="D228">
        <v>3</v>
      </c>
      <c r="E228" s="30">
        <f t="shared" si="31"/>
        <v>-1.8282244860000003</v>
      </c>
      <c r="F228" s="30">
        <f t="shared" si="32"/>
        <v>0.16069863730813191</v>
      </c>
      <c r="G228" s="30">
        <f t="shared" si="33"/>
        <v>0.13844992329862715</v>
      </c>
      <c r="H228" s="30">
        <f t="shared" si="34"/>
        <v>0.86155007670137285</v>
      </c>
      <c r="I228" s="30">
        <f t="shared" si="35"/>
        <v>-0.14902209736584562</v>
      </c>
      <c r="J228" s="30">
        <f t="shared" si="36"/>
        <v>0.29804419473169125</v>
      </c>
      <c r="K228">
        <f t="shared" si="37"/>
        <v>0</v>
      </c>
      <c r="L228" s="11">
        <v>1</v>
      </c>
      <c r="N228" s="30">
        <f t="shared" si="38"/>
        <v>0.86155007670137285</v>
      </c>
      <c r="O228" s="30">
        <f t="shared" si="39"/>
        <v>-0.13844992329862715</v>
      </c>
      <c r="P228" s="30">
        <f t="shared" si="40"/>
        <v>1.9168381261395744E-2</v>
      </c>
    </row>
    <row r="229" spans="1:16" x14ac:dyDescent="0.2">
      <c r="A229">
        <v>0</v>
      </c>
      <c r="B229">
        <v>3</v>
      </c>
      <c r="C229" s="1">
        <v>3392.98</v>
      </c>
      <c r="D229">
        <v>1</v>
      </c>
      <c r="E229" s="30">
        <f t="shared" si="31"/>
        <v>-2.733731922</v>
      </c>
      <c r="F229" s="30">
        <f t="shared" si="32"/>
        <v>6.4976349964160227E-2</v>
      </c>
      <c r="G229" s="30">
        <f t="shared" si="33"/>
        <v>6.1012012113082964E-2</v>
      </c>
      <c r="H229" s="30">
        <f t="shared" si="34"/>
        <v>0.93898798788691706</v>
      </c>
      <c r="I229" s="30">
        <f t="shared" si="35"/>
        <v>-6.2952592308395741E-2</v>
      </c>
      <c r="J229" s="30">
        <f t="shared" si="36"/>
        <v>0.12590518461679148</v>
      </c>
      <c r="K229">
        <f t="shared" si="37"/>
        <v>0</v>
      </c>
      <c r="L229" s="11">
        <v>1</v>
      </c>
      <c r="N229" s="30">
        <f t="shared" si="38"/>
        <v>0.93898798788691706</v>
      </c>
      <c r="O229" s="30">
        <f t="shared" si="39"/>
        <v>-6.1012012113082964E-2</v>
      </c>
      <c r="P229" s="30">
        <f t="shared" si="40"/>
        <v>3.7224656220869825E-3</v>
      </c>
    </row>
    <row r="230" spans="1:16" x14ac:dyDescent="0.2">
      <c r="A230">
        <v>0</v>
      </c>
      <c r="B230">
        <v>1</v>
      </c>
      <c r="C230" s="1">
        <v>25081.77</v>
      </c>
      <c r="D230">
        <v>2</v>
      </c>
      <c r="E230" s="30">
        <f t="shared" si="31"/>
        <v>0.88504859699999994</v>
      </c>
      <c r="F230" s="30">
        <f t="shared" si="32"/>
        <v>2.4231021441192122</v>
      </c>
      <c r="G230" s="30">
        <f t="shared" si="33"/>
        <v>0.7078673209568197</v>
      </c>
      <c r="H230" s="30">
        <f t="shared" si="34"/>
        <v>0.2921326790431803</v>
      </c>
      <c r="I230" s="30">
        <f t="shared" si="35"/>
        <v>-1.2305471996284529</v>
      </c>
      <c r="J230" s="30">
        <f t="shared" si="36"/>
        <v>2.4610943992569059</v>
      </c>
      <c r="K230">
        <f t="shared" si="37"/>
        <v>1</v>
      </c>
      <c r="L230" s="11">
        <v>3</v>
      </c>
      <c r="N230" s="30">
        <f t="shared" si="38"/>
        <v>0.2921326790431803</v>
      </c>
      <c r="O230" s="30">
        <f t="shared" si="39"/>
        <v>-0.7078673209568197</v>
      </c>
      <c r="P230" s="30">
        <f t="shared" si="40"/>
        <v>0.50107614407858525</v>
      </c>
    </row>
    <row r="231" spans="1:16" x14ac:dyDescent="0.2">
      <c r="A231">
        <v>0</v>
      </c>
      <c r="B231">
        <v>3</v>
      </c>
      <c r="C231" s="1">
        <v>5012.47</v>
      </c>
      <c r="D231">
        <v>3</v>
      </c>
      <c r="E231" s="30">
        <f t="shared" si="31"/>
        <v>-1.5093516330000001</v>
      </c>
      <c r="F231" s="30">
        <f t="shared" si="32"/>
        <v>0.22105325514213711</v>
      </c>
      <c r="G231" s="30">
        <f t="shared" si="33"/>
        <v>0.18103490098505601</v>
      </c>
      <c r="H231" s="30">
        <f t="shared" si="34"/>
        <v>0.81896509901494396</v>
      </c>
      <c r="I231" s="30">
        <f t="shared" si="35"/>
        <v>-0.19971381018244369</v>
      </c>
      <c r="J231" s="30">
        <f t="shared" si="36"/>
        <v>0.39942762036488738</v>
      </c>
      <c r="K231">
        <f t="shared" si="37"/>
        <v>0</v>
      </c>
      <c r="L231" s="11">
        <v>1</v>
      </c>
      <c r="N231" s="30">
        <f t="shared" si="38"/>
        <v>0.81896509901494396</v>
      </c>
      <c r="O231" s="30">
        <f t="shared" si="39"/>
        <v>-0.18103490098505601</v>
      </c>
      <c r="P231" s="30">
        <f t="shared" si="40"/>
        <v>3.2773635374669034E-2</v>
      </c>
    </row>
    <row r="232" spans="1:16" x14ac:dyDescent="0.2">
      <c r="A232">
        <v>0</v>
      </c>
      <c r="B232">
        <v>3</v>
      </c>
      <c r="C232" s="1">
        <v>10564.88</v>
      </c>
      <c r="D232">
        <v>1</v>
      </c>
      <c r="E232" s="30">
        <f t="shared" si="31"/>
        <v>-1.829355332</v>
      </c>
      <c r="F232" s="30">
        <f t="shared" si="32"/>
        <v>0.16051701460993259</v>
      </c>
      <c r="G232" s="30">
        <f t="shared" si="33"/>
        <v>0.13831508938616019</v>
      </c>
      <c r="H232" s="30">
        <f t="shared" si="34"/>
        <v>0.86168491061383978</v>
      </c>
      <c r="I232" s="30">
        <f t="shared" si="35"/>
        <v>-0.14886560807247054</v>
      </c>
      <c r="J232" s="30">
        <f t="shared" si="36"/>
        <v>0.29773121614494108</v>
      </c>
      <c r="K232">
        <f t="shared" si="37"/>
        <v>0</v>
      </c>
      <c r="L232" s="11">
        <v>2</v>
      </c>
      <c r="N232" s="30">
        <f t="shared" si="38"/>
        <v>0.86168491061383978</v>
      </c>
      <c r="O232" s="30">
        <f t="shared" si="39"/>
        <v>-0.13831508938616019</v>
      </c>
      <c r="P232" s="30">
        <f t="shared" si="40"/>
        <v>1.9131063951901481E-2</v>
      </c>
    </row>
    <row r="233" spans="1:16" x14ac:dyDescent="0.2">
      <c r="A233">
        <v>0</v>
      </c>
      <c r="B233">
        <v>3</v>
      </c>
      <c r="C233" s="1">
        <v>5253.52</v>
      </c>
      <c r="D233">
        <v>2</v>
      </c>
      <c r="E233" s="30">
        <f t="shared" si="31"/>
        <v>-1.9890365279999997</v>
      </c>
      <c r="F233" s="30">
        <f t="shared" si="32"/>
        <v>0.13682719112654793</v>
      </c>
      <c r="G233" s="30">
        <f t="shared" si="33"/>
        <v>0.12035883043134984</v>
      </c>
      <c r="H233" s="30">
        <f t="shared" si="34"/>
        <v>0.87964116956865013</v>
      </c>
      <c r="I233" s="30">
        <f t="shared" si="35"/>
        <v>-0.12824121652116269</v>
      </c>
      <c r="J233" s="30">
        <f t="shared" si="36"/>
        <v>0.25648243304232538</v>
      </c>
      <c r="K233">
        <f t="shared" si="37"/>
        <v>0</v>
      </c>
      <c r="L233" s="11">
        <v>1</v>
      </c>
      <c r="N233" s="30">
        <f t="shared" si="38"/>
        <v>0.87964116956865013</v>
      </c>
      <c r="O233" s="30">
        <f t="shared" si="39"/>
        <v>-0.12035883043134984</v>
      </c>
      <c r="P233" s="30">
        <f t="shared" si="40"/>
        <v>1.4486248062802425E-2</v>
      </c>
    </row>
    <row r="234" spans="1:16" x14ac:dyDescent="0.2">
      <c r="A234">
        <v>1</v>
      </c>
      <c r="B234">
        <v>3</v>
      </c>
      <c r="C234" s="1">
        <v>34779.620000000003</v>
      </c>
      <c r="D234">
        <v>3</v>
      </c>
      <c r="E234" s="30">
        <f t="shared" si="31"/>
        <v>2.2442859820000001</v>
      </c>
      <c r="F234" s="30">
        <f t="shared" si="32"/>
        <v>9.4336773357172845</v>
      </c>
      <c r="G234" s="30">
        <f t="shared" si="33"/>
        <v>0.90415651473361835</v>
      </c>
      <c r="H234" s="30">
        <f t="shared" si="34"/>
        <v>0.90415651473361835</v>
      </c>
      <c r="I234" s="30">
        <f t="shared" si="35"/>
        <v>-0.10075279780895083</v>
      </c>
      <c r="J234" s="30">
        <f t="shared" si="36"/>
        <v>0.20150559561790166</v>
      </c>
      <c r="K234">
        <f t="shared" si="37"/>
        <v>1</v>
      </c>
      <c r="L234" s="11">
        <v>4</v>
      </c>
      <c r="N234" s="30">
        <f t="shared" si="38"/>
        <v>9.5843485266381645E-2</v>
      </c>
      <c r="O234" s="30">
        <f t="shared" si="39"/>
        <v>9.5843485266381645E-2</v>
      </c>
      <c r="P234" s="30">
        <f t="shared" si="40"/>
        <v>9.185973668007115E-3</v>
      </c>
    </row>
    <row r="235" spans="1:16" x14ac:dyDescent="0.2">
      <c r="A235">
        <v>1</v>
      </c>
      <c r="B235">
        <v>2</v>
      </c>
      <c r="C235" s="1">
        <v>19515.54</v>
      </c>
      <c r="D235">
        <v>3</v>
      </c>
      <c r="E235" s="30">
        <f t="shared" si="31"/>
        <v>0.50635689400000006</v>
      </c>
      <c r="F235" s="30">
        <f t="shared" si="32"/>
        <v>1.6592354002506455</v>
      </c>
      <c r="G235" s="30">
        <f t="shared" si="33"/>
        <v>0.6239520578337121</v>
      </c>
      <c r="H235" s="30">
        <f t="shared" si="34"/>
        <v>0.6239520578337121</v>
      </c>
      <c r="I235" s="30">
        <f t="shared" si="35"/>
        <v>-0.47168174395900747</v>
      </c>
      <c r="J235" s="30">
        <f t="shared" si="36"/>
        <v>0.94336348791801494</v>
      </c>
      <c r="K235">
        <f t="shared" si="37"/>
        <v>1</v>
      </c>
      <c r="L235" s="11">
        <v>2</v>
      </c>
      <c r="N235" s="30">
        <f t="shared" si="38"/>
        <v>0.3760479421662879</v>
      </c>
      <c r="O235" s="30">
        <f t="shared" si="39"/>
        <v>0.3760479421662879</v>
      </c>
      <c r="P235" s="30">
        <f t="shared" si="40"/>
        <v>0.1414120548074998</v>
      </c>
    </row>
    <row r="236" spans="1:16" x14ac:dyDescent="0.2">
      <c r="A236">
        <v>0</v>
      </c>
      <c r="B236">
        <v>3</v>
      </c>
      <c r="C236" s="1">
        <v>11987.17</v>
      </c>
      <c r="D236">
        <v>2</v>
      </c>
      <c r="E236" s="30">
        <f t="shared" si="31"/>
        <v>-1.139923263</v>
      </c>
      <c r="F236" s="30">
        <f t="shared" si="32"/>
        <v>0.319843564710243</v>
      </c>
      <c r="G236" s="30">
        <f t="shared" si="33"/>
        <v>0.24233445028044751</v>
      </c>
      <c r="H236" s="30">
        <f t="shared" si="34"/>
        <v>0.75766554971955247</v>
      </c>
      <c r="I236" s="30">
        <f t="shared" si="35"/>
        <v>-0.27751321799207773</v>
      </c>
      <c r="J236" s="30">
        <f t="shared" si="36"/>
        <v>0.55502643598415546</v>
      </c>
      <c r="K236">
        <f t="shared" si="37"/>
        <v>0</v>
      </c>
      <c r="L236" s="11">
        <v>2</v>
      </c>
      <c r="N236" s="30">
        <f t="shared" si="38"/>
        <v>0.75766554971955247</v>
      </c>
      <c r="O236" s="30">
        <f t="shared" si="39"/>
        <v>-0.24233445028044751</v>
      </c>
      <c r="P236" s="30">
        <f t="shared" si="40"/>
        <v>5.8725985792726684E-2</v>
      </c>
    </row>
    <row r="237" spans="1:16" x14ac:dyDescent="0.2">
      <c r="A237">
        <v>0</v>
      </c>
      <c r="B237">
        <v>2</v>
      </c>
      <c r="C237" s="1">
        <v>2689.5</v>
      </c>
      <c r="D237">
        <v>2</v>
      </c>
      <c r="E237" s="30">
        <f t="shared" si="31"/>
        <v>-2.1254880500000004</v>
      </c>
      <c r="F237" s="30">
        <f t="shared" si="32"/>
        <v>0.11937469322827998</v>
      </c>
      <c r="G237" s="30">
        <f t="shared" si="33"/>
        <v>0.10664408794521074</v>
      </c>
      <c r="H237" s="30">
        <f t="shared" si="34"/>
        <v>0.89335591205478926</v>
      </c>
      <c r="I237" s="30">
        <f t="shared" si="35"/>
        <v>-0.112770219776547</v>
      </c>
      <c r="J237" s="30">
        <f t="shared" si="36"/>
        <v>0.225540439553094</v>
      </c>
      <c r="K237">
        <f t="shared" si="37"/>
        <v>0</v>
      </c>
      <c r="L237" s="11">
        <v>1</v>
      </c>
      <c r="N237" s="30">
        <f t="shared" si="38"/>
        <v>0.89335591205478926</v>
      </c>
      <c r="O237" s="30">
        <f t="shared" si="39"/>
        <v>-0.10664408794521074</v>
      </c>
      <c r="P237" s="30">
        <f t="shared" si="40"/>
        <v>1.1372961493665843E-2</v>
      </c>
    </row>
    <row r="238" spans="1:16" x14ac:dyDescent="0.2">
      <c r="A238">
        <v>0</v>
      </c>
      <c r="B238">
        <v>1</v>
      </c>
      <c r="C238" s="1">
        <v>24227.34</v>
      </c>
      <c r="D238">
        <v>1</v>
      </c>
      <c r="E238" s="30">
        <f t="shared" si="31"/>
        <v>0.26722367400000024</v>
      </c>
      <c r="F238" s="30">
        <f t="shared" si="32"/>
        <v>1.3063326062945231</v>
      </c>
      <c r="G238" s="30">
        <f t="shared" si="33"/>
        <v>0.56641119443450383</v>
      </c>
      <c r="H238" s="30">
        <f t="shared" si="34"/>
        <v>0.43358880556549617</v>
      </c>
      <c r="I238" s="30">
        <f t="shared" si="35"/>
        <v>-0.83565864661272471</v>
      </c>
      <c r="J238" s="30">
        <f t="shared" si="36"/>
        <v>1.6713172932254494</v>
      </c>
      <c r="K238">
        <f t="shared" si="37"/>
        <v>1</v>
      </c>
      <c r="L238" s="11">
        <v>3</v>
      </c>
      <c r="N238" s="30">
        <f t="shared" si="38"/>
        <v>0.43358880556549617</v>
      </c>
      <c r="O238" s="30">
        <f t="shared" si="39"/>
        <v>-0.56641119443450383</v>
      </c>
      <c r="P238" s="30">
        <f t="shared" si="40"/>
        <v>0.32082164118072132</v>
      </c>
    </row>
    <row r="239" spans="1:16" x14ac:dyDescent="0.2">
      <c r="A239">
        <v>0</v>
      </c>
      <c r="B239">
        <v>3</v>
      </c>
      <c r="C239" s="1">
        <v>7358.18</v>
      </c>
      <c r="D239">
        <v>3</v>
      </c>
      <c r="E239" s="30">
        <f t="shared" si="31"/>
        <v>-1.2135576019999998</v>
      </c>
      <c r="F239" s="30">
        <f t="shared" si="32"/>
        <v>0.2971382970280686</v>
      </c>
      <c r="G239" s="30">
        <f t="shared" si="33"/>
        <v>0.22907217966569593</v>
      </c>
      <c r="H239" s="30">
        <f t="shared" si="34"/>
        <v>0.77092782033430407</v>
      </c>
      <c r="I239" s="30">
        <f t="shared" si="35"/>
        <v>-0.26016052804471362</v>
      </c>
      <c r="J239" s="30">
        <f t="shared" si="36"/>
        <v>0.52032105608942725</v>
      </c>
      <c r="K239">
        <f t="shared" si="37"/>
        <v>0</v>
      </c>
      <c r="L239" s="11">
        <v>1</v>
      </c>
      <c r="N239" s="30">
        <f t="shared" si="38"/>
        <v>0.77092782033430407</v>
      </c>
      <c r="O239" s="30">
        <f t="shared" si="39"/>
        <v>-0.22907217966569593</v>
      </c>
      <c r="P239" s="30">
        <f t="shared" si="40"/>
        <v>5.2474063496792879E-2</v>
      </c>
    </row>
    <row r="240" spans="1:16" x14ac:dyDescent="0.2">
      <c r="A240">
        <v>0</v>
      </c>
      <c r="B240">
        <v>4</v>
      </c>
      <c r="C240" s="1">
        <v>9225.26</v>
      </c>
      <c r="D240">
        <v>3</v>
      </c>
      <c r="E240" s="30">
        <f t="shared" si="31"/>
        <v>-1.1649902140000004</v>
      </c>
      <c r="F240" s="30">
        <f t="shared" si="32"/>
        <v>0.31192571452275308</v>
      </c>
      <c r="G240" s="30">
        <f t="shared" si="33"/>
        <v>0.23776172009573282</v>
      </c>
      <c r="H240" s="30">
        <f t="shared" si="34"/>
        <v>0.76223827990426718</v>
      </c>
      <c r="I240" s="30">
        <f t="shared" si="35"/>
        <v>-0.27149606889053357</v>
      </c>
      <c r="J240" s="30">
        <f t="shared" si="36"/>
        <v>0.54299213778106714</v>
      </c>
      <c r="K240">
        <f t="shared" si="37"/>
        <v>0</v>
      </c>
      <c r="L240" s="11">
        <v>1</v>
      </c>
      <c r="N240" s="30">
        <f t="shared" si="38"/>
        <v>0.76223827990426718</v>
      </c>
      <c r="O240" s="30">
        <f t="shared" si="39"/>
        <v>-0.23776172009573282</v>
      </c>
      <c r="P240" s="30">
        <f t="shared" si="40"/>
        <v>5.6530635542881603E-2</v>
      </c>
    </row>
    <row r="241" spans="1:16" x14ac:dyDescent="0.2">
      <c r="A241">
        <v>0</v>
      </c>
      <c r="B241">
        <v>2</v>
      </c>
      <c r="C241" s="1">
        <v>7443.64</v>
      </c>
      <c r="D241">
        <v>2</v>
      </c>
      <c r="E241" s="30">
        <f t="shared" si="31"/>
        <v>-1.525990996</v>
      </c>
      <c r="F241" s="30">
        <f t="shared" si="32"/>
        <v>0.21740550209296308</v>
      </c>
      <c r="G241" s="30">
        <f t="shared" si="33"/>
        <v>0.17858100831579915</v>
      </c>
      <c r="H241" s="30">
        <f t="shared" si="34"/>
        <v>0.82141899168420085</v>
      </c>
      <c r="I241" s="30">
        <f t="shared" si="35"/>
        <v>-0.19672195661155398</v>
      </c>
      <c r="J241" s="30">
        <f t="shared" si="36"/>
        <v>0.39344391322310796</v>
      </c>
      <c r="K241">
        <f t="shared" si="37"/>
        <v>0</v>
      </c>
      <c r="L241" s="11">
        <v>1</v>
      </c>
      <c r="N241" s="30">
        <f t="shared" si="38"/>
        <v>0.82141899168420085</v>
      </c>
      <c r="O241" s="30">
        <f t="shared" si="39"/>
        <v>-0.17858100831579915</v>
      </c>
      <c r="P241" s="30">
        <f t="shared" si="40"/>
        <v>3.1891176531087528E-2</v>
      </c>
    </row>
    <row r="242" spans="1:16" x14ac:dyDescent="0.2">
      <c r="A242">
        <v>0</v>
      </c>
      <c r="B242">
        <v>2</v>
      </c>
      <c r="C242" s="1">
        <v>14001.29</v>
      </c>
      <c r="D242">
        <v>1</v>
      </c>
      <c r="E242" s="30">
        <f t="shared" si="31"/>
        <v>-1.209152631</v>
      </c>
      <c r="F242" s="30">
        <f t="shared" si="32"/>
        <v>0.29845006964853199</v>
      </c>
      <c r="G242" s="30">
        <f t="shared" si="33"/>
        <v>0.22985101747448577</v>
      </c>
      <c r="H242" s="30">
        <f t="shared" si="34"/>
        <v>0.77014898252551423</v>
      </c>
      <c r="I242" s="30">
        <f t="shared" si="35"/>
        <v>-0.26117129905061465</v>
      </c>
      <c r="J242" s="30">
        <f t="shared" si="36"/>
        <v>0.52234259810122929</v>
      </c>
      <c r="K242">
        <f t="shared" si="37"/>
        <v>0</v>
      </c>
      <c r="L242" s="11">
        <v>2</v>
      </c>
      <c r="N242" s="30">
        <f t="shared" si="38"/>
        <v>0.77014898252551423</v>
      </c>
      <c r="O242" s="30">
        <f t="shared" si="39"/>
        <v>-0.22985101747448577</v>
      </c>
      <c r="P242" s="30">
        <f t="shared" si="40"/>
        <v>5.2831490234056366E-2</v>
      </c>
    </row>
    <row r="243" spans="1:16" x14ac:dyDescent="0.2">
      <c r="A243">
        <v>0</v>
      </c>
      <c r="B243">
        <v>3</v>
      </c>
      <c r="C243" s="1">
        <v>1727.79</v>
      </c>
      <c r="D243">
        <v>1</v>
      </c>
      <c r="E243" s="30">
        <f t="shared" si="31"/>
        <v>-2.9437123810000001</v>
      </c>
      <c r="F243" s="30">
        <f t="shared" si="32"/>
        <v>5.266983485278072E-2</v>
      </c>
      <c r="G243" s="30">
        <f t="shared" si="33"/>
        <v>5.0034524699899628E-2</v>
      </c>
      <c r="H243" s="30">
        <f t="shared" si="34"/>
        <v>0.94996547530010034</v>
      </c>
      <c r="I243" s="30">
        <f t="shared" si="35"/>
        <v>-5.1329636837297424E-2</v>
      </c>
      <c r="J243" s="30">
        <f t="shared" si="36"/>
        <v>0.10265927367459485</v>
      </c>
      <c r="K243">
        <f t="shared" si="37"/>
        <v>0</v>
      </c>
      <c r="L243" s="11">
        <v>1</v>
      </c>
      <c r="N243" s="30">
        <f t="shared" si="38"/>
        <v>0.94996547530010034</v>
      </c>
      <c r="O243" s="30">
        <f t="shared" si="39"/>
        <v>-5.0034524699899628E-2</v>
      </c>
      <c r="P243" s="30">
        <f t="shared" si="40"/>
        <v>2.5034536619448658E-3</v>
      </c>
    </row>
    <row r="244" spans="1:16" x14ac:dyDescent="0.2">
      <c r="A244">
        <v>1</v>
      </c>
      <c r="B244">
        <v>3</v>
      </c>
      <c r="C244" s="1">
        <v>12333.83</v>
      </c>
      <c r="D244">
        <v>1</v>
      </c>
      <c r="E244" s="30">
        <f t="shared" si="31"/>
        <v>-1.6062907369999997</v>
      </c>
      <c r="F244" s="30">
        <f t="shared" si="32"/>
        <v>0.20063042659802183</v>
      </c>
      <c r="G244" s="30">
        <f t="shared" si="33"/>
        <v>0.16710423303739416</v>
      </c>
      <c r="H244" s="30">
        <f t="shared" si="34"/>
        <v>0.16710423303739416</v>
      </c>
      <c r="I244" s="30">
        <f t="shared" si="35"/>
        <v>-1.7891375113414194</v>
      </c>
      <c r="J244" s="30">
        <f t="shared" si="36"/>
        <v>3.5782750226828388</v>
      </c>
      <c r="K244">
        <f t="shared" si="37"/>
        <v>0</v>
      </c>
      <c r="L244" s="11">
        <v>2</v>
      </c>
      <c r="N244" s="30">
        <f t="shared" si="38"/>
        <v>0.83289576696260581</v>
      </c>
      <c r="O244" s="30">
        <f t="shared" si="39"/>
        <v>0.83289576696260581</v>
      </c>
      <c r="P244" s="30">
        <f t="shared" si="40"/>
        <v>0.6937153586242274</v>
      </c>
    </row>
    <row r="245" spans="1:16" x14ac:dyDescent="0.2">
      <c r="A245">
        <v>1</v>
      </c>
      <c r="B245">
        <v>2</v>
      </c>
      <c r="C245" s="1">
        <v>6710.19</v>
      </c>
      <c r="D245">
        <v>2</v>
      </c>
      <c r="E245" s="30">
        <f t="shared" si="31"/>
        <v>-1.6184790410000005</v>
      </c>
      <c r="F245" s="30">
        <f t="shared" si="32"/>
        <v>0.19819992390830915</v>
      </c>
      <c r="G245" s="30">
        <f t="shared" si="33"/>
        <v>0.16541473584960448</v>
      </c>
      <c r="H245" s="30">
        <f t="shared" si="34"/>
        <v>0.16541473584960448</v>
      </c>
      <c r="I245" s="30">
        <f t="shared" si="35"/>
        <v>-1.7992994081626861</v>
      </c>
      <c r="J245" s="30">
        <f t="shared" si="36"/>
        <v>3.5985988163253722</v>
      </c>
      <c r="K245">
        <f t="shared" si="37"/>
        <v>0</v>
      </c>
      <c r="L245" s="11">
        <v>1</v>
      </c>
      <c r="N245" s="30">
        <f t="shared" si="38"/>
        <v>0.83458526415039547</v>
      </c>
      <c r="O245" s="30">
        <f t="shared" si="39"/>
        <v>0.83458526415039547</v>
      </c>
      <c r="P245" s="30">
        <f t="shared" si="40"/>
        <v>0.69653256313698542</v>
      </c>
    </row>
    <row r="246" spans="1:16" x14ac:dyDescent="0.2">
      <c r="A246">
        <v>1</v>
      </c>
      <c r="B246">
        <v>2</v>
      </c>
      <c r="C246" s="1">
        <v>19444.27</v>
      </c>
      <c r="D246">
        <v>2</v>
      </c>
      <c r="E246" s="30">
        <f t="shared" si="31"/>
        <v>-1.2711552999999931E-2</v>
      </c>
      <c r="F246" s="30">
        <f t="shared" si="32"/>
        <v>0.98736889754525548</v>
      </c>
      <c r="G246" s="30">
        <f t="shared" si="33"/>
        <v>0.49682215454052187</v>
      </c>
      <c r="H246" s="30">
        <f t="shared" si="34"/>
        <v>0.49682215454052187</v>
      </c>
      <c r="I246" s="30">
        <f t="shared" si="35"/>
        <v>-0.69952315487142003</v>
      </c>
      <c r="J246" s="30">
        <f t="shared" si="36"/>
        <v>1.3990463097428401</v>
      </c>
      <c r="K246">
        <f t="shared" si="37"/>
        <v>0</v>
      </c>
      <c r="L246" s="11">
        <v>2</v>
      </c>
      <c r="N246" s="30">
        <f t="shared" si="38"/>
        <v>0.50317784545947819</v>
      </c>
      <c r="O246" s="30">
        <f t="shared" si="39"/>
        <v>0.50317784545947819</v>
      </c>
      <c r="P246" s="30">
        <f t="shared" si="40"/>
        <v>0.25318794416124252</v>
      </c>
    </row>
    <row r="247" spans="1:16" x14ac:dyDescent="0.2">
      <c r="A247">
        <v>0</v>
      </c>
      <c r="B247">
        <v>3</v>
      </c>
      <c r="C247" s="1">
        <v>1615.77</v>
      </c>
      <c r="D247">
        <v>3</v>
      </c>
      <c r="E247" s="30">
        <f t="shared" si="31"/>
        <v>-1.9376755029999999</v>
      </c>
      <c r="F247" s="30">
        <f t="shared" si="32"/>
        <v>0.14403837771563444</v>
      </c>
      <c r="G247" s="30">
        <f t="shared" si="33"/>
        <v>0.12590344915110621</v>
      </c>
      <c r="H247" s="30">
        <f t="shared" si="34"/>
        <v>0.87409655084889382</v>
      </c>
      <c r="I247" s="30">
        <f t="shared" si="35"/>
        <v>-0.13456443934914553</v>
      </c>
      <c r="J247" s="30">
        <f t="shared" si="36"/>
        <v>0.26912887869829105</v>
      </c>
      <c r="K247">
        <f t="shared" si="37"/>
        <v>0</v>
      </c>
      <c r="L247" s="11">
        <v>1</v>
      </c>
      <c r="N247" s="30">
        <f t="shared" si="38"/>
        <v>0.87409655084889382</v>
      </c>
      <c r="O247" s="30">
        <f t="shared" si="39"/>
        <v>-0.12590344915110621</v>
      </c>
      <c r="P247" s="30">
        <f t="shared" si="40"/>
        <v>1.5851678508145187E-2</v>
      </c>
    </row>
    <row r="248" spans="1:16" x14ac:dyDescent="0.2">
      <c r="A248">
        <v>0</v>
      </c>
      <c r="B248">
        <v>3</v>
      </c>
      <c r="C248" s="1">
        <v>4463.21</v>
      </c>
      <c r="D248">
        <v>2</v>
      </c>
      <c r="E248" s="30">
        <f t="shared" si="31"/>
        <v>-2.088694619</v>
      </c>
      <c r="F248" s="30">
        <f t="shared" si="32"/>
        <v>0.12384870008301423</v>
      </c>
      <c r="G248" s="30">
        <f t="shared" si="33"/>
        <v>0.11020051015218153</v>
      </c>
      <c r="H248" s="30">
        <f t="shared" si="34"/>
        <v>0.88979948984781843</v>
      </c>
      <c r="I248" s="30">
        <f t="shared" si="35"/>
        <v>-0.11675913394389739</v>
      </c>
      <c r="J248" s="30">
        <f t="shared" si="36"/>
        <v>0.23351826788779478</v>
      </c>
      <c r="K248">
        <f t="shared" si="37"/>
        <v>0</v>
      </c>
      <c r="L248" s="11">
        <v>1</v>
      </c>
      <c r="N248" s="30">
        <f t="shared" si="38"/>
        <v>0.88979948984781843</v>
      </c>
      <c r="O248" s="30">
        <f t="shared" si="39"/>
        <v>-0.11020051015218153</v>
      </c>
      <c r="P248" s="30">
        <f t="shared" si="40"/>
        <v>1.2144152437801065E-2</v>
      </c>
    </row>
    <row r="249" spans="1:16" x14ac:dyDescent="0.2">
      <c r="A249">
        <v>1</v>
      </c>
      <c r="B249">
        <v>2</v>
      </c>
      <c r="C249" s="1">
        <v>17352.68</v>
      </c>
      <c r="D249">
        <v>3</v>
      </c>
      <c r="E249" s="30">
        <f t="shared" si="31"/>
        <v>0.23362024799999981</v>
      </c>
      <c r="F249" s="30">
        <f t="shared" si="32"/>
        <v>1.2631647117891254</v>
      </c>
      <c r="G249" s="30">
        <f t="shared" si="33"/>
        <v>0.55814086584557143</v>
      </c>
      <c r="H249" s="30">
        <f t="shared" si="34"/>
        <v>0.55814086584557143</v>
      </c>
      <c r="I249" s="30">
        <f t="shared" si="35"/>
        <v>-0.58314390070847788</v>
      </c>
      <c r="J249" s="30">
        <f t="shared" si="36"/>
        <v>1.1662878014169558</v>
      </c>
      <c r="K249">
        <f t="shared" si="37"/>
        <v>1</v>
      </c>
      <c r="L249" s="11">
        <v>2</v>
      </c>
      <c r="N249" s="30">
        <f t="shared" si="38"/>
        <v>0.44185913415442857</v>
      </c>
      <c r="O249" s="30">
        <f t="shared" si="39"/>
        <v>0.44185913415442857</v>
      </c>
      <c r="P249" s="30">
        <f t="shared" si="40"/>
        <v>0.19523949443570129</v>
      </c>
    </row>
    <row r="250" spans="1:16" x14ac:dyDescent="0.2">
      <c r="A250">
        <v>1</v>
      </c>
      <c r="B250">
        <v>1</v>
      </c>
      <c r="C250" s="1">
        <v>7152.67</v>
      </c>
      <c r="D250">
        <v>2</v>
      </c>
      <c r="E250" s="30">
        <f t="shared" si="31"/>
        <v>-1.375810913</v>
      </c>
      <c r="F250" s="30">
        <f t="shared" si="32"/>
        <v>0.25263464799824475</v>
      </c>
      <c r="G250" s="30">
        <f t="shared" si="33"/>
        <v>0.20168262821243527</v>
      </c>
      <c r="H250" s="30">
        <f t="shared" si="34"/>
        <v>0.20168262821243527</v>
      </c>
      <c r="I250" s="30">
        <f t="shared" si="35"/>
        <v>-1.6010599645906196</v>
      </c>
      <c r="J250" s="30">
        <f t="shared" si="36"/>
        <v>3.2021199291812392</v>
      </c>
      <c r="K250">
        <f t="shared" si="37"/>
        <v>0</v>
      </c>
      <c r="L250" s="11">
        <v>1</v>
      </c>
      <c r="N250" s="30">
        <f t="shared" si="38"/>
        <v>0.79831737178756468</v>
      </c>
      <c r="O250" s="30">
        <f t="shared" si="39"/>
        <v>0.79831737178756468</v>
      </c>
      <c r="P250" s="30">
        <f t="shared" si="40"/>
        <v>0.63731062609780476</v>
      </c>
    </row>
    <row r="251" spans="1:16" x14ac:dyDescent="0.2">
      <c r="A251">
        <v>1</v>
      </c>
      <c r="B251">
        <v>1</v>
      </c>
      <c r="C251" s="1">
        <v>38511.629999999997</v>
      </c>
      <c r="D251">
        <v>2</v>
      </c>
      <c r="E251" s="30">
        <f t="shared" si="31"/>
        <v>2.5785539430000002</v>
      </c>
      <c r="F251" s="30">
        <f t="shared" si="32"/>
        <v>13.178068137135478</v>
      </c>
      <c r="G251" s="30">
        <f t="shared" si="33"/>
        <v>0.92946852911640476</v>
      </c>
      <c r="H251" s="30">
        <f t="shared" si="34"/>
        <v>0.92946852911640476</v>
      </c>
      <c r="I251" s="30">
        <f t="shared" si="35"/>
        <v>-7.314233025676066E-2</v>
      </c>
      <c r="J251" s="30">
        <f t="shared" si="36"/>
        <v>0.14628466051352132</v>
      </c>
      <c r="K251">
        <f t="shared" si="37"/>
        <v>1</v>
      </c>
      <c r="L251" s="11">
        <v>4</v>
      </c>
      <c r="N251" s="30">
        <f t="shared" si="38"/>
        <v>7.0531470883595238E-2</v>
      </c>
      <c r="O251" s="30">
        <f t="shared" si="39"/>
        <v>7.0531470883595238E-2</v>
      </c>
      <c r="P251" s="30">
        <f t="shared" si="40"/>
        <v>4.9746883850034429E-3</v>
      </c>
    </row>
    <row r="252" spans="1:16" x14ac:dyDescent="0.2">
      <c r="A252">
        <v>0</v>
      </c>
      <c r="B252">
        <v>2</v>
      </c>
      <c r="C252" s="1">
        <v>5354.07</v>
      </c>
      <c r="D252">
        <v>3</v>
      </c>
      <c r="E252" s="30">
        <f t="shared" si="31"/>
        <v>-1.279404473</v>
      </c>
      <c r="F252" s="30">
        <f t="shared" si="32"/>
        <v>0.27820292848570871</v>
      </c>
      <c r="G252" s="30">
        <f t="shared" si="33"/>
        <v>0.21765161249888285</v>
      </c>
      <c r="H252" s="30">
        <f t="shared" si="34"/>
        <v>0.78234838750111713</v>
      </c>
      <c r="I252" s="30">
        <f t="shared" si="35"/>
        <v>-0.245455129332741</v>
      </c>
      <c r="J252" s="30">
        <f t="shared" si="36"/>
        <v>0.49091025866548199</v>
      </c>
      <c r="K252">
        <f t="shared" si="37"/>
        <v>0</v>
      </c>
      <c r="L252" s="11">
        <v>1</v>
      </c>
      <c r="N252" s="30">
        <f t="shared" si="38"/>
        <v>0.78234838750111713</v>
      </c>
      <c r="O252" s="30">
        <f t="shared" si="39"/>
        <v>-0.21765161249888285</v>
      </c>
      <c r="P252" s="30">
        <f t="shared" si="40"/>
        <v>4.7372224423363855E-2</v>
      </c>
    </row>
    <row r="253" spans="1:16" x14ac:dyDescent="0.2">
      <c r="A253">
        <v>0</v>
      </c>
      <c r="B253">
        <v>1</v>
      </c>
      <c r="C253" s="1">
        <v>35160.129999999997</v>
      </c>
      <c r="D253">
        <v>2</v>
      </c>
      <c r="E253" s="30">
        <f t="shared" si="31"/>
        <v>2.1559297929999994</v>
      </c>
      <c r="F253" s="30">
        <f t="shared" si="32"/>
        <v>8.6359160614884054</v>
      </c>
      <c r="G253" s="30">
        <f t="shared" si="33"/>
        <v>0.89622159495590958</v>
      </c>
      <c r="H253" s="30">
        <f t="shared" si="34"/>
        <v>0.10377840504409042</v>
      </c>
      <c r="I253" s="30">
        <f t="shared" si="35"/>
        <v>-2.2654973737857103</v>
      </c>
      <c r="J253" s="30">
        <f t="shared" si="36"/>
        <v>4.5309947475714205</v>
      </c>
      <c r="K253">
        <f t="shared" si="37"/>
        <v>1</v>
      </c>
      <c r="L253" s="11">
        <v>4</v>
      </c>
      <c r="N253" s="30">
        <f t="shared" si="38"/>
        <v>0.10377840504409042</v>
      </c>
      <c r="O253" s="30">
        <f t="shared" si="39"/>
        <v>-0.89622159495590958</v>
      </c>
      <c r="P253" s="30">
        <f t="shared" si="40"/>
        <v>0.80321314726531445</v>
      </c>
    </row>
    <row r="254" spans="1:16" x14ac:dyDescent="0.2">
      <c r="A254">
        <v>0</v>
      </c>
      <c r="B254">
        <v>1</v>
      </c>
      <c r="C254" s="1">
        <v>7196.87</v>
      </c>
      <c r="D254">
        <v>3</v>
      </c>
      <c r="E254" s="30">
        <f t="shared" si="31"/>
        <v>-0.86015599299999979</v>
      </c>
      <c r="F254" s="30">
        <f t="shared" si="32"/>
        <v>0.42309607714334835</v>
      </c>
      <c r="G254" s="30">
        <f t="shared" si="33"/>
        <v>0.29730675527730371</v>
      </c>
      <c r="H254" s="30">
        <f t="shared" si="34"/>
        <v>0.70269324472269634</v>
      </c>
      <c r="I254" s="30">
        <f t="shared" si="35"/>
        <v>-0.35283483414640737</v>
      </c>
      <c r="J254" s="30">
        <f t="shared" si="36"/>
        <v>0.70566966829281474</v>
      </c>
      <c r="K254">
        <f t="shared" si="37"/>
        <v>0</v>
      </c>
      <c r="L254" s="11">
        <v>1</v>
      </c>
      <c r="N254" s="30">
        <f t="shared" si="38"/>
        <v>0.70269324472269634</v>
      </c>
      <c r="O254" s="30">
        <f t="shared" si="39"/>
        <v>-0.29730675527730371</v>
      </c>
      <c r="P254" s="30">
        <f t="shared" si="40"/>
        <v>8.8391306733518554E-2</v>
      </c>
    </row>
    <row r="255" spans="1:16" x14ac:dyDescent="0.2">
      <c r="A255">
        <v>1</v>
      </c>
      <c r="B255">
        <v>3</v>
      </c>
      <c r="C255" s="1">
        <v>29523.17</v>
      </c>
      <c r="D255">
        <v>1</v>
      </c>
      <c r="E255" s="30">
        <f t="shared" si="31"/>
        <v>0.56128503699999976</v>
      </c>
      <c r="F255" s="30">
        <f t="shared" si="32"/>
        <v>1.7529236253135558</v>
      </c>
      <c r="G255" s="30">
        <f t="shared" si="33"/>
        <v>0.63674982087957466</v>
      </c>
      <c r="H255" s="30">
        <f t="shared" si="34"/>
        <v>0.63674982087957466</v>
      </c>
      <c r="I255" s="30">
        <f t="shared" si="35"/>
        <v>-0.45137844642677255</v>
      </c>
      <c r="J255" s="30">
        <f t="shared" si="36"/>
        <v>0.9027568928535451</v>
      </c>
      <c r="K255">
        <f t="shared" si="37"/>
        <v>1</v>
      </c>
      <c r="L255" s="11">
        <v>3</v>
      </c>
      <c r="N255" s="30">
        <f t="shared" si="38"/>
        <v>0.36325017912042534</v>
      </c>
      <c r="O255" s="30">
        <f t="shared" si="39"/>
        <v>0.36325017912042534</v>
      </c>
      <c r="P255" s="30">
        <f t="shared" si="40"/>
        <v>0.1319506926310211</v>
      </c>
    </row>
    <row r="256" spans="1:16" x14ac:dyDescent="0.2">
      <c r="A256">
        <v>0</v>
      </c>
      <c r="B256">
        <v>1</v>
      </c>
      <c r="C256" s="1">
        <v>24476.48</v>
      </c>
      <c r="D256">
        <v>1</v>
      </c>
      <c r="E256" s="30">
        <f t="shared" si="31"/>
        <v>0.29864022800000001</v>
      </c>
      <c r="F256" s="30">
        <f t="shared" si="32"/>
        <v>1.3480245547309624</v>
      </c>
      <c r="G256" s="30">
        <f t="shared" si="33"/>
        <v>0.57411007564417049</v>
      </c>
      <c r="H256" s="30">
        <f t="shared" si="34"/>
        <v>0.42588992435582951</v>
      </c>
      <c r="I256" s="30">
        <f t="shared" si="35"/>
        <v>-0.85357435963304351</v>
      </c>
      <c r="J256" s="30">
        <f t="shared" si="36"/>
        <v>1.707148719266087</v>
      </c>
      <c r="K256">
        <f t="shared" si="37"/>
        <v>1</v>
      </c>
      <c r="L256" s="11">
        <v>3</v>
      </c>
      <c r="N256" s="30">
        <f t="shared" si="38"/>
        <v>0.42588992435582951</v>
      </c>
      <c r="O256" s="30">
        <f t="shared" si="39"/>
        <v>-0.57411007564417049</v>
      </c>
      <c r="P256" s="30">
        <f t="shared" si="40"/>
        <v>0.32960237895615518</v>
      </c>
    </row>
    <row r="257" spans="1:16" x14ac:dyDescent="0.2">
      <c r="A257">
        <v>0</v>
      </c>
      <c r="B257">
        <v>4</v>
      </c>
      <c r="C257" s="1">
        <v>12648.7</v>
      </c>
      <c r="D257">
        <v>1</v>
      </c>
      <c r="E257" s="30">
        <f t="shared" si="31"/>
        <v>-1.7534570300000003</v>
      </c>
      <c r="F257" s="30">
        <f t="shared" si="32"/>
        <v>0.17317423891027028</v>
      </c>
      <c r="G257" s="30">
        <f t="shared" si="33"/>
        <v>0.14761169583055894</v>
      </c>
      <c r="H257" s="30">
        <f t="shared" si="34"/>
        <v>0.85238830416944111</v>
      </c>
      <c r="I257" s="30">
        <f t="shared" si="35"/>
        <v>-0.15971309991065388</v>
      </c>
      <c r="J257" s="30">
        <f t="shared" si="36"/>
        <v>0.31942619982130777</v>
      </c>
      <c r="K257">
        <f t="shared" si="37"/>
        <v>0</v>
      </c>
      <c r="L257" s="11">
        <v>2</v>
      </c>
      <c r="N257" s="30">
        <f t="shared" si="38"/>
        <v>0.85238830416944111</v>
      </c>
      <c r="O257" s="30">
        <f t="shared" si="39"/>
        <v>-0.14761169583055894</v>
      </c>
      <c r="P257" s="30">
        <f t="shared" si="40"/>
        <v>2.1789212745973452E-2</v>
      </c>
    </row>
    <row r="258" spans="1:16" x14ac:dyDescent="0.2">
      <c r="A258">
        <v>0</v>
      </c>
      <c r="B258">
        <v>3</v>
      </c>
      <c r="C258" s="1">
        <v>1986.93</v>
      </c>
      <c r="D258">
        <v>1</v>
      </c>
      <c r="E258" s="30">
        <f t="shared" si="31"/>
        <v>-2.9110348269999999</v>
      </c>
      <c r="F258" s="30">
        <f t="shared" si="32"/>
        <v>5.4419386071146332E-2</v>
      </c>
      <c r="G258" s="30">
        <f t="shared" si="33"/>
        <v>5.1610760187099231E-2</v>
      </c>
      <c r="H258" s="30">
        <f t="shared" si="34"/>
        <v>0.9483892398129008</v>
      </c>
      <c r="I258" s="30">
        <f t="shared" si="35"/>
        <v>-5.2990270476399252E-2</v>
      </c>
      <c r="J258" s="30">
        <f t="shared" si="36"/>
        <v>0.1059805409527985</v>
      </c>
      <c r="K258">
        <f t="shared" si="37"/>
        <v>0</v>
      </c>
      <c r="L258" s="11">
        <v>1</v>
      </c>
      <c r="N258" s="30">
        <f t="shared" si="38"/>
        <v>0.9483892398129008</v>
      </c>
      <c r="O258" s="30">
        <f t="shared" si="39"/>
        <v>-5.1610760187099231E-2</v>
      </c>
      <c r="P258" s="30">
        <f t="shared" si="40"/>
        <v>2.663670567090267E-3</v>
      </c>
    </row>
    <row r="259" spans="1:16" x14ac:dyDescent="0.2">
      <c r="A259">
        <v>0</v>
      </c>
      <c r="B259">
        <v>2</v>
      </c>
      <c r="C259" s="1">
        <v>1832.09</v>
      </c>
      <c r="D259">
        <v>2</v>
      </c>
      <c r="E259" s="30">
        <f t="shared" si="31"/>
        <v>-2.2336074510000001</v>
      </c>
      <c r="F259" s="30">
        <f t="shared" si="32"/>
        <v>0.10714122542389952</v>
      </c>
      <c r="G259" s="30">
        <f t="shared" si="33"/>
        <v>9.6772862362592957E-2</v>
      </c>
      <c r="H259" s="30">
        <f t="shared" si="34"/>
        <v>0.90322713763740703</v>
      </c>
      <c r="I259" s="30">
        <f t="shared" si="35"/>
        <v>-0.10178122049818489</v>
      </c>
      <c r="J259" s="30">
        <f t="shared" si="36"/>
        <v>0.20356244099636978</v>
      </c>
      <c r="K259">
        <f t="shared" si="37"/>
        <v>0</v>
      </c>
      <c r="L259" s="11">
        <v>1</v>
      </c>
      <c r="N259" s="30">
        <f t="shared" si="38"/>
        <v>0.90322713763740703</v>
      </c>
      <c r="O259" s="30">
        <f t="shared" si="39"/>
        <v>-9.6772862362592957E-2</v>
      </c>
      <c r="P259" s="30">
        <f t="shared" si="40"/>
        <v>9.3649868898493596E-3</v>
      </c>
    </row>
    <row r="260" spans="1:16" x14ac:dyDescent="0.2">
      <c r="A260">
        <v>0</v>
      </c>
      <c r="B260">
        <v>1</v>
      </c>
      <c r="C260" s="1">
        <v>4040.56</v>
      </c>
      <c r="D260">
        <v>1</v>
      </c>
      <c r="E260" s="30">
        <f t="shared" si="31"/>
        <v>-2.2783292839999998</v>
      </c>
      <c r="F260" s="30">
        <f t="shared" si="32"/>
        <v>0.10245523740831886</v>
      </c>
      <c r="G260" s="30">
        <f t="shared" si="33"/>
        <v>9.2933693751751201E-2</v>
      </c>
      <c r="H260" s="30">
        <f t="shared" si="34"/>
        <v>0.9070663062482488</v>
      </c>
      <c r="I260" s="30">
        <f t="shared" si="35"/>
        <v>-9.7539726524434531E-2</v>
      </c>
      <c r="J260" s="30">
        <f t="shared" si="36"/>
        <v>0.19507945304886906</v>
      </c>
      <c r="K260">
        <f t="shared" si="37"/>
        <v>0</v>
      </c>
      <c r="L260" s="11">
        <v>1</v>
      </c>
      <c r="N260" s="30">
        <f t="shared" si="38"/>
        <v>0.9070663062482488</v>
      </c>
      <c r="O260" s="30">
        <f t="shared" si="39"/>
        <v>-9.2933693751751201E-2</v>
      </c>
      <c r="P260" s="30">
        <f t="shared" si="40"/>
        <v>8.6366714343442796E-3</v>
      </c>
    </row>
    <row r="261" spans="1:16" x14ac:dyDescent="0.2">
      <c r="A261">
        <v>1</v>
      </c>
      <c r="B261">
        <v>2</v>
      </c>
      <c r="C261" s="1">
        <v>12829.46</v>
      </c>
      <c r="D261">
        <v>3</v>
      </c>
      <c r="E261" s="30">
        <f t="shared" si="31"/>
        <v>-0.33675779400000039</v>
      </c>
      <c r="F261" s="30">
        <f t="shared" si="32"/>
        <v>0.7140817738491716</v>
      </c>
      <c r="G261" s="30">
        <f t="shared" si="33"/>
        <v>0.41659726201137842</v>
      </c>
      <c r="H261" s="30">
        <f t="shared" si="34"/>
        <v>0.41659726201137842</v>
      </c>
      <c r="I261" s="30">
        <f t="shared" si="35"/>
        <v>-0.87563532240111031</v>
      </c>
      <c r="J261" s="30">
        <f t="shared" si="36"/>
        <v>1.7512706448022206</v>
      </c>
      <c r="K261">
        <f t="shared" si="37"/>
        <v>0</v>
      </c>
      <c r="L261" s="11">
        <v>2</v>
      </c>
      <c r="N261" s="30">
        <f t="shared" si="38"/>
        <v>0.58340273798862152</v>
      </c>
      <c r="O261" s="30">
        <f t="shared" si="39"/>
        <v>0.58340273798862152</v>
      </c>
      <c r="P261" s="30">
        <f t="shared" si="40"/>
        <v>0.34035875469262017</v>
      </c>
    </row>
    <row r="262" spans="1:16" x14ac:dyDescent="0.2">
      <c r="A262">
        <v>1</v>
      </c>
      <c r="B262">
        <v>2</v>
      </c>
      <c r="C262" s="1">
        <v>47305.31</v>
      </c>
      <c r="D262">
        <v>3</v>
      </c>
      <c r="E262" s="30">
        <f t="shared" si="31"/>
        <v>4.0106468910000004</v>
      </c>
      <c r="F262" s="30">
        <f t="shared" si="32"/>
        <v>55.182556118797358</v>
      </c>
      <c r="G262" s="30">
        <f t="shared" si="33"/>
        <v>0.98220088103706937</v>
      </c>
      <c r="H262" s="30">
        <f t="shared" si="34"/>
        <v>0.98220088103706937</v>
      </c>
      <c r="I262" s="30">
        <f t="shared" si="35"/>
        <v>-1.7959428373659266E-2</v>
      </c>
      <c r="J262" s="30">
        <f t="shared" si="36"/>
        <v>3.5918856747318532E-2</v>
      </c>
      <c r="K262">
        <f t="shared" si="37"/>
        <v>1</v>
      </c>
      <c r="L262" s="11">
        <v>4</v>
      </c>
      <c r="N262" s="30">
        <f t="shared" si="38"/>
        <v>1.7799118962930627E-2</v>
      </c>
      <c r="O262" s="30">
        <f t="shared" si="39"/>
        <v>1.7799118962930627E-2</v>
      </c>
      <c r="P262" s="30">
        <f t="shared" si="40"/>
        <v>3.1680863585655661E-4</v>
      </c>
    </row>
    <row r="263" spans="1:16" x14ac:dyDescent="0.2">
      <c r="A263">
        <v>1</v>
      </c>
      <c r="B263">
        <v>2</v>
      </c>
      <c r="C263" s="1">
        <v>44260.75</v>
      </c>
      <c r="D263">
        <v>2</v>
      </c>
      <c r="E263" s="30">
        <f t="shared" si="31"/>
        <v>3.1166465749999999</v>
      </c>
      <c r="F263" s="30">
        <f t="shared" si="32"/>
        <v>22.570563899773692</v>
      </c>
      <c r="G263" s="30">
        <f t="shared" si="33"/>
        <v>0.9575742012684898</v>
      </c>
      <c r="H263" s="30">
        <f t="shared" si="34"/>
        <v>0.9575742012684898</v>
      </c>
      <c r="I263" s="30">
        <f t="shared" si="35"/>
        <v>-4.3352066132524306E-2</v>
      </c>
      <c r="J263" s="30">
        <f t="shared" si="36"/>
        <v>8.6704132265048611E-2</v>
      </c>
      <c r="K263">
        <f t="shared" si="37"/>
        <v>1</v>
      </c>
      <c r="L263" s="11">
        <v>4</v>
      </c>
      <c r="N263" s="30">
        <f t="shared" si="38"/>
        <v>4.24257987315102E-2</v>
      </c>
      <c r="O263" s="30">
        <f t="shared" si="39"/>
        <v>4.24257987315102E-2</v>
      </c>
      <c r="P263" s="30">
        <f t="shared" si="40"/>
        <v>1.7999483980066125E-3</v>
      </c>
    </row>
    <row r="264" spans="1:16" x14ac:dyDescent="0.2">
      <c r="A264">
        <v>0</v>
      </c>
      <c r="B264">
        <v>3</v>
      </c>
      <c r="C264" s="1">
        <v>4260.74</v>
      </c>
      <c r="D264">
        <v>2</v>
      </c>
      <c r="E264" s="30">
        <f t="shared" si="31"/>
        <v>-2.1142260859999999</v>
      </c>
      <c r="F264" s="30">
        <f t="shared" si="32"/>
        <v>0.12072668548035577</v>
      </c>
      <c r="G264" s="30">
        <f t="shared" si="33"/>
        <v>0.10772179073135123</v>
      </c>
      <c r="H264" s="30">
        <f t="shared" si="34"/>
        <v>0.89227820926864876</v>
      </c>
      <c r="I264" s="30">
        <f t="shared" si="35"/>
        <v>-0.11397730123195392</v>
      </c>
      <c r="J264" s="30">
        <f t="shared" si="36"/>
        <v>0.22795460246390783</v>
      </c>
      <c r="K264">
        <f t="shared" si="37"/>
        <v>0</v>
      </c>
      <c r="L264" s="11">
        <v>1</v>
      </c>
      <c r="N264" s="30">
        <f t="shared" si="38"/>
        <v>0.89227820926864876</v>
      </c>
      <c r="O264" s="30">
        <f t="shared" si="39"/>
        <v>-0.10772179073135123</v>
      </c>
      <c r="P264" s="30">
        <f t="shared" si="40"/>
        <v>1.1603984198369027E-2</v>
      </c>
    </row>
    <row r="265" spans="1:16" x14ac:dyDescent="0.2">
      <c r="A265">
        <v>1</v>
      </c>
      <c r="B265">
        <v>2</v>
      </c>
      <c r="C265" s="1">
        <v>41097.160000000003</v>
      </c>
      <c r="D265">
        <v>2</v>
      </c>
      <c r="E265" s="30">
        <f t="shared" si="31"/>
        <v>2.717717876</v>
      </c>
      <c r="F265" s="30">
        <f t="shared" si="32"/>
        <v>15.145718367419002</v>
      </c>
      <c r="G265" s="30">
        <f t="shared" si="33"/>
        <v>0.9380640751161663</v>
      </c>
      <c r="H265" s="30">
        <f t="shared" si="34"/>
        <v>0.9380640751161663</v>
      </c>
      <c r="I265" s="30">
        <f t="shared" si="35"/>
        <v>-6.3937021950572423E-2</v>
      </c>
      <c r="J265" s="30">
        <f t="shared" si="36"/>
        <v>0.12787404390114485</v>
      </c>
      <c r="K265">
        <f t="shared" si="37"/>
        <v>1</v>
      </c>
      <c r="L265" s="11">
        <v>4</v>
      </c>
      <c r="N265" s="30">
        <f t="shared" si="38"/>
        <v>6.1935924883833704E-2</v>
      </c>
      <c r="O265" s="30">
        <f t="shared" si="39"/>
        <v>6.1935924883833704E-2</v>
      </c>
      <c r="P265" s="30">
        <f t="shared" si="40"/>
        <v>3.8360587912158908E-3</v>
      </c>
    </row>
    <row r="266" spans="1:16" x14ac:dyDescent="0.2">
      <c r="A266">
        <v>0</v>
      </c>
      <c r="B266">
        <v>3</v>
      </c>
      <c r="C266" s="1">
        <v>13047.33</v>
      </c>
      <c r="D266">
        <v>2</v>
      </c>
      <c r="E266" s="30">
        <f t="shared" si="31"/>
        <v>-1.0062370869999997</v>
      </c>
      <c r="F266" s="30">
        <f t="shared" si="32"/>
        <v>0.36559208572388613</v>
      </c>
      <c r="G266" s="30">
        <f t="shared" si="33"/>
        <v>0.26771690429802802</v>
      </c>
      <c r="H266" s="30">
        <f t="shared" si="34"/>
        <v>0.73228309570197192</v>
      </c>
      <c r="I266" s="30">
        <f t="shared" si="35"/>
        <v>-0.31158809702427476</v>
      </c>
      <c r="J266" s="30">
        <f t="shared" si="36"/>
        <v>0.62317619404854951</v>
      </c>
      <c r="K266">
        <f t="shared" si="37"/>
        <v>0</v>
      </c>
      <c r="L266" s="11">
        <v>2</v>
      </c>
      <c r="N266" s="30">
        <f t="shared" si="38"/>
        <v>0.73228309570197192</v>
      </c>
      <c r="O266" s="30">
        <f t="shared" si="39"/>
        <v>-0.26771690429802802</v>
      </c>
      <c r="P266" s="30">
        <f t="shared" si="40"/>
        <v>7.1672340846919494E-2</v>
      </c>
    </row>
    <row r="267" spans="1:16" x14ac:dyDescent="0.2">
      <c r="A267">
        <v>1</v>
      </c>
      <c r="B267">
        <v>1</v>
      </c>
      <c r="C267" s="1">
        <v>43921.18</v>
      </c>
      <c r="D267">
        <v>3</v>
      </c>
      <c r="E267" s="30">
        <f t="shared" ref="E267:E330" si="41">$A$3+$B$3*B267+$C$3*C267+$D$3*D267</f>
        <v>3.770779498</v>
      </c>
      <c r="F267" s="30">
        <f t="shared" ref="F267:F330" si="42">EXP(E267)</f>
        <v>43.413892692291391</v>
      </c>
      <c r="G267" s="30">
        <f t="shared" ref="G267:G330" si="43">F267/(1+F267)</f>
        <v>0.97748452253604057</v>
      </c>
      <c r="H267" s="30">
        <f t="shared" ref="H267:H330" si="44">IF(A267=1,G267,1-G267)</f>
        <v>0.97748452253604057</v>
      </c>
      <c r="I267" s="30">
        <f t="shared" ref="I267:I330" si="45">LN(H267)</f>
        <v>-2.2772820970691575E-2</v>
      </c>
      <c r="J267" s="30">
        <f t="shared" si="36"/>
        <v>4.554564194138315E-2</v>
      </c>
      <c r="K267">
        <f t="shared" si="37"/>
        <v>1</v>
      </c>
      <c r="L267" s="11">
        <v>4</v>
      </c>
      <c r="N267" s="30">
        <f t="shared" si="38"/>
        <v>2.2515477463959432E-2</v>
      </c>
      <c r="O267" s="30">
        <f t="shared" si="39"/>
        <v>2.2515477463959432E-2</v>
      </c>
      <c r="P267" s="30">
        <f t="shared" si="40"/>
        <v>5.0694672543006507E-4</v>
      </c>
    </row>
    <row r="268" spans="1:16" x14ac:dyDescent="0.2">
      <c r="A268">
        <v>0</v>
      </c>
      <c r="B268">
        <v>1</v>
      </c>
      <c r="C268" s="1">
        <v>5400.98</v>
      </c>
      <c r="D268">
        <v>3</v>
      </c>
      <c r="E268" s="30">
        <f t="shared" si="41"/>
        <v>-1.0866177220000002</v>
      </c>
      <c r="F268" s="30">
        <f t="shared" si="42"/>
        <v>0.33735559665212461</v>
      </c>
      <c r="G268" s="30">
        <f t="shared" si="43"/>
        <v>0.25225571829709714</v>
      </c>
      <c r="H268" s="30">
        <f t="shared" si="44"/>
        <v>0.74774428170290286</v>
      </c>
      <c r="I268" s="30">
        <f t="shared" si="45"/>
        <v>-0.29069422883946466</v>
      </c>
      <c r="J268" s="30">
        <f t="shared" ref="J268:J331" si="46">I268*(-2)</f>
        <v>0.58138845767892933</v>
      </c>
      <c r="K268">
        <f t="shared" ref="K268:K331" si="47">IF(G268&gt;=0.5,1,)</f>
        <v>0</v>
      </c>
      <c r="L268" s="11">
        <v>1</v>
      </c>
      <c r="N268" s="30">
        <f t="shared" ref="N268:N331" si="48">1-G268</f>
        <v>0.74774428170290286</v>
      </c>
      <c r="O268" s="30">
        <f t="shared" ref="O268:O331" si="49">A268-G268</f>
        <v>-0.25225571829709714</v>
      </c>
      <c r="P268" s="30">
        <f t="shared" ref="P268:P331" si="50">O268*O268</f>
        <v>6.3632947413584426E-2</v>
      </c>
    </row>
    <row r="269" spans="1:16" x14ac:dyDescent="0.2">
      <c r="A269">
        <v>0</v>
      </c>
      <c r="B269">
        <v>3</v>
      </c>
      <c r="C269" s="1">
        <v>11520.1</v>
      </c>
      <c r="D269">
        <v>1</v>
      </c>
      <c r="E269" s="30">
        <f t="shared" si="41"/>
        <v>-1.70890209</v>
      </c>
      <c r="F269" s="30">
        <f t="shared" si="42"/>
        <v>0.18106447602778819</v>
      </c>
      <c r="G269" s="30">
        <f t="shared" si="43"/>
        <v>0.15330617396668536</v>
      </c>
      <c r="H269" s="30">
        <f t="shared" si="44"/>
        <v>0.84669382603331467</v>
      </c>
      <c r="I269" s="30">
        <f t="shared" si="45"/>
        <v>-0.16641613016004833</v>
      </c>
      <c r="J269" s="30">
        <f t="shared" si="46"/>
        <v>0.33283226032009666</v>
      </c>
      <c r="K269">
        <f t="shared" si="47"/>
        <v>0</v>
      </c>
      <c r="L269" s="11">
        <v>2</v>
      </c>
      <c r="N269" s="30">
        <f t="shared" si="48"/>
        <v>0.84669382603331467</v>
      </c>
      <c r="O269" s="30">
        <f t="shared" si="49"/>
        <v>-0.15330617396668536</v>
      </c>
      <c r="P269" s="30">
        <f t="shared" si="50"/>
        <v>2.3502782976303597E-2</v>
      </c>
    </row>
    <row r="270" spans="1:16" x14ac:dyDescent="0.2">
      <c r="A270">
        <v>1</v>
      </c>
      <c r="B270">
        <v>1</v>
      </c>
      <c r="C270" s="1">
        <v>33750.29</v>
      </c>
      <c r="D270">
        <v>2</v>
      </c>
      <c r="E270" s="30">
        <f t="shared" si="41"/>
        <v>1.9781489690000003</v>
      </c>
      <c r="F270" s="30">
        <f t="shared" si="42"/>
        <v>7.2293488436803779</v>
      </c>
      <c r="G270" s="30">
        <f t="shared" si="43"/>
        <v>0.87848370278191135</v>
      </c>
      <c r="H270" s="30">
        <f t="shared" si="44"/>
        <v>0.87848370278191135</v>
      </c>
      <c r="I270" s="30">
        <f t="shared" si="45"/>
        <v>-0.12955792271441249</v>
      </c>
      <c r="J270" s="30">
        <f t="shared" si="46"/>
        <v>0.25911584542882499</v>
      </c>
      <c r="K270">
        <f t="shared" si="47"/>
        <v>1</v>
      </c>
      <c r="L270" s="11">
        <v>4</v>
      </c>
      <c r="N270" s="30">
        <f t="shared" si="48"/>
        <v>0.12151629721808865</v>
      </c>
      <c r="O270" s="30">
        <f t="shared" si="49"/>
        <v>0.12151629721808865</v>
      </c>
      <c r="P270" s="30">
        <f t="shared" si="50"/>
        <v>1.476621048959486E-2</v>
      </c>
    </row>
    <row r="271" spans="1:16" x14ac:dyDescent="0.2">
      <c r="A271">
        <v>0</v>
      </c>
      <c r="B271">
        <v>2</v>
      </c>
      <c r="C271" s="1">
        <v>11837.16</v>
      </c>
      <c r="D271">
        <v>1</v>
      </c>
      <c r="E271" s="30">
        <f t="shared" si="41"/>
        <v>-1.4820494240000002</v>
      </c>
      <c r="F271" s="30">
        <f t="shared" si="42"/>
        <v>0.22717163997045847</v>
      </c>
      <c r="G271" s="30">
        <f t="shared" si="43"/>
        <v>0.18511806545327852</v>
      </c>
      <c r="H271" s="30">
        <f t="shared" si="44"/>
        <v>0.81488193454672153</v>
      </c>
      <c r="I271" s="30">
        <f t="shared" si="45"/>
        <v>-0.20471204182215172</v>
      </c>
      <c r="J271" s="30">
        <f t="shared" si="46"/>
        <v>0.40942408364430344</v>
      </c>
      <c r="K271">
        <f t="shared" si="47"/>
        <v>0</v>
      </c>
      <c r="L271" s="11">
        <v>2</v>
      </c>
      <c r="N271" s="30">
        <f t="shared" si="48"/>
        <v>0.81488193454672153</v>
      </c>
      <c r="O271" s="30">
        <f t="shared" si="49"/>
        <v>-0.18511806545327852</v>
      </c>
      <c r="P271" s="30">
        <f t="shared" si="50"/>
        <v>3.426869815716431E-2</v>
      </c>
    </row>
    <row r="272" spans="1:16" x14ac:dyDescent="0.2">
      <c r="A272">
        <v>1</v>
      </c>
      <c r="B272">
        <v>2</v>
      </c>
      <c r="C272" s="1">
        <v>17085.27</v>
      </c>
      <c r="D272">
        <v>2</v>
      </c>
      <c r="E272" s="30">
        <f t="shared" si="41"/>
        <v>-0.31018145300000022</v>
      </c>
      <c r="F272" s="30">
        <f t="shared" si="42"/>
        <v>0.73331388214745175</v>
      </c>
      <c r="G272" s="30">
        <f t="shared" si="43"/>
        <v>0.42307044886695788</v>
      </c>
      <c r="H272" s="30">
        <f t="shared" si="44"/>
        <v>0.42307044886695788</v>
      </c>
      <c r="I272" s="30">
        <f t="shared" si="45"/>
        <v>-0.86021656801829827</v>
      </c>
      <c r="J272" s="30">
        <f t="shared" si="46"/>
        <v>1.7204331360365965</v>
      </c>
      <c r="K272">
        <f t="shared" si="47"/>
        <v>0</v>
      </c>
      <c r="L272" s="11">
        <v>2</v>
      </c>
      <c r="N272" s="30">
        <f t="shared" si="48"/>
        <v>0.57692955113304212</v>
      </c>
      <c r="O272" s="30">
        <f t="shared" si="49"/>
        <v>0.57692955113304212</v>
      </c>
      <c r="P272" s="30">
        <f t="shared" si="50"/>
        <v>0.33284770697057348</v>
      </c>
    </row>
    <row r="273" spans="1:16" x14ac:dyDescent="0.2">
      <c r="A273">
        <v>1</v>
      </c>
      <c r="B273">
        <v>3</v>
      </c>
      <c r="C273" s="1">
        <v>24869.84</v>
      </c>
      <c r="D273">
        <v>2</v>
      </c>
      <c r="E273" s="30">
        <f t="shared" si="41"/>
        <v>0.48458142399999993</v>
      </c>
      <c r="F273" s="30">
        <f t="shared" si="42"/>
        <v>1.6234953104283734</v>
      </c>
      <c r="G273" s="30">
        <f t="shared" si="43"/>
        <v>0.61882912615661712</v>
      </c>
      <c r="H273" s="30">
        <f t="shared" si="44"/>
        <v>0.61882912615661712</v>
      </c>
      <c r="I273" s="30">
        <f t="shared" si="45"/>
        <v>-0.47992609261811225</v>
      </c>
      <c r="J273" s="30">
        <f t="shared" si="46"/>
        <v>0.95985218523622451</v>
      </c>
      <c r="K273">
        <f t="shared" si="47"/>
        <v>1</v>
      </c>
      <c r="L273" s="11">
        <v>3</v>
      </c>
      <c r="N273" s="30">
        <f t="shared" si="48"/>
        <v>0.38117087384338288</v>
      </c>
      <c r="O273" s="30">
        <f t="shared" si="49"/>
        <v>0.38117087384338288</v>
      </c>
      <c r="P273" s="30">
        <f t="shared" si="50"/>
        <v>0.14529123506652811</v>
      </c>
    </row>
    <row r="274" spans="1:16" x14ac:dyDescent="0.2">
      <c r="A274">
        <v>1</v>
      </c>
      <c r="B274">
        <v>2</v>
      </c>
      <c r="C274" s="1">
        <v>36219.410000000003</v>
      </c>
      <c r="D274">
        <v>1</v>
      </c>
      <c r="E274" s="30">
        <f t="shared" si="41"/>
        <v>1.592552301</v>
      </c>
      <c r="F274" s="30">
        <f t="shared" si="42"/>
        <v>4.9162807573170264</v>
      </c>
      <c r="G274" s="30">
        <f t="shared" si="43"/>
        <v>0.83097489097973609</v>
      </c>
      <c r="H274" s="30">
        <f t="shared" si="44"/>
        <v>0.83097489097973609</v>
      </c>
      <c r="I274" s="30">
        <f t="shared" si="45"/>
        <v>-0.18515570001069781</v>
      </c>
      <c r="J274" s="30">
        <f t="shared" si="46"/>
        <v>0.37031140002139562</v>
      </c>
      <c r="K274">
        <f t="shared" si="47"/>
        <v>1</v>
      </c>
      <c r="L274" s="11">
        <v>4</v>
      </c>
      <c r="N274" s="30">
        <f t="shared" si="48"/>
        <v>0.16902510902026391</v>
      </c>
      <c r="O274" s="30">
        <f t="shared" si="49"/>
        <v>0.16902510902026391</v>
      </c>
      <c r="P274" s="30">
        <f t="shared" si="50"/>
        <v>2.8569487479312098E-2</v>
      </c>
    </row>
    <row r="275" spans="1:16" x14ac:dyDescent="0.2">
      <c r="A275">
        <v>0</v>
      </c>
      <c r="B275">
        <v>3</v>
      </c>
      <c r="C275" s="1">
        <v>20463</v>
      </c>
      <c r="D275">
        <v>1</v>
      </c>
      <c r="E275" s="30">
        <f t="shared" si="41"/>
        <v>-0.58120240000000001</v>
      </c>
      <c r="F275" s="30">
        <f t="shared" si="42"/>
        <v>0.55922554934821611</v>
      </c>
      <c r="G275" s="30">
        <f t="shared" si="43"/>
        <v>0.35865596839532438</v>
      </c>
      <c r="H275" s="30">
        <f t="shared" si="44"/>
        <v>0.64134403160467568</v>
      </c>
      <c r="I275" s="30">
        <f t="shared" si="45"/>
        <v>-0.4441892552674544</v>
      </c>
      <c r="J275" s="30">
        <f t="shared" si="46"/>
        <v>0.88837851053490879</v>
      </c>
      <c r="K275">
        <f t="shared" si="47"/>
        <v>0</v>
      </c>
      <c r="L275" s="11">
        <v>3</v>
      </c>
      <c r="N275" s="30">
        <f t="shared" si="48"/>
        <v>0.64134403160467568</v>
      </c>
      <c r="O275" s="30">
        <f t="shared" si="49"/>
        <v>-0.35865596839532438</v>
      </c>
      <c r="P275" s="30">
        <f t="shared" si="50"/>
        <v>0.12863410366558792</v>
      </c>
    </row>
    <row r="276" spans="1:16" x14ac:dyDescent="0.2">
      <c r="A276">
        <v>1</v>
      </c>
      <c r="B276">
        <v>1</v>
      </c>
      <c r="C276" s="1">
        <v>46151.12</v>
      </c>
      <c r="D276">
        <v>2</v>
      </c>
      <c r="E276" s="30">
        <f t="shared" si="41"/>
        <v>3.5418936320000007</v>
      </c>
      <c r="F276" s="30">
        <f t="shared" si="42"/>
        <v>34.532248687469526</v>
      </c>
      <c r="G276" s="30">
        <f t="shared" si="43"/>
        <v>0.9718565518102813</v>
      </c>
      <c r="H276" s="30">
        <f t="shared" si="44"/>
        <v>0.9718565518102813</v>
      </c>
      <c r="I276" s="30">
        <f t="shared" si="45"/>
        <v>-2.8547065854860401E-2</v>
      </c>
      <c r="J276" s="30">
        <f t="shared" si="46"/>
        <v>5.7094131709720802E-2</v>
      </c>
      <c r="K276">
        <f t="shared" si="47"/>
        <v>1</v>
      </c>
      <c r="L276" s="11">
        <v>4</v>
      </c>
      <c r="N276" s="30">
        <f t="shared" si="48"/>
        <v>2.8143448189718701E-2</v>
      </c>
      <c r="O276" s="30">
        <f t="shared" si="49"/>
        <v>2.8143448189718701E-2</v>
      </c>
      <c r="P276" s="30">
        <f t="shared" si="50"/>
        <v>7.9205367600738085E-4</v>
      </c>
    </row>
    <row r="277" spans="1:16" x14ac:dyDescent="0.2">
      <c r="A277">
        <v>1</v>
      </c>
      <c r="B277">
        <v>2</v>
      </c>
      <c r="C277" s="1">
        <v>17179.52</v>
      </c>
      <c r="D277">
        <v>3</v>
      </c>
      <c r="E277" s="30">
        <f t="shared" si="41"/>
        <v>0.21178477199999968</v>
      </c>
      <c r="F277" s="30">
        <f t="shared" si="42"/>
        <v>1.2358818600705355</v>
      </c>
      <c r="G277" s="30">
        <f t="shared" si="43"/>
        <v>0.55274917791566458</v>
      </c>
      <c r="H277" s="30">
        <f t="shared" si="44"/>
        <v>0.55274917791566458</v>
      </c>
      <c r="I277" s="30">
        <f t="shared" si="45"/>
        <v>-0.59285094650816661</v>
      </c>
      <c r="J277" s="30">
        <f t="shared" si="46"/>
        <v>1.1857018930163332</v>
      </c>
      <c r="K277">
        <f t="shared" si="47"/>
        <v>1</v>
      </c>
      <c r="L277" s="11">
        <v>2</v>
      </c>
      <c r="N277" s="30">
        <f t="shared" si="48"/>
        <v>0.44725082208433542</v>
      </c>
      <c r="O277" s="30">
        <f t="shared" si="49"/>
        <v>0.44725082208433542</v>
      </c>
      <c r="P277" s="30">
        <f t="shared" si="50"/>
        <v>0.20003329785511387</v>
      </c>
    </row>
    <row r="278" spans="1:16" x14ac:dyDescent="0.2">
      <c r="A278">
        <v>0</v>
      </c>
      <c r="B278">
        <v>1</v>
      </c>
      <c r="C278" s="1">
        <v>14590.63</v>
      </c>
      <c r="D278">
        <v>1</v>
      </c>
      <c r="E278" s="30">
        <f t="shared" si="41"/>
        <v>-0.94796545700000001</v>
      </c>
      <c r="F278" s="30">
        <f t="shared" si="42"/>
        <v>0.38752866567086741</v>
      </c>
      <c r="G278" s="30">
        <f t="shared" si="43"/>
        <v>0.27929416902064363</v>
      </c>
      <c r="H278" s="30">
        <f t="shared" si="44"/>
        <v>0.72070583097935637</v>
      </c>
      <c r="I278" s="30">
        <f t="shared" si="45"/>
        <v>-0.32752422636800632</v>
      </c>
      <c r="J278" s="30">
        <f t="shared" si="46"/>
        <v>0.65504845273601264</v>
      </c>
      <c r="K278">
        <f t="shared" si="47"/>
        <v>0</v>
      </c>
      <c r="L278" s="11">
        <v>2</v>
      </c>
      <c r="N278" s="30">
        <f t="shared" si="48"/>
        <v>0.72070583097935637</v>
      </c>
      <c r="O278" s="30">
        <f t="shared" si="49"/>
        <v>-0.27929416902064363</v>
      </c>
      <c r="P278" s="30">
        <f t="shared" si="50"/>
        <v>7.8005232848931849E-2</v>
      </c>
    </row>
    <row r="279" spans="1:16" x14ac:dyDescent="0.2">
      <c r="A279">
        <v>0</v>
      </c>
      <c r="B279">
        <v>1</v>
      </c>
      <c r="C279" s="1">
        <v>7441.05</v>
      </c>
      <c r="D279">
        <v>3</v>
      </c>
      <c r="E279" s="30">
        <f t="shared" si="41"/>
        <v>-0.82936489499999988</v>
      </c>
      <c r="F279" s="30">
        <f t="shared" si="42"/>
        <v>0.43632631136420807</v>
      </c>
      <c r="G279" s="30">
        <f t="shared" si="43"/>
        <v>0.30377937653303155</v>
      </c>
      <c r="H279" s="30">
        <f t="shared" si="44"/>
        <v>0.69622062346696845</v>
      </c>
      <c r="I279" s="30">
        <f t="shared" si="45"/>
        <v>-0.36208868113781928</v>
      </c>
      <c r="J279" s="30">
        <f t="shared" si="46"/>
        <v>0.72417736227563856</v>
      </c>
      <c r="K279">
        <f t="shared" si="47"/>
        <v>0</v>
      </c>
      <c r="L279" s="11">
        <v>1</v>
      </c>
      <c r="N279" s="30">
        <f t="shared" si="48"/>
        <v>0.69622062346696845</v>
      </c>
      <c r="O279" s="30">
        <f t="shared" si="49"/>
        <v>-0.30377937653303155</v>
      </c>
      <c r="P279" s="30">
        <f t="shared" si="50"/>
        <v>9.2281909606797358E-2</v>
      </c>
    </row>
    <row r="280" spans="1:16" x14ac:dyDescent="0.2">
      <c r="A280">
        <v>0</v>
      </c>
      <c r="B280">
        <v>3</v>
      </c>
      <c r="C280" s="1">
        <v>9282.48</v>
      </c>
      <c r="D280">
        <v>3</v>
      </c>
      <c r="E280" s="30">
        <f t="shared" si="41"/>
        <v>-0.97090337199999999</v>
      </c>
      <c r="F280" s="30">
        <f t="shared" si="42"/>
        <v>0.37874073973576039</v>
      </c>
      <c r="G280" s="30">
        <f t="shared" si="43"/>
        <v>0.27470047763174615</v>
      </c>
      <c r="H280" s="30">
        <f t="shared" si="44"/>
        <v>0.7252995223682539</v>
      </c>
      <c r="I280" s="30">
        <f t="shared" si="45"/>
        <v>-0.32117057514290048</v>
      </c>
      <c r="J280" s="30">
        <f t="shared" si="46"/>
        <v>0.64234115028580097</v>
      </c>
      <c r="K280">
        <f t="shared" si="47"/>
        <v>0</v>
      </c>
      <c r="L280" s="11">
        <v>1</v>
      </c>
      <c r="N280" s="30">
        <f t="shared" si="48"/>
        <v>0.7252995223682539</v>
      </c>
      <c r="O280" s="30">
        <f t="shared" si="49"/>
        <v>-0.27470047763174615</v>
      </c>
      <c r="P280" s="30">
        <f t="shared" si="50"/>
        <v>7.5460352411109474E-2</v>
      </c>
    </row>
    <row r="281" spans="1:16" x14ac:dyDescent="0.2">
      <c r="A281">
        <v>1</v>
      </c>
      <c r="B281">
        <v>3</v>
      </c>
      <c r="C281" s="1">
        <v>1719.44</v>
      </c>
      <c r="D281">
        <v>2</v>
      </c>
      <c r="E281" s="30">
        <f t="shared" si="41"/>
        <v>-2.4346840159999998</v>
      </c>
      <c r="F281" s="30">
        <f t="shared" si="42"/>
        <v>8.7625430908158955E-2</v>
      </c>
      <c r="G281" s="30">
        <f t="shared" si="43"/>
        <v>8.056581651919667E-2</v>
      </c>
      <c r="H281" s="30">
        <f t="shared" si="44"/>
        <v>8.056581651919667E-2</v>
      </c>
      <c r="I281" s="30">
        <f t="shared" si="45"/>
        <v>-2.5186808320958214</v>
      </c>
      <c r="J281" s="30">
        <f t="shared" si="46"/>
        <v>5.0373616641916428</v>
      </c>
      <c r="K281">
        <f t="shared" si="47"/>
        <v>0</v>
      </c>
      <c r="L281" s="11">
        <v>1</v>
      </c>
      <c r="N281" s="30">
        <f t="shared" si="48"/>
        <v>0.9194341834808033</v>
      </c>
      <c r="O281" s="30">
        <f t="shared" si="49"/>
        <v>0.9194341834808033</v>
      </c>
      <c r="P281" s="30">
        <f t="shared" si="50"/>
        <v>0.84535921775301148</v>
      </c>
    </row>
    <row r="282" spans="1:16" x14ac:dyDescent="0.2">
      <c r="A282">
        <v>1</v>
      </c>
      <c r="B282">
        <v>2</v>
      </c>
      <c r="C282" s="1">
        <v>42856.84</v>
      </c>
      <c r="D282">
        <v>3</v>
      </c>
      <c r="E282" s="30">
        <f t="shared" si="41"/>
        <v>3.4496948239999994</v>
      </c>
      <c r="F282" s="30">
        <f t="shared" si="42"/>
        <v>31.490780611728919</v>
      </c>
      <c r="G282" s="30">
        <f t="shared" si="43"/>
        <v>0.96922203833911547</v>
      </c>
      <c r="H282" s="30">
        <f t="shared" si="44"/>
        <v>0.96922203833911547</v>
      </c>
      <c r="I282" s="30">
        <f t="shared" si="45"/>
        <v>-3.1261551607494643E-2</v>
      </c>
      <c r="J282" s="30">
        <f t="shared" si="46"/>
        <v>6.2523103214989287E-2</v>
      </c>
      <c r="K282">
        <f t="shared" si="47"/>
        <v>1</v>
      </c>
      <c r="L282" s="11">
        <v>4</v>
      </c>
      <c r="N282" s="30">
        <f t="shared" si="48"/>
        <v>3.0777961660884534E-2</v>
      </c>
      <c r="O282" s="30">
        <f t="shared" si="49"/>
        <v>3.0777961660884534E-2</v>
      </c>
      <c r="P282" s="30">
        <f t="shared" si="50"/>
        <v>9.4728292399887831E-4</v>
      </c>
    </row>
    <row r="283" spans="1:16" x14ac:dyDescent="0.2">
      <c r="A283">
        <v>1</v>
      </c>
      <c r="B283">
        <v>1</v>
      </c>
      <c r="C283" s="1">
        <v>7265.7</v>
      </c>
      <c r="D283">
        <v>2</v>
      </c>
      <c r="E283" s="30">
        <f t="shared" si="41"/>
        <v>-1.3615578299999997</v>
      </c>
      <c r="F283" s="30">
        <f t="shared" si="42"/>
        <v>0.25626125437032521</v>
      </c>
      <c r="G283" s="30">
        <f t="shared" si="43"/>
        <v>0.20398723074426972</v>
      </c>
      <c r="H283" s="30">
        <f t="shared" si="44"/>
        <v>0.20398723074426972</v>
      </c>
      <c r="I283" s="30">
        <f t="shared" si="45"/>
        <v>-1.5896978814878659</v>
      </c>
      <c r="J283" s="30">
        <f t="shared" si="46"/>
        <v>3.1793957629757319</v>
      </c>
      <c r="K283">
        <f t="shared" si="47"/>
        <v>0</v>
      </c>
      <c r="L283" s="11">
        <v>1</v>
      </c>
      <c r="N283" s="30">
        <f t="shared" si="48"/>
        <v>0.79601276925573028</v>
      </c>
      <c r="O283" s="30">
        <f t="shared" si="49"/>
        <v>0.79601276925573028</v>
      </c>
      <c r="P283" s="30">
        <f t="shared" si="50"/>
        <v>0.63363632881817644</v>
      </c>
    </row>
    <row r="284" spans="1:16" x14ac:dyDescent="0.2">
      <c r="A284">
        <v>0</v>
      </c>
      <c r="B284">
        <v>2</v>
      </c>
      <c r="C284" s="1">
        <v>9617.66</v>
      </c>
      <c r="D284">
        <v>2</v>
      </c>
      <c r="E284" s="30">
        <f t="shared" si="41"/>
        <v>-1.2518470740000005</v>
      </c>
      <c r="F284" s="30">
        <f t="shared" si="42"/>
        <v>0.2859760897299462</v>
      </c>
      <c r="G284" s="30">
        <f t="shared" si="43"/>
        <v>0.22238056524830171</v>
      </c>
      <c r="H284" s="30">
        <f t="shared" si="44"/>
        <v>0.77761943475169826</v>
      </c>
      <c r="I284" s="30">
        <f t="shared" si="45"/>
        <v>-0.25151803289759306</v>
      </c>
      <c r="J284" s="30">
        <f t="shared" si="46"/>
        <v>0.50303606579518612</v>
      </c>
      <c r="K284">
        <f t="shared" si="47"/>
        <v>0</v>
      </c>
      <c r="L284" s="11">
        <v>1</v>
      </c>
      <c r="N284" s="30">
        <f t="shared" si="48"/>
        <v>0.77761943475169826</v>
      </c>
      <c r="O284" s="30">
        <f t="shared" si="49"/>
        <v>-0.22238056524830171</v>
      </c>
      <c r="P284" s="30">
        <f t="shared" si="50"/>
        <v>4.9453115800154178E-2</v>
      </c>
    </row>
    <row r="285" spans="1:16" x14ac:dyDescent="0.2">
      <c r="A285">
        <v>0</v>
      </c>
      <c r="B285">
        <v>1</v>
      </c>
      <c r="C285" s="1">
        <v>2523.17</v>
      </c>
      <c r="D285">
        <v>1</v>
      </c>
      <c r="E285" s="30">
        <f t="shared" si="41"/>
        <v>-2.4696721629999998</v>
      </c>
      <c r="F285" s="30">
        <f t="shared" si="42"/>
        <v>8.4612593593949598E-2</v>
      </c>
      <c r="G285" s="30">
        <f t="shared" si="43"/>
        <v>7.8011811861393818E-2</v>
      </c>
      <c r="H285" s="30">
        <f t="shared" si="44"/>
        <v>0.92198818813860617</v>
      </c>
      <c r="I285" s="30">
        <f t="shared" si="45"/>
        <v>-8.1222866637100835E-2</v>
      </c>
      <c r="J285" s="30">
        <f t="shared" si="46"/>
        <v>0.16244573327420167</v>
      </c>
      <c r="K285">
        <f t="shared" si="47"/>
        <v>0</v>
      </c>
      <c r="L285" s="11">
        <v>1</v>
      </c>
      <c r="N285" s="30">
        <f t="shared" si="48"/>
        <v>0.92198818813860617</v>
      </c>
      <c r="O285" s="30">
        <f t="shared" si="49"/>
        <v>-7.8011811861393818E-2</v>
      </c>
      <c r="P285" s="30">
        <f t="shared" si="50"/>
        <v>6.0858427898975052E-3</v>
      </c>
    </row>
    <row r="286" spans="1:16" x14ac:dyDescent="0.2">
      <c r="A286">
        <v>0</v>
      </c>
      <c r="B286">
        <v>1</v>
      </c>
      <c r="C286" s="1">
        <v>9715.84</v>
      </c>
      <c r="D286">
        <v>2</v>
      </c>
      <c r="E286" s="30">
        <f t="shared" si="41"/>
        <v>-1.0525951759999996</v>
      </c>
      <c r="F286" s="30">
        <f t="shared" si="42"/>
        <v>0.34903077644904457</v>
      </c>
      <c r="G286" s="30">
        <f t="shared" si="43"/>
        <v>0.25872706727104688</v>
      </c>
      <c r="H286" s="30">
        <f t="shared" si="44"/>
        <v>0.74127293272895312</v>
      </c>
      <c r="I286" s="30">
        <f t="shared" si="45"/>
        <v>-0.29938639123449862</v>
      </c>
      <c r="J286" s="30">
        <f t="shared" si="46"/>
        <v>0.59877278246899723</v>
      </c>
      <c r="K286">
        <f t="shared" si="47"/>
        <v>0</v>
      </c>
      <c r="L286" s="11">
        <v>1</v>
      </c>
      <c r="N286" s="30">
        <f t="shared" si="48"/>
        <v>0.74127293272895312</v>
      </c>
      <c r="O286" s="30">
        <f t="shared" si="49"/>
        <v>-0.25872706727104688</v>
      </c>
      <c r="P286" s="30">
        <f t="shared" si="50"/>
        <v>6.6939695338676816E-2</v>
      </c>
    </row>
    <row r="287" spans="1:16" x14ac:dyDescent="0.2">
      <c r="A287">
        <v>0</v>
      </c>
      <c r="B287">
        <v>1</v>
      </c>
      <c r="C287" s="1">
        <v>2803.7</v>
      </c>
      <c r="D287">
        <v>2</v>
      </c>
      <c r="E287" s="30">
        <f t="shared" si="41"/>
        <v>-1.9242160300000002</v>
      </c>
      <c r="F287" s="30">
        <f t="shared" si="42"/>
        <v>0.14599016391332056</v>
      </c>
      <c r="G287" s="30">
        <f t="shared" si="43"/>
        <v>0.12739216139063025</v>
      </c>
      <c r="H287" s="30">
        <f t="shared" si="44"/>
        <v>0.87260783860936975</v>
      </c>
      <c r="I287" s="30">
        <f t="shared" si="45"/>
        <v>-0.13626903528304424</v>
      </c>
      <c r="J287" s="30">
        <f t="shared" si="46"/>
        <v>0.27253807056608848</v>
      </c>
      <c r="K287">
        <f t="shared" si="47"/>
        <v>0</v>
      </c>
      <c r="L287" s="11">
        <v>1</v>
      </c>
      <c r="N287" s="30">
        <f t="shared" si="48"/>
        <v>0.87260783860936975</v>
      </c>
      <c r="O287" s="30">
        <f t="shared" si="49"/>
        <v>-0.12739216139063025</v>
      </c>
      <c r="P287" s="30">
        <f t="shared" si="50"/>
        <v>1.6228762783776385E-2</v>
      </c>
    </row>
    <row r="288" spans="1:16" x14ac:dyDescent="0.2">
      <c r="A288">
        <v>0</v>
      </c>
      <c r="B288">
        <v>1</v>
      </c>
      <c r="C288" s="1">
        <v>2150.4699999999998</v>
      </c>
      <c r="D288">
        <v>2</v>
      </c>
      <c r="E288" s="30">
        <f t="shared" si="41"/>
        <v>-2.0065883329999998</v>
      </c>
      <c r="F288" s="30">
        <f t="shared" si="42"/>
        <v>0.13444658007477964</v>
      </c>
      <c r="G288" s="30">
        <f t="shared" si="43"/>
        <v>0.11851292289665794</v>
      </c>
      <c r="H288" s="30">
        <f t="shared" si="44"/>
        <v>0.88148707710334206</v>
      </c>
      <c r="I288" s="30">
        <f t="shared" si="45"/>
        <v>-0.12614493737266871</v>
      </c>
      <c r="J288" s="30">
        <f t="shared" si="46"/>
        <v>0.25228987474533743</v>
      </c>
      <c r="K288">
        <f t="shared" si="47"/>
        <v>0</v>
      </c>
      <c r="L288" s="11">
        <v>1</v>
      </c>
      <c r="N288" s="30">
        <f t="shared" si="48"/>
        <v>0.88148707710334206</v>
      </c>
      <c r="O288" s="30">
        <f t="shared" si="49"/>
        <v>-0.11851292289665794</v>
      </c>
      <c r="P288" s="30">
        <f t="shared" si="50"/>
        <v>1.4045312893509189E-2</v>
      </c>
    </row>
    <row r="289" spans="1:16" x14ac:dyDescent="0.2">
      <c r="A289">
        <v>0</v>
      </c>
      <c r="B289">
        <v>3</v>
      </c>
      <c r="C289" s="1">
        <v>12928.79</v>
      </c>
      <c r="D289">
        <v>3</v>
      </c>
      <c r="E289" s="30">
        <f t="shared" si="41"/>
        <v>-0.51110368099999981</v>
      </c>
      <c r="F289" s="30">
        <f t="shared" si="42"/>
        <v>0.5998331888521925</v>
      </c>
      <c r="G289" s="30">
        <f t="shared" si="43"/>
        <v>0.37493483260123234</v>
      </c>
      <c r="H289" s="30">
        <f t="shared" si="44"/>
        <v>0.62506516739876772</v>
      </c>
      <c r="I289" s="30">
        <f t="shared" si="45"/>
        <v>-0.46989936684322042</v>
      </c>
      <c r="J289" s="30">
        <f t="shared" si="46"/>
        <v>0.93979873368644085</v>
      </c>
      <c r="K289">
        <f t="shared" si="47"/>
        <v>0</v>
      </c>
      <c r="L289" s="11">
        <v>2</v>
      </c>
      <c r="N289" s="30">
        <f t="shared" si="48"/>
        <v>0.62506516739876772</v>
      </c>
      <c r="O289" s="30">
        <f t="shared" si="49"/>
        <v>-0.37493483260123234</v>
      </c>
      <c r="P289" s="30">
        <f t="shared" si="50"/>
        <v>0.1405761286977141</v>
      </c>
    </row>
    <row r="290" spans="1:16" x14ac:dyDescent="0.2">
      <c r="A290">
        <v>0</v>
      </c>
      <c r="B290">
        <v>1</v>
      </c>
      <c r="C290" s="1">
        <v>9855.1299999999992</v>
      </c>
      <c r="D290">
        <v>1</v>
      </c>
      <c r="E290" s="30">
        <f t="shared" si="41"/>
        <v>-1.5451120069999997</v>
      </c>
      <c r="F290" s="30">
        <f t="shared" si="42"/>
        <v>0.21328798013816455</v>
      </c>
      <c r="G290" s="30">
        <f t="shared" si="43"/>
        <v>0.17579336779869534</v>
      </c>
      <c r="H290" s="30">
        <f t="shared" si="44"/>
        <v>0.82420663220130463</v>
      </c>
      <c r="I290" s="30">
        <f t="shared" si="45"/>
        <v>-0.19333401327491989</v>
      </c>
      <c r="J290" s="30">
        <f t="shared" si="46"/>
        <v>0.38666802654983978</v>
      </c>
      <c r="K290">
        <f t="shared" si="47"/>
        <v>0</v>
      </c>
      <c r="L290" s="11">
        <v>1</v>
      </c>
      <c r="N290" s="30">
        <f t="shared" si="48"/>
        <v>0.82420663220130463</v>
      </c>
      <c r="O290" s="30">
        <f t="shared" si="49"/>
        <v>-0.17579336779869534</v>
      </c>
      <c r="P290" s="30">
        <f t="shared" si="50"/>
        <v>3.0903308162007374E-2</v>
      </c>
    </row>
    <row r="291" spans="1:16" x14ac:dyDescent="0.2">
      <c r="A291">
        <v>1</v>
      </c>
      <c r="B291">
        <v>3</v>
      </c>
      <c r="C291" s="1">
        <v>22331.57</v>
      </c>
      <c r="D291">
        <v>1</v>
      </c>
      <c r="E291" s="30">
        <f t="shared" si="41"/>
        <v>-0.34557572300000006</v>
      </c>
      <c r="F291" s="30">
        <f t="shared" si="42"/>
        <v>0.70781273207100615</v>
      </c>
      <c r="G291" s="30">
        <f t="shared" si="43"/>
        <v>0.41445570628382999</v>
      </c>
      <c r="H291" s="30">
        <f t="shared" si="44"/>
        <v>0.41445570628382999</v>
      </c>
      <c r="I291" s="30">
        <f t="shared" si="45"/>
        <v>-0.88078917071068374</v>
      </c>
      <c r="J291" s="30">
        <f t="shared" si="46"/>
        <v>1.7615783414213675</v>
      </c>
      <c r="K291">
        <f t="shared" si="47"/>
        <v>0</v>
      </c>
      <c r="L291" s="11">
        <v>3</v>
      </c>
      <c r="N291" s="30">
        <f t="shared" si="48"/>
        <v>0.58554429371617001</v>
      </c>
      <c r="O291" s="30">
        <f t="shared" si="49"/>
        <v>0.58554429371617001</v>
      </c>
      <c r="P291" s="30">
        <f t="shared" si="50"/>
        <v>0.34286211990356835</v>
      </c>
    </row>
    <row r="292" spans="1:16" x14ac:dyDescent="0.2">
      <c r="A292">
        <v>1</v>
      </c>
      <c r="B292">
        <v>1</v>
      </c>
      <c r="C292" s="1">
        <v>48549.18</v>
      </c>
      <c r="D292">
        <v>2</v>
      </c>
      <c r="E292" s="30">
        <f t="shared" si="41"/>
        <v>3.8442889980000006</v>
      </c>
      <c r="F292" s="30">
        <f t="shared" si="42"/>
        <v>46.725450648835704</v>
      </c>
      <c r="G292" s="30">
        <f t="shared" si="43"/>
        <v>0.97904681912051472</v>
      </c>
      <c r="H292" s="30">
        <f t="shared" si="44"/>
        <v>0.97904681912051472</v>
      </c>
      <c r="I292" s="30">
        <f t="shared" si="45"/>
        <v>-2.1175814182959291E-2</v>
      </c>
      <c r="J292" s="30">
        <f t="shared" si="46"/>
        <v>4.2351628365918582E-2</v>
      </c>
      <c r="K292">
        <f t="shared" si="47"/>
        <v>1</v>
      </c>
      <c r="L292" s="11">
        <v>4</v>
      </c>
      <c r="N292" s="30">
        <f t="shared" si="48"/>
        <v>2.0953180879485278E-2</v>
      </c>
      <c r="O292" s="30">
        <f t="shared" si="49"/>
        <v>2.0953180879485278E-2</v>
      </c>
      <c r="P292" s="30">
        <f t="shared" si="50"/>
        <v>4.3903578896842743E-4</v>
      </c>
    </row>
    <row r="293" spans="1:16" x14ac:dyDescent="0.2">
      <c r="A293">
        <v>1</v>
      </c>
      <c r="B293">
        <v>1</v>
      </c>
      <c r="C293" s="1">
        <v>4237.13</v>
      </c>
      <c r="D293">
        <v>2</v>
      </c>
      <c r="E293" s="30">
        <f t="shared" si="41"/>
        <v>-1.743460507</v>
      </c>
      <c r="F293" s="30">
        <f t="shared" si="42"/>
        <v>0.17491406076874558</v>
      </c>
      <c r="G293" s="30">
        <f t="shared" si="43"/>
        <v>0.14887391904587421</v>
      </c>
      <c r="H293" s="30">
        <f t="shared" si="44"/>
        <v>0.14887391904587421</v>
      </c>
      <c r="I293" s="30">
        <f t="shared" si="45"/>
        <v>-1.9046555121499986</v>
      </c>
      <c r="J293" s="30">
        <f t="shared" si="46"/>
        <v>3.8093110242999972</v>
      </c>
      <c r="K293">
        <f t="shared" si="47"/>
        <v>0</v>
      </c>
      <c r="L293" s="11">
        <v>1</v>
      </c>
      <c r="N293" s="30">
        <f t="shared" si="48"/>
        <v>0.85112608095412579</v>
      </c>
      <c r="O293" s="30">
        <f t="shared" si="49"/>
        <v>0.85112608095412579</v>
      </c>
      <c r="P293" s="30">
        <f t="shared" si="50"/>
        <v>0.72441560568032903</v>
      </c>
    </row>
    <row r="294" spans="1:16" x14ac:dyDescent="0.2">
      <c r="A294">
        <v>0</v>
      </c>
      <c r="B294">
        <v>2</v>
      </c>
      <c r="C294" s="1">
        <v>11879.1</v>
      </c>
      <c r="D294">
        <v>2</v>
      </c>
      <c r="E294" s="30">
        <f t="shared" si="41"/>
        <v>-0.9666794900000002</v>
      </c>
      <c r="F294" s="30">
        <f t="shared" si="42"/>
        <v>0.38034387928164159</v>
      </c>
      <c r="G294" s="30">
        <f t="shared" si="43"/>
        <v>0.27554284478703966</v>
      </c>
      <c r="H294" s="30">
        <f t="shared" si="44"/>
        <v>0.72445715521296039</v>
      </c>
      <c r="I294" s="30">
        <f t="shared" si="45"/>
        <v>-0.32233265601221645</v>
      </c>
      <c r="J294" s="30">
        <f t="shared" si="46"/>
        <v>0.64466531202443289</v>
      </c>
      <c r="K294">
        <f t="shared" si="47"/>
        <v>0</v>
      </c>
      <c r="L294" s="11">
        <v>2</v>
      </c>
      <c r="N294" s="30">
        <f t="shared" si="48"/>
        <v>0.72445715521296039</v>
      </c>
      <c r="O294" s="30">
        <f t="shared" si="49"/>
        <v>-0.27554284478703966</v>
      </c>
      <c r="P294" s="30">
        <f t="shared" si="50"/>
        <v>7.5923859313334632E-2</v>
      </c>
    </row>
    <row r="295" spans="1:16" x14ac:dyDescent="0.2">
      <c r="A295">
        <v>0</v>
      </c>
      <c r="B295">
        <v>3</v>
      </c>
      <c r="C295" s="1">
        <v>9625.92</v>
      </c>
      <c r="D295">
        <v>2</v>
      </c>
      <c r="E295" s="30">
        <f t="shared" si="41"/>
        <v>-1.4376768879999999</v>
      </c>
      <c r="F295" s="30">
        <f t="shared" si="42"/>
        <v>0.23747880822852865</v>
      </c>
      <c r="G295" s="30">
        <f t="shared" si="43"/>
        <v>0.19190535357004093</v>
      </c>
      <c r="H295" s="30">
        <f t="shared" si="44"/>
        <v>0.8080946464299591</v>
      </c>
      <c r="I295" s="30">
        <f t="shared" si="45"/>
        <v>-0.21307609065026434</v>
      </c>
      <c r="J295" s="30">
        <f t="shared" si="46"/>
        <v>0.42615218130052868</v>
      </c>
      <c r="K295">
        <f t="shared" si="47"/>
        <v>0</v>
      </c>
      <c r="L295" s="11">
        <v>1</v>
      </c>
      <c r="N295" s="30">
        <f t="shared" si="48"/>
        <v>0.8080946464299591</v>
      </c>
      <c r="O295" s="30">
        <f t="shared" si="49"/>
        <v>-0.19190535357004093</v>
      </c>
      <c r="P295" s="30">
        <f t="shared" si="50"/>
        <v>3.682766472884242E-2</v>
      </c>
    </row>
    <row r="296" spans="1:16" x14ac:dyDescent="0.2">
      <c r="A296">
        <v>0</v>
      </c>
      <c r="B296">
        <v>1</v>
      </c>
      <c r="C296" s="1">
        <v>7742.11</v>
      </c>
      <c r="D296">
        <v>1</v>
      </c>
      <c r="E296" s="30">
        <f t="shared" si="41"/>
        <v>-1.8115638289999998</v>
      </c>
      <c r="F296" s="30">
        <f t="shared" si="42"/>
        <v>0.16339840972642738</v>
      </c>
      <c r="G296" s="30">
        <f t="shared" si="43"/>
        <v>0.14044922905202392</v>
      </c>
      <c r="H296" s="30">
        <f t="shared" si="44"/>
        <v>0.85955077094797605</v>
      </c>
      <c r="I296" s="30">
        <f t="shared" si="45"/>
        <v>-0.15134538557458296</v>
      </c>
      <c r="J296" s="30">
        <f t="shared" si="46"/>
        <v>0.30269077114916593</v>
      </c>
      <c r="K296">
        <f t="shared" si="47"/>
        <v>0</v>
      </c>
      <c r="L296" s="11">
        <v>1</v>
      </c>
      <c r="N296" s="30">
        <f t="shared" si="48"/>
        <v>0.85955077094797605</v>
      </c>
      <c r="O296" s="30">
        <f t="shared" si="49"/>
        <v>-0.14044922905202392</v>
      </c>
      <c r="P296" s="30">
        <f t="shared" si="50"/>
        <v>1.972598594130788E-2</v>
      </c>
    </row>
    <row r="297" spans="1:16" x14ac:dyDescent="0.2">
      <c r="A297">
        <v>0</v>
      </c>
      <c r="B297">
        <v>3</v>
      </c>
      <c r="C297" s="1">
        <v>9432.93</v>
      </c>
      <c r="D297">
        <v>2</v>
      </c>
      <c r="E297" s="30">
        <f t="shared" si="41"/>
        <v>-1.462012927</v>
      </c>
      <c r="F297" s="30">
        <f t="shared" si="42"/>
        <v>0.2317692702426335</v>
      </c>
      <c r="G297" s="30">
        <f t="shared" si="43"/>
        <v>0.18815964632481832</v>
      </c>
      <c r="H297" s="30">
        <f t="shared" si="44"/>
        <v>0.8118403536751817</v>
      </c>
      <c r="I297" s="30">
        <f t="shared" si="45"/>
        <v>-0.20845156692490463</v>
      </c>
      <c r="J297" s="30">
        <f t="shared" si="46"/>
        <v>0.41690313384980926</v>
      </c>
      <c r="K297">
        <f t="shared" si="47"/>
        <v>0</v>
      </c>
      <c r="L297" s="11">
        <v>1</v>
      </c>
      <c r="N297" s="30">
        <f t="shared" si="48"/>
        <v>0.8118403536751817</v>
      </c>
      <c r="O297" s="30">
        <f t="shared" si="49"/>
        <v>-0.18815964632481832</v>
      </c>
      <c r="P297" s="30">
        <f t="shared" si="50"/>
        <v>3.5404052505080719E-2</v>
      </c>
    </row>
    <row r="298" spans="1:16" x14ac:dyDescent="0.2">
      <c r="A298">
        <v>0</v>
      </c>
      <c r="B298">
        <v>3</v>
      </c>
      <c r="C298" s="1">
        <v>14256.19</v>
      </c>
      <c r="D298">
        <v>2</v>
      </c>
      <c r="E298" s="30">
        <f t="shared" si="41"/>
        <v>-0.85379984099999984</v>
      </c>
      <c r="F298" s="30">
        <f t="shared" si="42"/>
        <v>0.42579390493921432</v>
      </c>
      <c r="G298" s="30">
        <f t="shared" si="43"/>
        <v>0.29863636214475692</v>
      </c>
      <c r="H298" s="30">
        <f t="shared" si="44"/>
        <v>0.70136363785524303</v>
      </c>
      <c r="I298" s="30">
        <f t="shared" si="45"/>
        <v>-0.35472878485652271</v>
      </c>
      <c r="J298" s="30">
        <f t="shared" si="46"/>
        <v>0.70945756971304541</v>
      </c>
      <c r="K298">
        <f t="shared" si="47"/>
        <v>0</v>
      </c>
      <c r="L298" s="11">
        <v>2</v>
      </c>
      <c r="N298" s="30">
        <f t="shared" si="48"/>
        <v>0.70136363785524303</v>
      </c>
      <c r="O298" s="30">
        <f t="shared" si="49"/>
        <v>-0.29863636214475692</v>
      </c>
      <c r="P298" s="30">
        <f t="shared" si="50"/>
        <v>8.9183676795054401E-2</v>
      </c>
    </row>
    <row r="299" spans="1:16" x14ac:dyDescent="0.2">
      <c r="A299">
        <v>1</v>
      </c>
      <c r="B299">
        <v>1</v>
      </c>
      <c r="C299" s="1">
        <v>47896.79</v>
      </c>
      <c r="D299">
        <v>3</v>
      </c>
      <c r="E299" s="30">
        <f t="shared" si="41"/>
        <v>4.272103919000001</v>
      </c>
      <c r="F299" s="30">
        <f t="shared" si="42"/>
        <v>71.672269752752584</v>
      </c>
      <c r="G299" s="30">
        <f t="shared" si="43"/>
        <v>0.98623959312950837</v>
      </c>
      <c r="H299" s="30">
        <f t="shared" si="44"/>
        <v>0.98623959312950837</v>
      </c>
      <c r="I299" s="30">
        <f t="shared" si="45"/>
        <v>-1.3855958837666186E-2</v>
      </c>
      <c r="J299" s="30">
        <f t="shared" si="46"/>
        <v>2.7711917675332372E-2</v>
      </c>
      <c r="K299">
        <f t="shared" si="47"/>
        <v>1</v>
      </c>
      <c r="L299" s="11">
        <v>4</v>
      </c>
      <c r="N299" s="30">
        <f t="shared" si="48"/>
        <v>1.3760406870491626E-2</v>
      </c>
      <c r="O299" s="30">
        <f t="shared" si="49"/>
        <v>1.3760406870491626E-2</v>
      </c>
      <c r="P299" s="30">
        <f t="shared" si="50"/>
        <v>1.8934879724147313E-4</v>
      </c>
    </row>
    <row r="300" spans="1:16" x14ac:dyDescent="0.2">
      <c r="A300">
        <v>0</v>
      </c>
      <c r="B300">
        <v>2</v>
      </c>
      <c r="C300" s="1">
        <v>25992.82</v>
      </c>
      <c r="D300">
        <v>2</v>
      </c>
      <c r="E300" s="30">
        <f t="shared" si="41"/>
        <v>0.81306060199999974</v>
      </c>
      <c r="F300" s="30">
        <f t="shared" si="42"/>
        <v>2.2547984775025456</v>
      </c>
      <c r="G300" s="30">
        <f t="shared" si="43"/>
        <v>0.69276131628053528</v>
      </c>
      <c r="H300" s="30">
        <f t="shared" si="44"/>
        <v>0.30723868371946472</v>
      </c>
      <c r="I300" s="30">
        <f t="shared" si="45"/>
        <v>-1.1801303620703607</v>
      </c>
      <c r="J300" s="30">
        <f t="shared" si="46"/>
        <v>2.3602607241407214</v>
      </c>
      <c r="K300">
        <f t="shared" si="47"/>
        <v>1</v>
      </c>
      <c r="L300" s="11">
        <v>3</v>
      </c>
      <c r="N300" s="30">
        <f t="shared" si="48"/>
        <v>0.30723868371946472</v>
      </c>
      <c r="O300" s="30">
        <f t="shared" si="49"/>
        <v>-0.69276131628053528</v>
      </c>
      <c r="P300" s="30">
        <f t="shared" si="50"/>
        <v>0.47991824133473981</v>
      </c>
    </row>
    <row r="301" spans="1:16" x14ac:dyDescent="0.2">
      <c r="A301">
        <v>0</v>
      </c>
      <c r="B301">
        <v>3</v>
      </c>
      <c r="C301" s="1">
        <v>3172.02</v>
      </c>
      <c r="D301">
        <v>2</v>
      </c>
      <c r="E301" s="30">
        <f t="shared" si="41"/>
        <v>-2.2515136780000002</v>
      </c>
      <c r="F301" s="30">
        <f t="shared" si="42"/>
        <v>0.10523980475999022</v>
      </c>
      <c r="G301" s="30">
        <f t="shared" si="43"/>
        <v>9.5218978095747919E-2</v>
      </c>
      <c r="H301" s="30">
        <f t="shared" si="44"/>
        <v>0.90478102190425203</v>
      </c>
      <c r="I301" s="30">
        <f t="shared" si="45"/>
        <v>-0.10006232930708606</v>
      </c>
      <c r="J301" s="30">
        <f t="shared" si="46"/>
        <v>0.20012465861417211</v>
      </c>
      <c r="K301">
        <f t="shared" si="47"/>
        <v>0</v>
      </c>
      <c r="L301" s="11">
        <v>1</v>
      </c>
      <c r="N301" s="30">
        <f t="shared" si="48"/>
        <v>0.90478102190425203</v>
      </c>
      <c r="O301" s="30">
        <f t="shared" si="49"/>
        <v>-9.5218978095747919E-2</v>
      </c>
      <c r="P301" s="30">
        <f t="shared" si="50"/>
        <v>9.0666537895985229E-3</v>
      </c>
    </row>
    <row r="302" spans="1:16" x14ac:dyDescent="0.2">
      <c r="A302">
        <v>0</v>
      </c>
      <c r="B302">
        <v>2</v>
      </c>
      <c r="C302" s="1">
        <v>20277.810000000001</v>
      </c>
      <c r="D302">
        <v>1</v>
      </c>
      <c r="E302" s="30">
        <f t="shared" si="41"/>
        <v>-0.41768345900000003</v>
      </c>
      <c r="F302" s="30">
        <f t="shared" si="42"/>
        <v>0.65857066004981213</v>
      </c>
      <c r="G302" s="30">
        <f t="shared" si="43"/>
        <v>0.39707121071949575</v>
      </c>
      <c r="H302" s="30">
        <f t="shared" si="44"/>
        <v>0.6029287892805042</v>
      </c>
      <c r="I302" s="30">
        <f t="shared" si="45"/>
        <v>-0.50595618329078651</v>
      </c>
      <c r="J302" s="30">
        <f t="shared" si="46"/>
        <v>1.011912366581573</v>
      </c>
      <c r="K302">
        <f t="shared" si="47"/>
        <v>0</v>
      </c>
      <c r="L302" s="11">
        <v>3</v>
      </c>
      <c r="N302" s="30">
        <f t="shared" si="48"/>
        <v>0.6029287892805042</v>
      </c>
      <c r="O302" s="30">
        <f t="shared" si="49"/>
        <v>-0.39707121071949575</v>
      </c>
      <c r="P302" s="30">
        <f t="shared" si="50"/>
        <v>0.1576655463822462</v>
      </c>
    </row>
    <row r="303" spans="1:16" x14ac:dyDescent="0.2">
      <c r="A303">
        <v>1</v>
      </c>
      <c r="B303">
        <v>2</v>
      </c>
      <c r="C303" s="1">
        <v>42112.24</v>
      </c>
      <c r="D303">
        <v>2</v>
      </c>
      <c r="E303" s="30">
        <f t="shared" si="41"/>
        <v>2.8457194639999992</v>
      </c>
      <c r="F303" s="30">
        <f t="shared" si="42"/>
        <v>17.213939024207537</v>
      </c>
      <c r="G303" s="30">
        <f t="shared" si="43"/>
        <v>0.94509699419379112</v>
      </c>
      <c r="H303" s="30">
        <f t="shared" si="44"/>
        <v>0.94509699419379112</v>
      </c>
      <c r="I303" s="30">
        <f t="shared" si="45"/>
        <v>-5.6467717396943735E-2</v>
      </c>
      <c r="J303" s="30">
        <f t="shared" si="46"/>
        <v>0.11293543479388747</v>
      </c>
      <c r="K303">
        <f t="shared" si="47"/>
        <v>1</v>
      </c>
      <c r="L303" s="11">
        <v>4</v>
      </c>
      <c r="N303" s="30">
        <f t="shared" si="48"/>
        <v>5.4903005806208882E-2</v>
      </c>
      <c r="O303" s="30">
        <f t="shared" si="49"/>
        <v>5.4903005806208882E-2</v>
      </c>
      <c r="P303" s="30">
        <f t="shared" si="50"/>
        <v>3.0143400465566061E-3</v>
      </c>
    </row>
    <row r="304" spans="1:16" x14ac:dyDescent="0.2">
      <c r="A304">
        <v>1</v>
      </c>
      <c r="B304">
        <v>2</v>
      </c>
      <c r="C304" s="1">
        <v>2156.75</v>
      </c>
      <c r="D304">
        <v>3</v>
      </c>
      <c r="E304" s="30">
        <f t="shared" si="41"/>
        <v>-1.6825865250000001</v>
      </c>
      <c r="F304" s="30">
        <f t="shared" si="42"/>
        <v>0.18589253798522234</v>
      </c>
      <c r="G304" s="30">
        <f t="shared" si="43"/>
        <v>0.15675327403699271</v>
      </c>
      <c r="H304" s="30">
        <f t="shared" si="44"/>
        <v>0.15675327403699271</v>
      </c>
      <c r="I304" s="30">
        <f t="shared" si="45"/>
        <v>-1.8530822126888786</v>
      </c>
      <c r="J304" s="30">
        <f t="shared" si="46"/>
        <v>3.7061644253777573</v>
      </c>
      <c r="K304">
        <f t="shared" si="47"/>
        <v>0</v>
      </c>
      <c r="L304" s="11">
        <v>1</v>
      </c>
      <c r="N304" s="30">
        <f t="shared" si="48"/>
        <v>0.84324672596300732</v>
      </c>
      <c r="O304" s="30">
        <f t="shared" si="49"/>
        <v>0.84324672596300732</v>
      </c>
      <c r="P304" s="30">
        <f t="shared" si="50"/>
        <v>0.71106504084733113</v>
      </c>
    </row>
    <row r="305" spans="1:16" x14ac:dyDescent="0.2">
      <c r="A305">
        <v>0</v>
      </c>
      <c r="B305">
        <v>2</v>
      </c>
      <c r="C305" s="1">
        <v>3906.13</v>
      </c>
      <c r="D305">
        <v>3</v>
      </c>
      <c r="E305" s="30">
        <f t="shared" si="41"/>
        <v>-1.4619897070000003</v>
      </c>
      <c r="F305" s="30">
        <f t="shared" si="42"/>
        <v>0.23177465198757025</v>
      </c>
      <c r="G305" s="30">
        <f t="shared" si="43"/>
        <v>0.18816319333539025</v>
      </c>
      <c r="H305" s="30">
        <f t="shared" si="44"/>
        <v>0.81183680666460978</v>
      </c>
      <c r="I305" s="30">
        <f t="shared" si="45"/>
        <v>-0.20845593603307289</v>
      </c>
      <c r="J305" s="30">
        <f t="shared" si="46"/>
        <v>0.41691187206614577</v>
      </c>
      <c r="K305">
        <f t="shared" si="47"/>
        <v>0</v>
      </c>
      <c r="L305" s="11">
        <v>1</v>
      </c>
      <c r="N305" s="30">
        <f t="shared" si="48"/>
        <v>0.81183680666460978</v>
      </c>
      <c r="O305" s="30">
        <f t="shared" si="49"/>
        <v>-0.18816319333539025</v>
      </c>
      <c r="P305" s="30">
        <f t="shared" si="50"/>
        <v>3.5405387326171447E-2</v>
      </c>
    </row>
    <row r="306" spans="1:16" x14ac:dyDescent="0.2">
      <c r="A306">
        <v>0</v>
      </c>
      <c r="B306">
        <v>2</v>
      </c>
      <c r="C306" s="1">
        <v>1704.57</v>
      </c>
      <c r="D306">
        <v>1</v>
      </c>
      <c r="E306" s="30">
        <f t="shared" si="41"/>
        <v>-2.759769023</v>
      </c>
      <c r="F306" s="30">
        <f t="shared" si="42"/>
        <v>6.330638899087089E-2</v>
      </c>
      <c r="G306" s="30">
        <f t="shared" si="43"/>
        <v>5.9537297665399815E-2</v>
      </c>
      <c r="H306" s="30">
        <f t="shared" si="44"/>
        <v>0.94046270233460016</v>
      </c>
      <c r="I306" s="30">
        <f t="shared" si="45"/>
        <v>-6.1383288300574823E-2</v>
      </c>
      <c r="J306" s="30">
        <f t="shared" si="46"/>
        <v>0.12276657660114965</v>
      </c>
      <c r="K306">
        <f t="shared" si="47"/>
        <v>0</v>
      </c>
      <c r="L306" s="11">
        <v>1</v>
      </c>
      <c r="N306" s="30">
        <f t="shared" si="48"/>
        <v>0.94046270233460016</v>
      </c>
      <c r="O306" s="30">
        <f t="shared" si="49"/>
        <v>-5.9537297665399815E-2</v>
      </c>
      <c r="P306" s="30">
        <f t="shared" si="50"/>
        <v>3.5446898132984223E-3</v>
      </c>
    </row>
    <row r="307" spans="1:16" x14ac:dyDescent="0.2">
      <c r="A307">
        <v>1</v>
      </c>
      <c r="B307">
        <v>2</v>
      </c>
      <c r="C307" s="1">
        <v>16297.85</v>
      </c>
      <c r="D307">
        <v>2</v>
      </c>
      <c r="E307" s="30">
        <f t="shared" si="41"/>
        <v>-0.40947511500000022</v>
      </c>
      <c r="F307" s="30">
        <f t="shared" si="42"/>
        <v>0.66399868163309561</v>
      </c>
      <c r="G307" s="30">
        <f t="shared" si="43"/>
        <v>0.39903798540358726</v>
      </c>
      <c r="H307" s="30">
        <f t="shared" si="44"/>
        <v>0.39903798540358726</v>
      </c>
      <c r="I307" s="30">
        <f t="shared" si="45"/>
        <v>-0.91869866511090004</v>
      </c>
      <c r="J307" s="30">
        <f t="shared" si="46"/>
        <v>1.8373973302218001</v>
      </c>
      <c r="K307">
        <f t="shared" si="47"/>
        <v>0</v>
      </c>
      <c r="L307" s="11">
        <v>2</v>
      </c>
      <c r="N307" s="30">
        <f t="shared" si="48"/>
        <v>0.60096201459641274</v>
      </c>
      <c r="O307" s="30">
        <f t="shared" si="49"/>
        <v>0.60096201459641274</v>
      </c>
      <c r="P307" s="30">
        <f t="shared" si="50"/>
        <v>0.36115534298777902</v>
      </c>
    </row>
    <row r="308" spans="1:16" x14ac:dyDescent="0.2">
      <c r="A308">
        <v>1</v>
      </c>
      <c r="B308">
        <v>2</v>
      </c>
      <c r="C308" s="1">
        <v>21978.68</v>
      </c>
      <c r="D308">
        <v>3</v>
      </c>
      <c r="E308" s="30">
        <f t="shared" si="41"/>
        <v>0.81695884799999963</v>
      </c>
      <c r="F308" s="30">
        <f t="shared" si="42"/>
        <v>2.2636053912537051</v>
      </c>
      <c r="G308" s="30">
        <f t="shared" si="43"/>
        <v>0.69359040689173124</v>
      </c>
      <c r="H308" s="30">
        <f t="shared" si="44"/>
        <v>0.69359040689173124</v>
      </c>
      <c r="I308" s="30">
        <f t="shared" si="45"/>
        <v>-0.3658736845057271</v>
      </c>
      <c r="J308" s="30">
        <f t="shared" si="46"/>
        <v>0.73174736901145421</v>
      </c>
      <c r="K308">
        <f t="shared" si="47"/>
        <v>1</v>
      </c>
      <c r="L308" s="11">
        <v>3</v>
      </c>
      <c r="N308" s="30">
        <f t="shared" si="48"/>
        <v>0.30640959310826876</v>
      </c>
      <c r="O308" s="30">
        <f t="shared" si="49"/>
        <v>0.30640959310826876</v>
      </c>
      <c r="P308" s="30">
        <f t="shared" si="50"/>
        <v>9.388683874877482E-2</v>
      </c>
    </row>
    <row r="309" spans="1:16" x14ac:dyDescent="0.2">
      <c r="A309">
        <v>1</v>
      </c>
      <c r="B309">
        <v>2</v>
      </c>
      <c r="C309" s="1">
        <v>38746.36</v>
      </c>
      <c r="D309">
        <v>2</v>
      </c>
      <c r="E309" s="30">
        <f t="shared" si="41"/>
        <v>2.4212819960000003</v>
      </c>
      <c r="F309" s="30">
        <f t="shared" si="42"/>
        <v>11.26028570685266</v>
      </c>
      <c r="G309" s="30">
        <f t="shared" si="43"/>
        <v>0.91843583225462122</v>
      </c>
      <c r="H309" s="30">
        <f t="shared" si="44"/>
        <v>0.91843583225462122</v>
      </c>
      <c r="I309" s="30">
        <f t="shared" si="45"/>
        <v>-8.5083238221250856E-2</v>
      </c>
      <c r="J309" s="30">
        <f t="shared" si="46"/>
        <v>0.17016647644250171</v>
      </c>
      <c r="K309">
        <f t="shared" si="47"/>
        <v>1</v>
      </c>
      <c r="L309" s="11">
        <v>4</v>
      </c>
      <c r="N309" s="30">
        <f t="shared" si="48"/>
        <v>8.1564167745378779E-2</v>
      </c>
      <c r="O309" s="30">
        <f t="shared" si="49"/>
        <v>8.1564167745378779E-2</v>
      </c>
      <c r="P309" s="30">
        <f t="shared" si="50"/>
        <v>6.6527134599962878E-3</v>
      </c>
    </row>
    <row r="310" spans="1:16" x14ac:dyDescent="0.2">
      <c r="A310">
        <v>1</v>
      </c>
      <c r="B310">
        <v>1</v>
      </c>
      <c r="C310" s="1">
        <v>9249.5</v>
      </c>
      <c r="D310">
        <v>2</v>
      </c>
      <c r="E310" s="30">
        <f t="shared" si="41"/>
        <v>-1.1114006500000002</v>
      </c>
      <c r="F310" s="30">
        <f t="shared" si="42"/>
        <v>0.32909768743323364</v>
      </c>
      <c r="G310" s="30">
        <f t="shared" si="43"/>
        <v>0.24760985632951502</v>
      </c>
      <c r="H310" s="30">
        <f t="shared" si="44"/>
        <v>0.24760985632951502</v>
      </c>
      <c r="I310" s="30">
        <f t="shared" si="45"/>
        <v>-1.3959009314942226</v>
      </c>
      <c r="J310" s="30">
        <f t="shared" si="46"/>
        <v>2.7918018629884451</v>
      </c>
      <c r="K310">
        <f t="shared" si="47"/>
        <v>0</v>
      </c>
      <c r="L310" s="11">
        <v>1</v>
      </c>
      <c r="N310" s="30">
        <f t="shared" si="48"/>
        <v>0.75239014367048496</v>
      </c>
      <c r="O310" s="30">
        <f t="shared" si="49"/>
        <v>0.75239014367048496</v>
      </c>
      <c r="P310" s="30">
        <f t="shared" si="50"/>
        <v>0.56609092829249297</v>
      </c>
    </row>
    <row r="311" spans="1:16" x14ac:dyDescent="0.2">
      <c r="A311">
        <v>0</v>
      </c>
      <c r="B311">
        <v>3</v>
      </c>
      <c r="C311" s="1">
        <v>6746.74</v>
      </c>
      <c r="D311">
        <v>1</v>
      </c>
      <c r="E311" s="30">
        <f t="shared" si="41"/>
        <v>-2.3108227860000001</v>
      </c>
      <c r="F311" s="30">
        <f t="shared" si="42"/>
        <v>9.9179614381089229E-2</v>
      </c>
      <c r="G311" s="30">
        <f t="shared" si="43"/>
        <v>9.0230580228631604E-2</v>
      </c>
      <c r="H311" s="30">
        <f t="shared" si="44"/>
        <v>0.90976941977136838</v>
      </c>
      <c r="I311" s="30">
        <f t="shared" si="45"/>
        <v>-9.4564096445238596E-2</v>
      </c>
      <c r="J311" s="30">
        <f t="shared" si="46"/>
        <v>0.18912819289047719</v>
      </c>
      <c r="K311">
        <f t="shared" si="47"/>
        <v>0</v>
      </c>
      <c r="L311" s="11">
        <v>1</v>
      </c>
      <c r="N311" s="30">
        <f t="shared" si="48"/>
        <v>0.90976941977136838</v>
      </c>
      <c r="O311" s="30">
        <f t="shared" si="49"/>
        <v>-9.0230580228631604E-2</v>
      </c>
      <c r="P311" s="30">
        <f t="shared" si="50"/>
        <v>8.1415576083955239E-3</v>
      </c>
    </row>
    <row r="312" spans="1:16" x14ac:dyDescent="0.2">
      <c r="A312">
        <v>1</v>
      </c>
      <c r="B312">
        <v>3</v>
      </c>
      <c r="C312" s="1">
        <v>24873.38</v>
      </c>
      <c r="D312">
        <v>2</v>
      </c>
      <c r="E312" s="30">
        <f t="shared" si="41"/>
        <v>0.48502781800000028</v>
      </c>
      <c r="F312" s="30">
        <f t="shared" si="42"/>
        <v>1.6242201907730585</v>
      </c>
      <c r="G312" s="30">
        <f t="shared" si="43"/>
        <v>0.61893441582529174</v>
      </c>
      <c r="H312" s="30">
        <f t="shared" si="44"/>
        <v>0.61893441582529174</v>
      </c>
      <c r="I312" s="30">
        <f t="shared" si="45"/>
        <v>-0.47975596372780738</v>
      </c>
      <c r="J312" s="30">
        <f t="shared" si="46"/>
        <v>0.95951192745561475</v>
      </c>
      <c r="K312">
        <f t="shared" si="47"/>
        <v>1</v>
      </c>
      <c r="L312" s="11">
        <v>3</v>
      </c>
      <c r="N312" s="30">
        <f t="shared" si="48"/>
        <v>0.38106558417470826</v>
      </c>
      <c r="O312" s="30">
        <f t="shared" si="49"/>
        <v>0.38106558417470826</v>
      </c>
      <c r="P312" s="30">
        <f t="shared" si="50"/>
        <v>0.14521097944241165</v>
      </c>
    </row>
    <row r="313" spans="1:16" x14ac:dyDescent="0.2">
      <c r="A313">
        <v>0</v>
      </c>
      <c r="B313">
        <v>2</v>
      </c>
      <c r="C313" s="1">
        <v>12265.51</v>
      </c>
      <c r="D313">
        <v>1</v>
      </c>
      <c r="E313" s="30">
        <f t="shared" si="41"/>
        <v>-1.4280344890000001</v>
      </c>
      <c r="F313" s="30">
        <f t="shared" si="42"/>
        <v>0.23977974911894773</v>
      </c>
      <c r="G313" s="30">
        <f t="shared" si="43"/>
        <v>0.19340511836021498</v>
      </c>
      <c r="H313" s="30">
        <f t="shared" si="44"/>
        <v>0.80659488163978499</v>
      </c>
      <c r="I313" s="30">
        <f t="shared" si="45"/>
        <v>-0.21493374216207906</v>
      </c>
      <c r="J313" s="30">
        <f t="shared" si="46"/>
        <v>0.42986748432415811</v>
      </c>
      <c r="K313">
        <f t="shared" si="47"/>
        <v>0</v>
      </c>
      <c r="L313" s="11">
        <v>2</v>
      </c>
      <c r="N313" s="30">
        <f t="shared" si="48"/>
        <v>0.80659488163978499</v>
      </c>
      <c r="O313" s="30">
        <f t="shared" si="49"/>
        <v>-0.19340511836021498</v>
      </c>
      <c r="P313" s="30">
        <f t="shared" si="50"/>
        <v>3.7405539807928767E-2</v>
      </c>
    </row>
    <row r="314" spans="1:16" x14ac:dyDescent="0.2">
      <c r="A314">
        <v>1</v>
      </c>
      <c r="B314">
        <v>3</v>
      </c>
      <c r="C314" s="1">
        <v>4349.46</v>
      </c>
      <c r="D314">
        <v>3</v>
      </c>
      <c r="E314" s="30">
        <f t="shared" si="41"/>
        <v>-1.5929571939999998</v>
      </c>
      <c r="F314" s="30">
        <f t="shared" si="42"/>
        <v>0.20332345492482015</v>
      </c>
      <c r="G314" s="30">
        <f t="shared" si="43"/>
        <v>0.16896824714309516</v>
      </c>
      <c r="H314" s="30">
        <f t="shared" si="44"/>
        <v>0.16896824714309516</v>
      </c>
      <c r="I314" s="30">
        <f t="shared" si="45"/>
        <v>-1.7780444684392336</v>
      </c>
      <c r="J314" s="30">
        <f t="shared" si="46"/>
        <v>3.5560889368784672</v>
      </c>
      <c r="K314">
        <f t="shared" si="47"/>
        <v>0</v>
      </c>
      <c r="L314" s="11">
        <v>1</v>
      </c>
      <c r="N314" s="30">
        <f t="shared" si="48"/>
        <v>0.83103175285690489</v>
      </c>
      <c r="O314" s="30">
        <f t="shared" si="49"/>
        <v>0.83103175285690489</v>
      </c>
      <c r="P314" s="30">
        <f t="shared" si="50"/>
        <v>0.6906137742564199</v>
      </c>
    </row>
    <row r="315" spans="1:16" x14ac:dyDescent="0.2">
      <c r="A315">
        <v>0</v>
      </c>
      <c r="B315">
        <v>2</v>
      </c>
      <c r="C315" s="1">
        <v>12646.21</v>
      </c>
      <c r="D315">
        <v>1</v>
      </c>
      <c r="E315" s="30">
        <f t="shared" si="41"/>
        <v>-1.3800282190000002</v>
      </c>
      <c r="F315" s="30">
        <f t="shared" si="42"/>
        <v>0.25157145386473423</v>
      </c>
      <c r="G315" s="30">
        <f t="shared" si="43"/>
        <v>0.20100446769371846</v>
      </c>
      <c r="H315" s="30">
        <f t="shared" si="44"/>
        <v>0.79899553230628151</v>
      </c>
      <c r="I315" s="30">
        <f t="shared" si="45"/>
        <v>-0.22439992483815191</v>
      </c>
      <c r="J315" s="30">
        <f t="shared" si="46"/>
        <v>0.44879984967630382</v>
      </c>
      <c r="K315">
        <f t="shared" si="47"/>
        <v>0</v>
      </c>
      <c r="L315" s="11">
        <v>2</v>
      </c>
      <c r="N315" s="30">
        <f t="shared" si="48"/>
        <v>0.79899553230628151</v>
      </c>
      <c r="O315" s="30">
        <f t="shared" si="49"/>
        <v>-0.20100446769371846</v>
      </c>
      <c r="P315" s="30">
        <f t="shared" si="50"/>
        <v>4.0402796032835107E-2</v>
      </c>
    </row>
    <row r="316" spans="1:16" x14ac:dyDescent="0.2">
      <c r="A316">
        <v>0</v>
      </c>
      <c r="B316">
        <v>2</v>
      </c>
      <c r="C316" s="1">
        <v>19442.349999999999</v>
      </c>
      <c r="D316">
        <v>2</v>
      </c>
      <c r="E316" s="30">
        <f t="shared" si="41"/>
        <v>-1.2953665000000392E-2</v>
      </c>
      <c r="F316" s="30">
        <f t="shared" si="42"/>
        <v>0.9871298726233011</v>
      </c>
      <c r="G316" s="30">
        <f t="shared" si="43"/>
        <v>0.49676162903240229</v>
      </c>
      <c r="H316" s="30">
        <f t="shared" si="44"/>
        <v>0.50323837096759771</v>
      </c>
      <c r="I316" s="30">
        <f t="shared" si="45"/>
        <v>-0.68669132259291754</v>
      </c>
      <c r="J316" s="30">
        <f t="shared" si="46"/>
        <v>1.3733826451858351</v>
      </c>
      <c r="K316">
        <f t="shared" si="47"/>
        <v>0</v>
      </c>
      <c r="L316" s="11">
        <v>2</v>
      </c>
      <c r="N316" s="30">
        <f t="shared" si="48"/>
        <v>0.50323837096759771</v>
      </c>
      <c r="O316" s="30">
        <f t="shared" si="49"/>
        <v>-0.49676162903240229</v>
      </c>
      <c r="P316" s="30">
        <f t="shared" si="50"/>
        <v>0.24677211607892607</v>
      </c>
    </row>
    <row r="317" spans="1:16" x14ac:dyDescent="0.2">
      <c r="A317">
        <v>0</v>
      </c>
      <c r="B317">
        <v>1</v>
      </c>
      <c r="C317" s="1">
        <v>20177.669999999998</v>
      </c>
      <c r="D317">
        <v>2</v>
      </c>
      <c r="E317" s="30">
        <f t="shared" si="41"/>
        <v>0.26664158700000007</v>
      </c>
      <c r="F317" s="30">
        <f t="shared" si="42"/>
        <v>1.3055724283330412</v>
      </c>
      <c r="G317" s="30">
        <f t="shared" si="43"/>
        <v>0.56626823442583718</v>
      </c>
      <c r="H317" s="30">
        <f t="shared" si="44"/>
        <v>0.43373176557416282</v>
      </c>
      <c r="I317" s="30">
        <f t="shared" si="45"/>
        <v>-0.83532898762683561</v>
      </c>
      <c r="J317" s="30">
        <f t="shared" si="46"/>
        <v>1.6706579752536712</v>
      </c>
      <c r="K317">
        <f t="shared" si="47"/>
        <v>1</v>
      </c>
      <c r="L317" s="11">
        <v>3</v>
      </c>
      <c r="N317" s="30">
        <f t="shared" si="48"/>
        <v>0.43373176557416282</v>
      </c>
      <c r="O317" s="30">
        <f t="shared" si="49"/>
        <v>-0.56626823442583718</v>
      </c>
      <c r="P317" s="30">
        <f t="shared" si="50"/>
        <v>0.3206597133197549</v>
      </c>
    </row>
    <row r="318" spans="1:16" x14ac:dyDescent="0.2">
      <c r="A318">
        <v>0</v>
      </c>
      <c r="B318">
        <v>2</v>
      </c>
      <c r="C318" s="1">
        <v>4151.03</v>
      </c>
      <c r="D318">
        <v>2</v>
      </c>
      <c r="E318" s="30">
        <f t="shared" si="41"/>
        <v>-1.9411891170000004</v>
      </c>
      <c r="F318" s="30">
        <f t="shared" si="42"/>
        <v>0.143533170526434</v>
      </c>
      <c r="G318" s="30">
        <f t="shared" si="43"/>
        <v>0.12551727770201668</v>
      </c>
      <c r="H318" s="30">
        <f t="shared" si="44"/>
        <v>0.87448272229798329</v>
      </c>
      <c r="I318" s="30">
        <f t="shared" si="45"/>
        <v>-0.13412274195366755</v>
      </c>
      <c r="J318" s="30">
        <f t="shared" si="46"/>
        <v>0.2682454839073351</v>
      </c>
      <c r="K318">
        <f t="shared" si="47"/>
        <v>0</v>
      </c>
      <c r="L318" s="11">
        <v>1</v>
      </c>
      <c r="N318" s="30">
        <f t="shared" si="48"/>
        <v>0.87448272229798329</v>
      </c>
      <c r="O318" s="30">
        <f t="shared" si="49"/>
        <v>-0.12551727770201668</v>
      </c>
      <c r="P318" s="30">
        <f t="shared" si="50"/>
        <v>1.5754587001725173E-2</v>
      </c>
    </row>
    <row r="319" spans="1:16" x14ac:dyDescent="0.2">
      <c r="A319">
        <v>0</v>
      </c>
      <c r="B319">
        <v>1</v>
      </c>
      <c r="C319" s="1">
        <v>11944.59</v>
      </c>
      <c r="D319">
        <v>2</v>
      </c>
      <c r="E319" s="30">
        <f t="shared" si="41"/>
        <v>-0.77154980099999992</v>
      </c>
      <c r="F319" s="30">
        <f t="shared" si="42"/>
        <v>0.46229604595944218</v>
      </c>
      <c r="G319" s="30">
        <f t="shared" si="43"/>
        <v>0.31614394857788208</v>
      </c>
      <c r="H319" s="30">
        <f t="shared" si="44"/>
        <v>0.68385605142211792</v>
      </c>
      <c r="I319" s="30">
        <f t="shared" si="45"/>
        <v>-0.3800078346447891</v>
      </c>
      <c r="J319" s="30">
        <f t="shared" si="46"/>
        <v>0.7600156692895782</v>
      </c>
      <c r="K319">
        <f t="shared" si="47"/>
        <v>0</v>
      </c>
      <c r="L319" s="11">
        <v>2</v>
      </c>
      <c r="N319" s="30">
        <f t="shared" si="48"/>
        <v>0.68385605142211792</v>
      </c>
      <c r="O319" s="30">
        <f t="shared" si="49"/>
        <v>-0.31614394857788208</v>
      </c>
      <c r="P319" s="30">
        <f t="shared" si="50"/>
        <v>9.9946996222414555E-2</v>
      </c>
    </row>
    <row r="320" spans="1:16" x14ac:dyDescent="0.2">
      <c r="A320">
        <v>1</v>
      </c>
      <c r="B320">
        <v>2</v>
      </c>
      <c r="C320" s="1">
        <v>7749.16</v>
      </c>
      <c r="D320">
        <v>2</v>
      </c>
      <c r="E320" s="30">
        <f t="shared" si="41"/>
        <v>-1.4874649240000002</v>
      </c>
      <c r="F320" s="30">
        <f t="shared" si="42"/>
        <v>0.22594471715301848</v>
      </c>
      <c r="G320" s="30">
        <f t="shared" si="43"/>
        <v>0.18430253337827859</v>
      </c>
      <c r="H320" s="30">
        <f t="shared" si="44"/>
        <v>0.18430253337827859</v>
      </c>
      <c r="I320" s="30">
        <f t="shared" si="45"/>
        <v>-1.6911766684524967</v>
      </c>
      <c r="J320" s="30">
        <f t="shared" si="46"/>
        <v>3.3823533369049934</v>
      </c>
      <c r="K320">
        <f t="shared" si="47"/>
        <v>0</v>
      </c>
      <c r="L320" s="11">
        <v>1</v>
      </c>
      <c r="N320" s="30">
        <f t="shared" si="48"/>
        <v>0.81569746662172138</v>
      </c>
      <c r="O320" s="30">
        <f t="shared" si="49"/>
        <v>0.81569746662172138</v>
      </c>
      <c r="P320" s="30">
        <f t="shared" si="50"/>
        <v>0.66536235705309421</v>
      </c>
    </row>
    <row r="321" spans="1:16" x14ac:dyDescent="0.2">
      <c r="A321">
        <v>0</v>
      </c>
      <c r="B321">
        <v>1</v>
      </c>
      <c r="C321" s="1">
        <v>8444.4699999999993</v>
      </c>
      <c r="D321">
        <v>3</v>
      </c>
      <c r="E321" s="30">
        <f t="shared" si="41"/>
        <v>-0.70283363300000001</v>
      </c>
      <c r="F321" s="30">
        <f t="shared" si="42"/>
        <v>0.49518015506538832</v>
      </c>
      <c r="G321" s="30">
        <f t="shared" si="43"/>
        <v>0.33118427460919098</v>
      </c>
      <c r="H321" s="30">
        <f t="shared" si="44"/>
        <v>0.66881572539080902</v>
      </c>
      <c r="I321" s="30">
        <f t="shared" si="45"/>
        <v>-0.40224670464295859</v>
      </c>
      <c r="J321" s="30">
        <f t="shared" si="46"/>
        <v>0.80449340928591717</v>
      </c>
      <c r="K321">
        <f t="shared" si="47"/>
        <v>0</v>
      </c>
      <c r="L321" s="11">
        <v>1</v>
      </c>
      <c r="N321" s="30">
        <f t="shared" si="48"/>
        <v>0.66881572539080902</v>
      </c>
      <c r="O321" s="30">
        <f t="shared" si="49"/>
        <v>-0.33118427460919098</v>
      </c>
      <c r="P321" s="30">
        <f t="shared" si="50"/>
        <v>0.10968302374841601</v>
      </c>
    </row>
    <row r="322" spans="1:16" x14ac:dyDescent="0.2">
      <c r="A322">
        <v>0</v>
      </c>
      <c r="B322">
        <v>2</v>
      </c>
      <c r="C322" s="1">
        <v>1737.38</v>
      </c>
      <c r="D322">
        <v>2</v>
      </c>
      <c r="E322" s="30">
        <f t="shared" si="41"/>
        <v>-2.2455503820000002</v>
      </c>
      <c r="F322" s="30">
        <f t="shared" si="42"/>
        <v>0.10586925580288006</v>
      </c>
      <c r="G322" s="30">
        <f t="shared" si="43"/>
        <v>9.5733971486545374E-2</v>
      </c>
      <c r="H322" s="30">
        <f t="shared" si="44"/>
        <v>0.90426602851345461</v>
      </c>
      <c r="I322" s="30">
        <f t="shared" si="45"/>
        <v>-0.10063168255258657</v>
      </c>
      <c r="J322" s="30">
        <f t="shared" si="46"/>
        <v>0.20126336510517315</v>
      </c>
      <c r="K322">
        <f t="shared" si="47"/>
        <v>0</v>
      </c>
      <c r="L322" s="11">
        <v>1</v>
      </c>
      <c r="N322" s="30">
        <f t="shared" si="48"/>
        <v>0.90426602851345461</v>
      </c>
      <c r="O322" s="30">
        <f t="shared" si="49"/>
        <v>-9.5733971486545374E-2</v>
      </c>
      <c r="P322" s="30">
        <f t="shared" si="50"/>
        <v>9.164993296586682E-3</v>
      </c>
    </row>
    <row r="323" spans="1:16" x14ac:dyDescent="0.2">
      <c r="A323">
        <v>1</v>
      </c>
      <c r="B323">
        <v>1</v>
      </c>
      <c r="C323" s="1">
        <v>42124.52</v>
      </c>
      <c r="D323">
        <v>1</v>
      </c>
      <c r="E323" s="30">
        <f t="shared" si="41"/>
        <v>2.5240580719999994</v>
      </c>
      <c r="F323" s="30">
        <f t="shared" si="42"/>
        <v>12.47913527901181</v>
      </c>
      <c r="G323" s="30">
        <f t="shared" si="43"/>
        <v>0.92581126464714047</v>
      </c>
      <c r="H323" s="30">
        <f t="shared" si="44"/>
        <v>0.92581126464714047</v>
      </c>
      <c r="I323" s="30">
        <f t="shared" si="45"/>
        <v>-7.7084882985301875E-2</v>
      </c>
      <c r="J323" s="30">
        <f t="shared" si="46"/>
        <v>0.15416976597060375</v>
      </c>
      <c r="K323">
        <f t="shared" si="47"/>
        <v>1</v>
      </c>
      <c r="L323" s="11">
        <v>4</v>
      </c>
      <c r="N323" s="30">
        <f t="shared" si="48"/>
        <v>7.4188735352859525E-2</v>
      </c>
      <c r="O323" s="30">
        <f t="shared" si="49"/>
        <v>7.4188735352859525E-2</v>
      </c>
      <c r="P323" s="30">
        <f t="shared" si="50"/>
        <v>5.503968453256629E-3</v>
      </c>
    </row>
    <row r="324" spans="1:16" x14ac:dyDescent="0.2">
      <c r="A324">
        <v>0</v>
      </c>
      <c r="B324">
        <v>3</v>
      </c>
      <c r="C324" s="1">
        <v>8124.41</v>
      </c>
      <c r="D324">
        <v>2</v>
      </c>
      <c r="E324" s="30">
        <f t="shared" si="41"/>
        <v>-1.6270172990000002</v>
      </c>
      <c r="F324" s="30">
        <f t="shared" si="42"/>
        <v>0.19651484587499532</v>
      </c>
      <c r="G324" s="30">
        <f t="shared" si="43"/>
        <v>0.16423937116407999</v>
      </c>
      <c r="H324" s="30">
        <f t="shared" si="44"/>
        <v>0.83576062883592006</v>
      </c>
      <c r="I324" s="30">
        <f t="shared" si="45"/>
        <v>-0.17941303604108749</v>
      </c>
      <c r="J324" s="30">
        <f t="shared" si="46"/>
        <v>0.35882607208217498</v>
      </c>
      <c r="K324">
        <f t="shared" si="47"/>
        <v>0</v>
      </c>
      <c r="L324" s="11">
        <v>1</v>
      </c>
      <c r="N324" s="30">
        <f t="shared" si="48"/>
        <v>0.83576062883592006</v>
      </c>
      <c r="O324" s="30">
        <f t="shared" si="49"/>
        <v>-0.16423937116407999</v>
      </c>
      <c r="P324" s="30">
        <f t="shared" si="50"/>
        <v>2.697457104037243E-2</v>
      </c>
    </row>
    <row r="325" spans="1:16" x14ac:dyDescent="0.2">
      <c r="A325">
        <v>1</v>
      </c>
      <c r="B325">
        <v>3</v>
      </c>
      <c r="C325" s="1">
        <v>34838.870000000003</v>
      </c>
      <c r="D325">
        <v>1</v>
      </c>
      <c r="E325" s="30">
        <f t="shared" si="41"/>
        <v>1.2315948070000005</v>
      </c>
      <c r="F325" s="30">
        <f t="shared" si="42"/>
        <v>3.426690090210196</v>
      </c>
      <c r="G325" s="30">
        <f t="shared" si="43"/>
        <v>0.77409758089649416</v>
      </c>
      <c r="H325" s="30">
        <f t="shared" si="44"/>
        <v>0.77409758089649416</v>
      </c>
      <c r="I325" s="30">
        <f t="shared" si="45"/>
        <v>-0.2560573398293246</v>
      </c>
      <c r="J325" s="30">
        <f t="shared" si="46"/>
        <v>0.51211467965864921</v>
      </c>
      <c r="K325">
        <f t="shared" si="47"/>
        <v>1</v>
      </c>
      <c r="L325" s="11">
        <v>4</v>
      </c>
      <c r="N325" s="30">
        <f t="shared" si="48"/>
        <v>0.22590241910350584</v>
      </c>
      <c r="O325" s="30">
        <f t="shared" si="49"/>
        <v>0.22590241910350584</v>
      </c>
      <c r="P325" s="30">
        <f t="shared" si="50"/>
        <v>5.1031902956815998E-2</v>
      </c>
    </row>
    <row r="326" spans="1:16" x14ac:dyDescent="0.2">
      <c r="A326">
        <v>0</v>
      </c>
      <c r="B326">
        <v>2</v>
      </c>
      <c r="C326" s="1">
        <v>9722.77</v>
      </c>
      <c r="D326">
        <v>3</v>
      </c>
      <c r="E326" s="30">
        <f t="shared" si="41"/>
        <v>-0.72851140300000017</v>
      </c>
      <c r="F326" s="30">
        <f t="shared" si="42"/>
        <v>0.48262689256829333</v>
      </c>
      <c r="G326" s="30">
        <f t="shared" si="43"/>
        <v>0.32552147474693294</v>
      </c>
      <c r="H326" s="30">
        <f t="shared" si="44"/>
        <v>0.67447852525306706</v>
      </c>
      <c r="I326" s="30">
        <f t="shared" si="45"/>
        <v>-0.39381544186478895</v>
      </c>
      <c r="J326" s="30">
        <f t="shared" si="46"/>
        <v>0.7876308837295779</v>
      </c>
      <c r="K326">
        <f t="shared" si="47"/>
        <v>0</v>
      </c>
      <c r="L326" s="11">
        <v>1</v>
      </c>
      <c r="N326" s="30">
        <f t="shared" si="48"/>
        <v>0.67447852525306706</v>
      </c>
      <c r="O326" s="30">
        <f t="shared" si="49"/>
        <v>-0.32552147474693294</v>
      </c>
      <c r="P326" s="30">
        <f t="shared" si="50"/>
        <v>0.1059642305214181</v>
      </c>
    </row>
    <row r="327" spans="1:16" x14ac:dyDescent="0.2">
      <c r="A327">
        <v>0</v>
      </c>
      <c r="B327">
        <v>3</v>
      </c>
      <c r="C327" s="1">
        <v>8835.26</v>
      </c>
      <c r="D327">
        <v>1</v>
      </c>
      <c r="E327" s="30">
        <f t="shared" si="41"/>
        <v>-2.0474604140000001</v>
      </c>
      <c r="F327" s="30">
        <f t="shared" si="42"/>
        <v>0.12906225243600689</v>
      </c>
      <c r="G327" s="30">
        <f t="shared" si="43"/>
        <v>0.11430924393898456</v>
      </c>
      <c r="H327" s="30">
        <f t="shared" si="44"/>
        <v>0.88569075606101544</v>
      </c>
      <c r="I327" s="30">
        <f t="shared" si="45"/>
        <v>-0.1213874230947061</v>
      </c>
      <c r="J327" s="30">
        <f t="shared" si="46"/>
        <v>0.2427748461894122</v>
      </c>
      <c r="K327">
        <f t="shared" si="47"/>
        <v>0</v>
      </c>
      <c r="L327" s="11">
        <v>1</v>
      </c>
      <c r="N327" s="30">
        <f t="shared" si="48"/>
        <v>0.88569075606101544</v>
      </c>
      <c r="O327" s="30">
        <f t="shared" si="49"/>
        <v>-0.11430924393898456</v>
      </c>
      <c r="P327" s="30">
        <f t="shared" si="50"/>
        <v>1.3066603249902279E-2</v>
      </c>
    </row>
    <row r="328" spans="1:16" x14ac:dyDescent="0.2">
      <c r="A328">
        <v>0</v>
      </c>
      <c r="B328">
        <v>3</v>
      </c>
      <c r="C328" s="1">
        <v>10435.07</v>
      </c>
      <c r="D328">
        <v>2</v>
      </c>
      <c r="E328" s="30">
        <f t="shared" si="41"/>
        <v>-1.335643073</v>
      </c>
      <c r="F328" s="30">
        <f t="shared" si="42"/>
        <v>0.26298899994059688</v>
      </c>
      <c r="G328" s="30">
        <f t="shared" si="43"/>
        <v>0.20822746671029299</v>
      </c>
      <c r="H328" s="30">
        <f t="shared" si="44"/>
        <v>0.79177253328970698</v>
      </c>
      <c r="I328" s="30">
        <f t="shared" si="45"/>
        <v>-0.233481133861382</v>
      </c>
      <c r="J328" s="30">
        <f t="shared" si="46"/>
        <v>0.466962267722764</v>
      </c>
      <c r="K328">
        <f t="shared" si="47"/>
        <v>0</v>
      </c>
      <c r="L328" s="11">
        <v>2</v>
      </c>
      <c r="N328" s="30">
        <f t="shared" si="48"/>
        <v>0.79177253328970698</v>
      </c>
      <c r="O328" s="30">
        <f t="shared" si="49"/>
        <v>-0.20822746671029299</v>
      </c>
      <c r="P328" s="30">
        <f t="shared" si="50"/>
        <v>4.3358677892586177E-2</v>
      </c>
    </row>
    <row r="329" spans="1:16" x14ac:dyDescent="0.2">
      <c r="A329">
        <v>0</v>
      </c>
      <c r="B329">
        <v>2</v>
      </c>
      <c r="C329" s="1">
        <v>7421.19</v>
      </c>
      <c r="D329">
        <v>1</v>
      </c>
      <c r="E329" s="30">
        <f t="shared" si="41"/>
        <v>-2.0389032410000003</v>
      </c>
      <c r="F329" s="30">
        <f t="shared" si="42"/>
        <v>0.13017139927042617</v>
      </c>
      <c r="G329" s="30">
        <f t="shared" si="43"/>
        <v>0.11517845820063874</v>
      </c>
      <c r="H329" s="30">
        <f t="shared" si="44"/>
        <v>0.88482154179936123</v>
      </c>
      <c r="I329" s="30">
        <f t="shared" si="45"/>
        <v>-0.12236930199217295</v>
      </c>
      <c r="J329" s="30">
        <f t="shared" si="46"/>
        <v>0.24473860398434591</v>
      </c>
      <c r="K329">
        <f t="shared" si="47"/>
        <v>0</v>
      </c>
      <c r="L329" s="11">
        <v>1</v>
      </c>
      <c r="N329" s="30">
        <f t="shared" si="48"/>
        <v>0.88482154179936123</v>
      </c>
      <c r="O329" s="30">
        <f t="shared" si="49"/>
        <v>-0.11517845820063874</v>
      </c>
      <c r="P329" s="30">
        <f t="shared" si="50"/>
        <v>1.3266077233476285E-2</v>
      </c>
    </row>
    <row r="330" spans="1:16" x14ac:dyDescent="0.2">
      <c r="A330">
        <v>0</v>
      </c>
      <c r="B330">
        <v>2</v>
      </c>
      <c r="C330" s="1">
        <v>4667.6099999999997</v>
      </c>
      <c r="D330">
        <v>3</v>
      </c>
      <c r="E330" s="30">
        <f t="shared" si="41"/>
        <v>-1.3659670790000003</v>
      </c>
      <c r="F330" s="30">
        <f t="shared" si="42"/>
        <v>0.255133822082177</v>
      </c>
      <c r="G330" s="30">
        <f t="shared" si="43"/>
        <v>0.20327220698979195</v>
      </c>
      <c r="H330" s="30">
        <f t="shared" si="44"/>
        <v>0.79672779301020802</v>
      </c>
      <c r="I330" s="30">
        <f t="shared" si="45"/>
        <v>-0.2272421980402281</v>
      </c>
      <c r="J330" s="30">
        <f t="shared" si="46"/>
        <v>0.45448439608045621</v>
      </c>
      <c r="K330">
        <f t="shared" si="47"/>
        <v>0</v>
      </c>
      <c r="L330" s="11">
        <v>1</v>
      </c>
      <c r="N330" s="30">
        <f t="shared" si="48"/>
        <v>0.79672779301020802</v>
      </c>
      <c r="O330" s="30">
        <f t="shared" si="49"/>
        <v>-0.20327220698979195</v>
      </c>
      <c r="P330" s="30">
        <f t="shared" si="50"/>
        <v>4.1319590134500823E-2</v>
      </c>
    </row>
    <row r="331" spans="1:16" x14ac:dyDescent="0.2">
      <c r="A331">
        <v>0</v>
      </c>
      <c r="B331">
        <v>1</v>
      </c>
      <c r="C331" s="1">
        <v>4894.75</v>
      </c>
      <c r="D331">
        <v>2</v>
      </c>
      <c r="E331" s="30">
        <f t="shared" ref="E331:E394" si="51">$A$3+$B$3*B331+$C$3*C331+$D$3*D331</f>
        <v>-1.6605346249999999</v>
      </c>
      <c r="F331" s="30">
        <f t="shared" ref="F331:F394" si="52">EXP(E331)</f>
        <v>0.19003735421757345</v>
      </c>
      <c r="G331" s="30">
        <f t="shared" ref="G331:G394" si="53">F331/(1+F331)</f>
        <v>0.15969024295251583</v>
      </c>
      <c r="H331" s="30">
        <f t="shared" ref="H331:H394" si="54">IF(A331=1,G331,1-G331)</f>
        <v>0.84030975704748423</v>
      </c>
      <c r="I331" s="30">
        <f t="shared" ref="I331:I394" si="55">LN(H331)</f>
        <v>-0.17398469672958031</v>
      </c>
      <c r="J331" s="30">
        <f t="shared" si="46"/>
        <v>0.34796939345916061</v>
      </c>
      <c r="K331">
        <f t="shared" si="47"/>
        <v>0</v>
      </c>
      <c r="L331" s="11">
        <v>1</v>
      </c>
      <c r="N331" s="30">
        <f t="shared" si="48"/>
        <v>0.84030975704748423</v>
      </c>
      <c r="O331" s="30">
        <f t="shared" si="49"/>
        <v>-0.15969024295251583</v>
      </c>
      <c r="P331" s="30">
        <f t="shared" si="50"/>
        <v>2.5500973694233531E-2</v>
      </c>
    </row>
    <row r="332" spans="1:16" x14ac:dyDescent="0.2">
      <c r="A332">
        <v>0</v>
      </c>
      <c r="B332">
        <v>3</v>
      </c>
      <c r="C332" s="1">
        <v>24671.66</v>
      </c>
      <c r="D332">
        <v>3</v>
      </c>
      <c r="E332" s="30">
        <f t="shared" si="51"/>
        <v>0.96967222600000014</v>
      </c>
      <c r="F332" s="30">
        <f t="shared" si="52"/>
        <v>2.6370799514362817</v>
      </c>
      <c r="G332" s="30">
        <f t="shared" si="53"/>
        <v>0.72505416065844241</v>
      </c>
      <c r="H332" s="30">
        <f t="shared" si="54"/>
        <v>0.27494583934155759</v>
      </c>
      <c r="I332" s="30">
        <f t="shared" si="55"/>
        <v>-1.2911811485612217</v>
      </c>
      <c r="J332" s="30">
        <f t="shared" ref="J332:J395" si="56">I332*(-2)</f>
        <v>2.5823622971224434</v>
      </c>
      <c r="K332">
        <f t="shared" ref="K332:K395" si="57">IF(G332&gt;=0.5,1,)</f>
        <v>1</v>
      </c>
      <c r="L332" s="11">
        <v>3</v>
      </c>
      <c r="N332" s="30">
        <f t="shared" ref="N332:N395" si="58">1-G332</f>
        <v>0.27494583934155759</v>
      </c>
      <c r="O332" s="30">
        <f t="shared" ref="O332:O395" si="59">A332-G332</f>
        <v>-0.72505416065844241</v>
      </c>
      <c r="P332" s="30">
        <f t="shared" ref="P332:P395" si="60">O332*O332</f>
        <v>0.52570353588811847</v>
      </c>
    </row>
    <row r="333" spans="1:16" x14ac:dyDescent="0.2">
      <c r="A333">
        <v>1</v>
      </c>
      <c r="B333">
        <v>2</v>
      </c>
      <c r="C333" s="1">
        <v>35491.64</v>
      </c>
      <c r="D333">
        <v>3</v>
      </c>
      <c r="E333" s="30">
        <f t="shared" si="51"/>
        <v>2.5209431040000001</v>
      </c>
      <c r="F333" s="30">
        <f t="shared" si="52"/>
        <v>12.440323651820902</v>
      </c>
      <c r="G333" s="30">
        <f t="shared" si="53"/>
        <v>0.92559702981077252</v>
      </c>
      <c r="H333" s="30">
        <f t="shared" si="54"/>
        <v>0.92559702981077252</v>
      </c>
      <c r="I333" s="30">
        <f t="shared" si="55"/>
        <v>-7.7316312041729285E-2</v>
      </c>
      <c r="J333" s="30">
        <f t="shared" si="56"/>
        <v>0.15463262408345857</v>
      </c>
      <c r="K333">
        <f t="shared" si="57"/>
        <v>1</v>
      </c>
      <c r="L333" s="11">
        <v>4</v>
      </c>
      <c r="N333" s="30">
        <f t="shared" si="58"/>
        <v>7.440297018922748E-2</v>
      </c>
      <c r="O333" s="30">
        <f t="shared" si="59"/>
        <v>7.440297018922748E-2</v>
      </c>
      <c r="P333" s="30">
        <f t="shared" si="60"/>
        <v>5.5358019729790731E-3</v>
      </c>
    </row>
    <row r="334" spans="1:16" x14ac:dyDescent="0.2">
      <c r="A334">
        <v>0</v>
      </c>
      <c r="B334">
        <v>1</v>
      </c>
      <c r="C334" s="1">
        <v>11566.3</v>
      </c>
      <c r="D334">
        <v>2</v>
      </c>
      <c r="E334" s="30">
        <f t="shared" si="51"/>
        <v>-0.81925216999999995</v>
      </c>
      <c r="F334" s="30">
        <f t="shared" si="52"/>
        <v>0.44076114569653135</v>
      </c>
      <c r="G334" s="30">
        <f t="shared" si="53"/>
        <v>0.30592242649870099</v>
      </c>
      <c r="H334" s="30">
        <f t="shared" si="54"/>
        <v>0.69407757350129895</v>
      </c>
      <c r="I334" s="30">
        <f t="shared" si="55"/>
        <v>-0.36517154734256502</v>
      </c>
      <c r="J334" s="30">
        <f t="shared" si="56"/>
        <v>0.73034309468513003</v>
      </c>
      <c r="K334">
        <f t="shared" si="57"/>
        <v>0</v>
      </c>
      <c r="L334" s="11">
        <v>2</v>
      </c>
      <c r="N334" s="30">
        <f t="shared" si="58"/>
        <v>0.69407757350129895</v>
      </c>
      <c r="O334" s="30">
        <f t="shared" si="59"/>
        <v>-0.30592242649870099</v>
      </c>
      <c r="P334" s="30">
        <f t="shared" si="60"/>
        <v>9.3588531034853109E-2</v>
      </c>
    </row>
    <row r="335" spans="1:16" x14ac:dyDescent="0.2">
      <c r="A335">
        <v>0</v>
      </c>
      <c r="B335">
        <v>3</v>
      </c>
      <c r="C335" s="1">
        <v>2866.09</v>
      </c>
      <c r="D335">
        <v>2</v>
      </c>
      <c r="E335" s="30">
        <f t="shared" si="51"/>
        <v>-2.2900914509999999</v>
      </c>
      <c r="F335" s="30">
        <f t="shared" si="52"/>
        <v>0.10125720135812767</v>
      </c>
      <c r="G335" s="30">
        <f t="shared" si="53"/>
        <v>9.1946914157067058E-2</v>
      </c>
      <c r="H335" s="30">
        <f t="shared" si="54"/>
        <v>0.90805308584293298</v>
      </c>
      <c r="I335" s="30">
        <f t="shared" si="55"/>
        <v>-9.6452437505103031E-2</v>
      </c>
      <c r="J335" s="30">
        <f t="shared" si="56"/>
        <v>0.19290487501020606</v>
      </c>
      <c r="K335">
        <f t="shared" si="57"/>
        <v>0</v>
      </c>
      <c r="L335" s="11">
        <v>1</v>
      </c>
      <c r="N335" s="30">
        <f t="shared" si="58"/>
        <v>0.90805308584293298</v>
      </c>
      <c r="O335" s="30">
        <f t="shared" si="59"/>
        <v>-9.1946914157067058E-2</v>
      </c>
      <c r="P335" s="30">
        <f t="shared" si="60"/>
        <v>8.454235023007059E-3</v>
      </c>
    </row>
    <row r="336" spans="1:16" x14ac:dyDescent="0.2">
      <c r="A336">
        <v>0</v>
      </c>
      <c r="B336">
        <v>2</v>
      </c>
      <c r="C336" s="1">
        <v>6600.21</v>
      </c>
      <c r="D336">
        <v>2</v>
      </c>
      <c r="E336" s="30">
        <f t="shared" si="51"/>
        <v>-1.6323475190000001</v>
      </c>
      <c r="F336" s="30">
        <f t="shared" si="52"/>
        <v>0.19547016517558313</v>
      </c>
      <c r="G336" s="30">
        <f t="shared" si="53"/>
        <v>0.16350902838873749</v>
      </c>
      <c r="H336" s="30">
        <f t="shared" si="54"/>
        <v>0.83649097161126251</v>
      </c>
      <c r="I336" s="30">
        <f t="shared" si="55"/>
        <v>-0.17853955166638782</v>
      </c>
      <c r="J336" s="30">
        <f t="shared" si="56"/>
        <v>0.35707910333277565</v>
      </c>
      <c r="K336">
        <f t="shared" si="57"/>
        <v>0</v>
      </c>
      <c r="L336" s="11">
        <v>1</v>
      </c>
      <c r="N336" s="30">
        <f t="shared" si="58"/>
        <v>0.83649097161126251</v>
      </c>
      <c r="O336" s="30">
        <f t="shared" si="59"/>
        <v>-0.16350902838873749</v>
      </c>
      <c r="P336" s="30">
        <f t="shared" si="60"/>
        <v>2.6735202364628962E-2</v>
      </c>
    </row>
    <row r="337" spans="1:16" x14ac:dyDescent="0.2">
      <c r="A337">
        <v>0</v>
      </c>
      <c r="B337">
        <v>2</v>
      </c>
      <c r="C337" s="1">
        <v>3561.89</v>
      </c>
      <c r="D337">
        <v>2</v>
      </c>
      <c r="E337" s="30">
        <f t="shared" si="51"/>
        <v>-2.015479671</v>
      </c>
      <c r="F337" s="30">
        <f t="shared" si="52"/>
        <v>0.13325646876975814</v>
      </c>
      <c r="G337" s="30">
        <f t="shared" si="53"/>
        <v>0.11758721211132273</v>
      </c>
      <c r="H337" s="30">
        <f t="shared" si="54"/>
        <v>0.88241278788867727</v>
      </c>
      <c r="I337" s="30">
        <f t="shared" si="55"/>
        <v>-0.12509531898026949</v>
      </c>
      <c r="J337" s="30">
        <f t="shared" si="56"/>
        <v>0.25019063796053898</v>
      </c>
      <c r="K337">
        <f t="shared" si="57"/>
        <v>0</v>
      </c>
      <c r="L337" s="11">
        <v>1</v>
      </c>
      <c r="N337" s="30">
        <f t="shared" si="58"/>
        <v>0.88241278788867727</v>
      </c>
      <c r="O337" s="30">
        <f t="shared" si="59"/>
        <v>-0.11758721211132273</v>
      </c>
      <c r="P337" s="30">
        <f t="shared" si="60"/>
        <v>1.3826752452113202E-2</v>
      </c>
    </row>
    <row r="338" spans="1:16" x14ac:dyDescent="0.2">
      <c r="A338">
        <v>1</v>
      </c>
      <c r="B338">
        <v>2</v>
      </c>
      <c r="C338" s="1">
        <v>42760.5</v>
      </c>
      <c r="D338">
        <v>3</v>
      </c>
      <c r="E338" s="30">
        <f t="shared" si="51"/>
        <v>3.4375463499999994</v>
      </c>
      <c r="F338" s="30">
        <f t="shared" si="52"/>
        <v>31.110530090620134</v>
      </c>
      <c r="G338" s="30">
        <f t="shared" si="53"/>
        <v>0.96885756799473988</v>
      </c>
      <c r="H338" s="30">
        <f t="shared" si="54"/>
        <v>0.96885756799473988</v>
      </c>
      <c r="I338" s="30">
        <f t="shared" si="55"/>
        <v>-3.1637666548780884E-2</v>
      </c>
      <c r="J338" s="30">
        <f t="shared" si="56"/>
        <v>6.3275333097561767E-2</v>
      </c>
      <c r="K338">
        <f t="shared" si="57"/>
        <v>1</v>
      </c>
      <c r="L338" s="11">
        <v>4</v>
      </c>
      <c r="N338" s="30">
        <f t="shared" si="58"/>
        <v>3.1142432005260123E-2</v>
      </c>
      <c r="O338" s="30">
        <f t="shared" si="59"/>
        <v>3.1142432005260123E-2</v>
      </c>
      <c r="P338" s="30">
        <f t="shared" si="60"/>
        <v>9.6985107120225002E-4</v>
      </c>
    </row>
    <row r="339" spans="1:16" x14ac:dyDescent="0.2">
      <c r="A339">
        <v>1</v>
      </c>
      <c r="B339">
        <v>1</v>
      </c>
      <c r="C339" s="1">
        <v>47928.03</v>
      </c>
      <c r="D339">
        <v>2</v>
      </c>
      <c r="E339" s="30">
        <f t="shared" si="51"/>
        <v>3.7659619830000004</v>
      </c>
      <c r="F339" s="30">
        <f t="shared" si="52"/>
        <v>43.205248589610441</v>
      </c>
      <c r="G339" s="30">
        <f t="shared" si="53"/>
        <v>0.97737825186136318</v>
      </c>
      <c r="H339" s="30">
        <f t="shared" si="54"/>
        <v>0.97737825186136318</v>
      </c>
      <c r="I339" s="30">
        <f t="shared" si="55"/>
        <v>-2.2881545405136681E-2</v>
      </c>
      <c r="J339" s="30">
        <f t="shared" si="56"/>
        <v>4.5763090810273362E-2</v>
      </c>
      <c r="K339">
        <f t="shared" si="57"/>
        <v>1</v>
      </c>
      <c r="L339" s="11">
        <v>4</v>
      </c>
      <c r="N339" s="30">
        <f t="shared" si="58"/>
        <v>2.2621748138636821E-2</v>
      </c>
      <c r="O339" s="30">
        <f t="shared" si="59"/>
        <v>2.2621748138636821E-2</v>
      </c>
      <c r="P339" s="30">
        <f t="shared" si="60"/>
        <v>5.1174348884791847E-4</v>
      </c>
    </row>
    <row r="340" spans="1:16" x14ac:dyDescent="0.2">
      <c r="A340">
        <v>0</v>
      </c>
      <c r="B340">
        <v>1</v>
      </c>
      <c r="C340" s="1">
        <v>9144.57</v>
      </c>
      <c r="D340">
        <v>2</v>
      </c>
      <c r="E340" s="30">
        <f t="shared" si="51"/>
        <v>-1.1246323230000002</v>
      </c>
      <c r="F340" s="30">
        <f t="shared" si="52"/>
        <v>0.32477185655057561</v>
      </c>
      <c r="G340" s="30">
        <f t="shared" si="53"/>
        <v>0.24515304649980452</v>
      </c>
      <c r="H340" s="30">
        <f t="shared" si="54"/>
        <v>0.75484695350019548</v>
      </c>
      <c r="I340" s="30">
        <f t="shared" si="55"/>
        <v>-0.28124026087744974</v>
      </c>
      <c r="J340" s="30">
        <f t="shared" si="56"/>
        <v>0.56248052175489949</v>
      </c>
      <c r="K340">
        <f t="shared" si="57"/>
        <v>0</v>
      </c>
      <c r="L340" s="11">
        <v>1</v>
      </c>
      <c r="N340" s="30">
        <f t="shared" si="58"/>
        <v>0.75484695350019548</v>
      </c>
      <c r="O340" s="30">
        <f t="shared" si="59"/>
        <v>-0.24515304649980452</v>
      </c>
      <c r="P340" s="30">
        <f t="shared" si="60"/>
        <v>6.0100016208135314E-2</v>
      </c>
    </row>
    <row r="341" spans="1:16" x14ac:dyDescent="0.2">
      <c r="A341">
        <v>1</v>
      </c>
      <c r="B341">
        <v>1</v>
      </c>
      <c r="C341" s="1">
        <v>48517.56</v>
      </c>
      <c r="D341">
        <v>3</v>
      </c>
      <c r="E341" s="30">
        <f t="shared" si="51"/>
        <v>4.3503830160000003</v>
      </c>
      <c r="F341" s="30">
        <f t="shared" si="52"/>
        <v>77.508144100036233</v>
      </c>
      <c r="G341" s="30">
        <f t="shared" si="53"/>
        <v>0.98726246797114725</v>
      </c>
      <c r="H341" s="30">
        <f t="shared" si="54"/>
        <v>0.98726246797114725</v>
      </c>
      <c r="I341" s="30">
        <f t="shared" si="55"/>
        <v>-1.2819349904343596E-2</v>
      </c>
      <c r="J341" s="30">
        <f t="shared" si="56"/>
        <v>2.5638699808687191E-2</v>
      </c>
      <c r="K341">
        <f t="shared" si="57"/>
        <v>1</v>
      </c>
      <c r="L341" s="11">
        <v>4</v>
      </c>
      <c r="N341" s="30">
        <f t="shared" si="58"/>
        <v>1.2737532028852749E-2</v>
      </c>
      <c r="O341" s="30">
        <f t="shared" si="59"/>
        <v>1.2737532028852749E-2</v>
      </c>
      <c r="P341" s="30">
        <f t="shared" si="60"/>
        <v>1.6224472218604965E-4</v>
      </c>
    </row>
    <row r="342" spans="1:16" x14ac:dyDescent="0.2">
      <c r="A342">
        <v>1</v>
      </c>
      <c r="B342">
        <v>1</v>
      </c>
      <c r="C342" s="1">
        <v>24393.62</v>
      </c>
      <c r="D342">
        <v>2</v>
      </c>
      <c r="E342" s="30">
        <f t="shared" si="51"/>
        <v>0.79827288200000002</v>
      </c>
      <c r="F342" s="30">
        <f t="shared" si="52"/>
        <v>2.2217004741087312</v>
      </c>
      <c r="G342" s="30">
        <f t="shared" si="53"/>
        <v>0.68960491267375024</v>
      </c>
      <c r="H342" s="30">
        <f t="shared" si="54"/>
        <v>0.68960491267375024</v>
      </c>
      <c r="I342" s="30">
        <f t="shared" si="55"/>
        <v>-0.37163643571117533</v>
      </c>
      <c r="J342" s="30">
        <f t="shared" si="56"/>
        <v>0.74327287142235066</v>
      </c>
      <c r="K342">
        <f t="shared" si="57"/>
        <v>1</v>
      </c>
      <c r="L342" s="11">
        <v>3</v>
      </c>
      <c r="N342" s="30">
        <f t="shared" si="58"/>
        <v>0.31039508732624976</v>
      </c>
      <c r="O342" s="30">
        <f t="shared" si="59"/>
        <v>0.31039508732624976</v>
      </c>
      <c r="P342" s="30">
        <f t="shared" si="60"/>
        <v>9.6345110236270223E-2</v>
      </c>
    </row>
    <row r="343" spans="1:16" x14ac:dyDescent="0.2">
      <c r="A343">
        <v>0</v>
      </c>
      <c r="B343">
        <v>2</v>
      </c>
      <c r="C343" s="1">
        <v>13429.04</v>
      </c>
      <c r="D343">
        <v>2</v>
      </c>
      <c r="E343" s="30">
        <f t="shared" si="51"/>
        <v>-0.77123205600000011</v>
      </c>
      <c r="F343" s="30">
        <f t="shared" si="52"/>
        <v>0.46244296155617753</v>
      </c>
      <c r="G343" s="30">
        <f t="shared" si="53"/>
        <v>0.3162126480913105</v>
      </c>
      <c r="H343" s="30">
        <f t="shared" si="54"/>
        <v>0.68378735190868944</v>
      </c>
      <c r="I343" s="30">
        <f t="shared" si="55"/>
        <v>-0.38010829871798091</v>
      </c>
      <c r="J343" s="30">
        <f t="shared" si="56"/>
        <v>0.76021659743596182</v>
      </c>
      <c r="K343">
        <f t="shared" si="57"/>
        <v>0</v>
      </c>
      <c r="L343" s="11">
        <v>2</v>
      </c>
      <c r="N343" s="30">
        <f t="shared" si="58"/>
        <v>0.68378735190868944</v>
      </c>
      <c r="O343" s="30">
        <f t="shared" si="59"/>
        <v>-0.3162126480913105</v>
      </c>
      <c r="P343" s="30">
        <f t="shared" si="60"/>
        <v>9.9990438812918969E-2</v>
      </c>
    </row>
    <row r="344" spans="1:16" x14ac:dyDescent="0.2">
      <c r="A344">
        <v>0</v>
      </c>
      <c r="B344">
        <v>2</v>
      </c>
      <c r="C344" s="1">
        <v>11658.38</v>
      </c>
      <c r="D344">
        <v>1</v>
      </c>
      <c r="E344" s="30">
        <f t="shared" si="51"/>
        <v>-1.5045935820000005</v>
      </c>
      <c r="F344" s="30">
        <f t="shared" si="52"/>
        <v>0.222107543994877</v>
      </c>
      <c r="G344" s="30">
        <f t="shared" si="53"/>
        <v>0.18174140654499393</v>
      </c>
      <c r="H344" s="30">
        <f t="shared" si="54"/>
        <v>0.81825859345500607</v>
      </c>
      <c r="I344" s="30">
        <f t="shared" si="55"/>
        <v>-0.20057686341950756</v>
      </c>
      <c r="J344" s="30">
        <f t="shared" si="56"/>
        <v>0.40115372683901512</v>
      </c>
      <c r="K344">
        <f t="shared" si="57"/>
        <v>0</v>
      </c>
      <c r="L344" s="11">
        <v>2</v>
      </c>
      <c r="N344" s="30">
        <f t="shared" si="58"/>
        <v>0.81825859345500607</v>
      </c>
      <c r="O344" s="30">
        <f t="shared" si="59"/>
        <v>-0.18174140654499393</v>
      </c>
      <c r="P344" s="30">
        <f t="shared" si="60"/>
        <v>3.3029938852952766E-2</v>
      </c>
    </row>
    <row r="345" spans="1:16" x14ac:dyDescent="0.2">
      <c r="A345">
        <v>0</v>
      </c>
      <c r="B345">
        <v>2</v>
      </c>
      <c r="C345" s="1">
        <v>19144.580000000002</v>
      </c>
      <c r="D345">
        <v>1</v>
      </c>
      <c r="E345" s="30">
        <f t="shared" si="51"/>
        <v>-0.56058376199999982</v>
      </c>
      <c r="F345" s="30">
        <f t="shared" si="52"/>
        <v>0.57087571101211043</v>
      </c>
      <c r="G345" s="30">
        <f t="shared" si="53"/>
        <v>0.3634123992179476</v>
      </c>
      <c r="H345" s="30">
        <f t="shared" si="54"/>
        <v>0.63658760078205234</v>
      </c>
      <c r="I345" s="30">
        <f t="shared" si="55"/>
        <v>-0.45163324157476753</v>
      </c>
      <c r="J345" s="30">
        <f t="shared" si="56"/>
        <v>0.90326648314953506</v>
      </c>
      <c r="K345">
        <f t="shared" si="57"/>
        <v>0</v>
      </c>
      <c r="L345" s="11">
        <v>2</v>
      </c>
      <c r="N345" s="30">
        <f t="shared" si="58"/>
        <v>0.63658760078205234</v>
      </c>
      <c r="O345" s="30">
        <f t="shared" si="59"/>
        <v>-0.3634123992179476</v>
      </c>
      <c r="P345" s="30">
        <f t="shared" si="60"/>
        <v>0.13206857190534493</v>
      </c>
    </row>
    <row r="346" spans="1:16" x14ac:dyDescent="0.2">
      <c r="A346">
        <v>0</v>
      </c>
      <c r="B346">
        <v>4</v>
      </c>
      <c r="C346" s="1">
        <v>13822.8</v>
      </c>
      <c r="D346">
        <v>1</v>
      </c>
      <c r="E346" s="30">
        <f t="shared" si="51"/>
        <v>-1.6054030200000002</v>
      </c>
      <c r="F346" s="30">
        <f t="shared" si="52"/>
        <v>0.20080860871437567</v>
      </c>
      <c r="G346" s="30">
        <f t="shared" si="53"/>
        <v>0.1672278223666033</v>
      </c>
      <c r="H346" s="30">
        <f t="shared" si="54"/>
        <v>0.83277217763339673</v>
      </c>
      <c r="I346" s="30">
        <f t="shared" si="55"/>
        <v>-0.18299517046063046</v>
      </c>
      <c r="J346" s="30">
        <f t="shared" si="56"/>
        <v>0.36599034092126093</v>
      </c>
      <c r="K346">
        <f t="shared" si="57"/>
        <v>0</v>
      </c>
      <c r="L346" s="11">
        <v>2</v>
      </c>
      <c r="N346" s="30">
        <f t="shared" si="58"/>
        <v>0.83277217763339673</v>
      </c>
      <c r="O346" s="30">
        <f t="shared" si="59"/>
        <v>-0.1672278223666033</v>
      </c>
      <c r="P346" s="30">
        <f t="shared" si="60"/>
        <v>2.7965144573476229E-2</v>
      </c>
    </row>
    <row r="347" spans="1:16" x14ac:dyDescent="0.2">
      <c r="A347">
        <v>0</v>
      </c>
      <c r="B347">
        <v>4</v>
      </c>
      <c r="C347" s="1">
        <v>12142.58</v>
      </c>
      <c r="D347">
        <v>1</v>
      </c>
      <c r="E347" s="30">
        <f t="shared" si="51"/>
        <v>-1.8172787620000004</v>
      </c>
      <c r="F347" s="30">
        <f t="shared" si="52"/>
        <v>0.16246726202021919</v>
      </c>
      <c r="G347" s="30">
        <f t="shared" si="53"/>
        <v>0.13976072043342699</v>
      </c>
      <c r="H347" s="30">
        <f t="shared" si="54"/>
        <v>0.86023927956657298</v>
      </c>
      <c r="I347" s="30">
        <f t="shared" si="55"/>
        <v>-0.1505446963797889</v>
      </c>
      <c r="J347" s="30">
        <f t="shared" si="56"/>
        <v>0.3010893927595778</v>
      </c>
      <c r="K347">
        <f t="shared" si="57"/>
        <v>0</v>
      </c>
      <c r="L347" s="11">
        <v>2</v>
      </c>
      <c r="N347" s="30">
        <f t="shared" si="58"/>
        <v>0.86023927956657298</v>
      </c>
      <c r="O347" s="30">
        <f t="shared" si="59"/>
        <v>-0.13976072043342699</v>
      </c>
      <c r="P347" s="30">
        <f t="shared" si="60"/>
        <v>1.9533058976070536E-2</v>
      </c>
    </row>
    <row r="348" spans="1:16" x14ac:dyDescent="0.2">
      <c r="A348">
        <v>0</v>
      </c>
      <c r="B348">
        <v>2</v>
      </c>
      <c r="C348" s="1">
        <v>13937.67</v>
      </c>
      <c r="D348">
        <v>2</v>
      </c>
      <c r="E348" s="30">
        <f t="shared" si="51"/>
        <v>-0.70709381300000018</v>
      </c>
      <c r="F348" s="30">
        <f t="shared" si="52"/>
        <v>0.49307508564347124</v>
      </c>
      <c r="G348" s="30">
        <f t="shared" si="53"/>
        <v>0.33024131899633868</v>
      </c>
      <c r="H348" s="30">
        <f t="shared" si="54"/>
        <v>0.66975868100366132</v>
      </c>
      <c r="I348" s="30">
        <f t="shared" si="55"/>
        <v>-0.40083780908313432</v>
      </c>
      <c r="J348" s="30">
        <f t="shared" si="56"/>
        <v>0.80167561816626864</v>
      </c>
      <c r="K348">
        <f t="shared" si="57"/>
        <v>0</v>
      </c>
      <c r="L348" s="11">
        <v>2</v>
      </c>
      <c r="N348" s="30">
        <f t="shared" si="58"/>
        <v>0.66975868100366132</v>
      </c>
      <c r="O348" s="30">
        <f t="shared" si="59"/>
        <v>-0.33024131899633868</v>
      </c>
      <c r="P348" s="30">
        <f t="shared" si="60"/>
        <v>0.10905932877244152</v>
      </c>
    </row>
    <row r="349" spans="1:16" x14ac:dyDescent="0.2">
      <c r="A349">
        <v>1</v>
      </c>
      <c r="B349">
        <v>1</v>
      </c>
      <c r="C349" s="1">
        <v>41919.1</v>
      </c>
      <c r="D349">
        <v>3</v>
      </c>
      <c r="E349" s="30">
        <f t="shared" si="51"/>
        <v>3.5183172099999998</v>
      </c>
      <c r="F349" s="30">
        <f t="shared" si="52"/>
        <v>33.727624173725332</v>
      </c>
      <c r="G349" s="30">
        <f t="shared" si="53"/>
        <v>0.97120447989768921</v>
      </c>
      <c r="H349" s="30">
        <f t="shared" si="54"/>
        <v>0.97120447989768921</v>
      </c>
      <c r="I349" s="30">
        <f t="shared" si="55"/>
        <v>-2.9218245942804255E-2</v>
      </c>
      <c r="J349" s="30">
        <f t="shared" si="56"/>
        <v>5.843649188560851E-2</v>
      </c>
      <c r="K349">
        <f t="shared" si="57"/>
        <v>1</v>
      </c>
      <c r="L349" s="11">
        <v>4</v>
      </c>
      <c r="N349" s="30">
        <f t="shared" si="58"/>
        <v>2.879552010231079E-2</v>
      </c>
      <c r="O349" s="30">
        <f t="shared" si="59"/>
        <v>2.879552010231079E-2</v>
      </c>
      <c r="P349" s="30">
        <f t="shared" si="60"/>
        <v>8.2918197796258484E-4</v>
      </c>
    </row>
    <row r="350" spans="1:16" x14ac:dyDescent="0.2">
      <c r="A350">
        <v>0</v>
      </c>
      <c r="B350">
        <v>3</v>
      </c>
      <c r="C350" s="1">
        <v>8232.64</v>
      </c>
      <c r="D350">
        <v>1</v>
      </c>
      <c r="E350" s="30">
        <f t="shared" si="51"/>
        <v>-2.1234507959999998</v>
      </c>
      <c r="F350" s="30">
        <f t="shared" si="52"/>
        <v>0.119618137694465</v>
      </c>
      <c r="G350" s="30">
        <f t="shared" si="53"/>
        <v>0.10683833502446158</v>
      </c>
      <c r="H350" s="30">
        <f t="shared" si="54"/>
        <v>0.89316166497553839</v>
      </c>
      <c r="I350" s="30">
        <f t="shared" si="55"/>
        <v>-0.1129876786837683</v>
      </c>
      <c r="J350" s="30">
        <f t="shared" si="56"/>
        <v>0.2259753573675366</v>
      </c>
      <c r="K350">
        <f t="shared" si="57"/>
        <v>0</v>
      </c>
      <c r="L350" s="11">
        <v>1</v>
      </c>
      <c r="N350" s="30">
        <f t="shared" si="58"/>
        <v>0.89316166497553839</v>
      </c>
      <c r="O350" s="30">
        <f t="shared" si="59"/>
        <v>-0.10683833502446158</v>
      </c>
      <c r="P350" s="30">
        <f t="shared" si="60"/>
        <v>1.1414429830799093E-2</v>
      </c>
    </row>
    <row r="351" spans="1:16" x14ac:dyDescent="0.2">
      <c r="A351">
        <v>0</v>
      </c>
      <c r="B351">
        <v>4</v>
      </c>
      <c r="C351" s="1">
        <v>18955.22</v>
      </c>
      <c r="D351">
        <v>2</v>
      </c>
      <c r="E351" s="30">
        <f t="shared" si="51"/>
        <v>-0.44812355800000025</v>
      </c>
      <c r="F351" s="30">
        <f t="shared" si="52"/>
        <v>0.6388257471237101</v>
      </c>
      <c r="G351" s="30">
        <f t="shared" si="53"/>
        <v>0.38980699945977049</v>
      </c>
      <c r="H351" s="30">
        <f t="shared" si="54"/>
        <v>0.61019300054022951</v>
      </c>
      <c r="I351" s="30">
        <f t="shared" si="55"/>
        <v>-0.4939799775286654</v>
      </c>
      <c r="J351" s="30">
        <f t="shared" si="56"/>
        <v>0.98795995505733081</v>
      </c>
      <c r="K351">
        <f t="shared" si="57"/>
        <v>0</v>
      </c>
      <c r="L351" s="11">
        <v>2</v>
      </c>
      <c r="N351" s="30">
        <f t="shared" si="58"/>
        <v>0.61019300054022951</v>
      </c>
      <c r="O351" s="30">
        <f t="shared" si="59"/>
        <v>-0.38980699945977049</v>
      </c>
      <c r="P351" s="30">
        <f t="shared" si="60"/>
        <v>0.15194949682782952</v>
      </c>
    </row>
    <row r="352" spans="1:16" x14ac:dyDescent="0.2">
      <c r="A352">
        <v>0</v>
      </c>
      <c r="B352">
        <v>1</v>
      </c>
      <c r="C352" s="1">
        <v>13352.1</v>
      </c>
      <c r="D352">
        <v>2</v>
      </c>
      <c r="E352" s="30">
        <f t="shared" si="51"/>
        <v>-0.59406278999999995</v>
      </c>
      <c r="F352" s="30">
        <f t="shared" si="52"/>
        <v>0.55207973813184019</v>
      </c>
      <c r="G352" s="30">
        <f t="shared" si="53"/>
        <v>0.35570320555588897</v>
      </c>
      <c r="H352" s="30">
        <f t="shared" si="54"/>
        <v>0.64429679444411103</v>
      </c>
      <c r="I352" s="30">
        <f t="shared" si="55"/>
        <v>-0.43959579810350835</v>
      </c>
      <c r="J352" s="30">
        <f t="shared" si="56"/>
        <v>0.8791915962070167</v>
      </c>
      <c r="K352">
        <f t="shared" si="57"/>
        <v>0</v>
      </c>
      <c r="L352" s="11">
        <v>2</v>
      </c>
      <c r="N352" s="30">
        <f t="shared" si="58"/>
        <v>0.64429679444411103</v>
      </c>
      <c r="O352" s="30">
        <f t="shared" si="59"/>
        <v>-0.35570320555588897</v>
      </c>
      <c r="P352" s="30">
        <f t="shared" si="60"/>
        <v>0.126524770442735</v>
      </c>
    </row>
    <row r="353" spans="1:16" x14ac:dyDescent="0.2">
      <c r="A353">
        <v>0</v>
      </c>
      <c r="B353">
        <v>1</v>
      </c>
      <c r="C353" s="1">
        <v>13217.09</v>
      </c>
      <c r="D353">
        <v>1</v>
      </c>
      <c r="E353" s="30">
        <f t="shared" si="51"/>
        <v>-1.121168851</v>
      </c>
      <c r="F353" s="30">
        <f t="shared" si="52"/>
        <v>0.32589864495579368</v>
      </c>
      <c r="G353" s="30">
        <f t="shared" si="53"/>
        <v>0.24579453806339727</v>
      </c>
      <c r="H353" s="30">
        <f t="shared" si="54"/>
        <v>0.75420546193660276</v>
      </c>
      <c r="I353" s="30">
        <f t="shared" si="55"/>
        <v>-0.28209045215731665</v>
      </c>
      <c r="J353" s="30">
        <f t="shared" si="56"/>
        <v>0.5641809043146333</v>
      </c>
      <c r="K353">
        <f t="shared" si="57"/>
        <v>0</v>
      </c>
      <c r="L353" s="11">
        <v>2</v>
      </c>
      <c r="N353" s="30">
        <f t="shared" si="58"/>
        <v>0.75420546193660276</v>
      </c>
      <c r="O353" s="30">
        <f t="shared" si="59"/>
        <v>-0.24579453806339727</v>
      </c>
      <c r="P353" s="30">
        <f t="shared" si="60"/>
        <v>6.0414954941798847E-2</v>
      </c>
    </row>
    <row r="354" spans="1:16" x14ac:dyDescent="0.2">
      <c r="A354">
        <v>0</v>
      </c>
      <c r="B354">
        <v>2</v>
      </c>
      <c r="C354" s="1">
        <v>13981.85</v>
      </c>
      <c r="D354">
        <v>3</v>
      </c>
      <c r="E354" s="30">
        <f t="shared" si="51"/>
        <v>-0.19144141500000011</v>
      </c>
      <c r="F354" s="30">
        <f t="shared" si="52"/>
        <v>0.82576800130776562</v>
      </c>
      <c r="G354" s="30">
        <f t="shared" si="53"/>
        <v>0.45228528526969614</v>
      </c>
      <c r="H354" s="30">
        <f t="shared" si="54"/>
        <v>0.54771471473030386</v>
      </c>
      <c r="I354" s="30">
        <f t="shared" si="55"/>
        <v>-0.60200072114783576</v>
      </c>
      <c r="J354" s="30">
        <f t="shared" si="56"/>
        <v>1.2040014422956715</v>
      </c>
      <c r="K354">
        <f t="shared" si="57"/>
        <v>0</v>
      </c>
      <c r="L354" s="11">
        <v>2</v>
      </c>
      <c r="N354" s="30">
        <f t="shared" si="58"/>
        <v>0.54771471473030386</v>
      </c>
      <c r="O354" s="30">
        <f t="shared" si="59"/>
        <v>-0.45228528526969614</v>
      </c>
      <c r="P354" s="30">
        <f t="shared" si="60"/>
        <v>0.20456197927149042</v>
      </c>
    </row>
    <row r="355" spans="1:16" x14ac:dyDescent="0.2">
      <c r="A355">
        <v>0</v>
      </c>
      <c r="B355">
        <v>3</v>
      </c>
      <c r="C355" s="1">
        <v>10977.21</v>
      </c>
      <c r="D355">
        <v>1</v>
      </c>
      <c r="E355" s="30">
        <f t="shared" si="51"/>
        <v>-1.7773605190000001</v>
      </c>
      <c r="F355" s="30">
        <f t="shared" si="52"/>
        <v>0.1690838524105493</v>
      </c>
      <c r="G355" s="30">
        <f t="shared" si="53"/>
        <v>0.14462936260894638</v>
      </c>
      <c r="H355" s="30">
        <f t="shared" si="54"/>
        <v>0.85537063739105368</v>
      </c>
      <c r="I355" s="30">
        <f t="shared" si="55"/>
        <v>-0.15622040995214254</v>
      </c>
      <c r="J355" s="30">
        <f t="shared" si="56"/>
        <v>0.31244081990428507</v>
      </c>
      <c r="K355">
        <f t="shared" si="57"/>
        <v>0</v>
      </c>
      <c r="L355" s="11">
        <v>2</v>
      </c>
      <c r="N355" s="30">
        <f t="shared" si="58"/>
        <v>0.85537063739105368</v>
      </c>
      <c r="O355" s="30">
        <f t="shared" si="59"/>
        <v>-0.14462936260894638</v>
      </c>
      <c r="P355" s="30">
        <f t="shared" si="60"/>
        <v>2.0917652528670096E-2</v>
      </c>
    </row>
    <row r="356" spans="1:16" x14ac:dyDescent="0.2">
      <c r="A356">
        <v>0</v>
      </c>
      <c r="B356">
        <v>4</v>
      </c>
      <c r="C356" s="1">
        <v>6184.3</v>
      </c>
      <c r="D356">
        <v>3</v>
      </c>
      <c r="E356" s="30">
        <f t="shared" si="51"/>
        <v>-1.5484552700000003</v>
      </c>
      <c r="F356" s="30">
        <f t="shared" si="52"/>
        <v>0.21257609300187283</v>
      </c>
      <c r="G356" s="30">
        <f t="shared" si="53"/>
        <v>0.17530948715607286</v>
      </c>
      <c r="H356" s="30">
        <f t="shared" si="54"/>
        <v>0.82469051284392714</v>
      </c>
      <c r="I356" s="30">
        <f t="shared" si="55"/>
        <v>-0.19274709897530254</v>
      </c>
      <c r="J356" s="30">
        <f t="shared" si="56"/>
        <v>0.38549419795060508</v>
      </c>
      <c r="K356">
        <f t="shared" si="57"/>
        <v>0</v>
      </c>
      <c r="L356" s="11">
        <v>1</v>
      </c>
      <c r="N356" s="30">
        <f t="shared" si="58"/>
        <v>0.82469051284392714</v>
      </c>
      <c r="O356" s="30">
        <f t="shared" si="59"/>
        <v>-0.17530948715607286</v>
      </c>
      <c r="P356" s="30">
        <f t="shared" si="60"/>
        <v>3.0733416286925275E-2</v>
      </c>
    </row>
    <row r="357" spans="1:16" x14ac:dyDescent="0.2">
      <c r="A357">
        <v>0</v>
      </c>
      <c r="B357">
        <v>3</v>
      </c>
      <c r="C357" s="1">
        <v>4890</v>
      </c>
      <c r="D357">
        <v>1</v>
      </c>
      <c r="E357" s="30">
        <f t="shared" si="51"/>
        <v>-2.5449576999999999</v>
      </c>
      <c r="F357" s="30">
        <f t="shared" si="52"/>
        <v>7.8476371461026026E-2</v>
      </c>
      <c r="G357" s="30">
        <f t="shared" si="53"/>
        <v>7.2765962739371901E-2</v>
      </c>
      <c r="H357" s="30">
        <f t="shared" si="54"/>
        <v>0.92723403726062814</v>
      </c>
      <c r="I357" s="30">
        <f t="shared" si="55"/>
        <v>-7.554927790148927E-2</v>
      </c>
      <c r="J357" s="30">
        <f t="shared" si="56"/>
        <v>0.15109855580297854</v>
      </c>
      <c r="K357">
        <f t="shared" si="57"/>
        <v>0</v>
      </c>
      <c r="L357" s="11">
        <v>1</v>
      </c>
      <c r="N357" s="30">
        <f t="shared" si="58"/>
        <v>0.92723403726062814</v>
      </c>
      <c r="O357" s="30">
        <f t="shared" si="59"/>
        <v>-7.2765962739371901E-2</v>
      </c>
      <c r="P357" s="30">
        <f t="shared" si="60"/>
        <v>5.2948853333876595E-3</v>
      </c>
    </row>
    <row r="358" spans="1:16" x14ac:dyDescent="0.2">
      <c r="A358">
        <v>0</v>
      </c>
      <c r="B358">
        <v>4</v>
      </c>
      <c r="C358" s="1">
        <v>8334.4599999999991</v>
      </c>
      <c r="D358">
        <v>3</v>
      </c>
      <c r="E358" s="30">
        <f t="shared" si="51"/>
        <v>-1.2773200940000007</v>
      </c>
      <c r="F358" s="30">
        <f t="shared" si="52"/>
        <v>0.27878341359289993</v>
      </c>
      <c r="G358" s="30">
        <f t="shared" si="53"/>
        <v>0.2180067481557518</v>
      </c>
      <c r="H358" s="30">
        <f t="shared" si="54"/>
        <v>0.78199325184424817</v>
      </c>
      <c r="I358" s="30">
        <f t="shared" si="55"/>
        <v>-0.24590916782924044</v>
      </c>
      <c r="J358" s="30">
        <f t="shared" si="56"/>
        <v>0.49181833565848088</v>
      </c>
      <c r="K358">
        <f t="shared" si="57"/>
        <v>0</v>
      </c>
      <c r="L358" s="11">
        <v>1</v>
      </c>
      <c r="N358" s="30">
        <f t="shared" si="58"/>
        <v>0.78199325184424817</v>
      </c>
      <c r="O358" s="30">
        <f t="shared" si="59"/>
        <v>-0.2180067481557518</v>
      </c>
      <c r="P358" s="30">
        <f t="shared" si="60"/>
        <v>4.7526942241445394E-2</v>
      </c>
    </row>
    <row r="359" spans="1:16" x14ac:dyDescent="0.2">
      <c r="A359">
        <v>0</v>
      </c>
      <c r="B359">
        <v>2</v>
      </c>
      <c r="C359" s="1">
        <v>5478.04</v>
      </c>
      <c r="D359">
        <v>2</v>
      </c>
      <c r="E359" s="30">
        <f t="shared" si="51"/>
        <v>-1.7738531560000004</v>
      </c>
      <c r="F359" s="30">
        <f t="shared" si="52"/>
        <v>0.16967793207589962</v>
      </c>
      <c r="G359" s="30">
        <f t="shared" si="53"/>
        <v>0.1450638055338547</v>
      </c>
      <c r="H359" s="30">
        <f t="shared" si="54"/>
        <v>0.85493619446614533</v>
      </c>
      <c r="I359" s="30">
        <f t="shared" si="55"/>
        <v>-0.1567284391854474</v>
      </c>
      <c r="J359" s="30">
        <f t="shared" si="56"/>
        <v>0.31345687837089481</v>
      </c>
      <c r="K359">
        <f t="shared" si="57"/>
        <v>0</v>
      </c>
      <c r="L359" s="11">
        <v>1</v>
      </c>
      <c r="N359" s="30">
        <f t="shared" si="58"/>
        <v>0.85493619446614533</v>
      </c>
      <c r="O359" s="30">
        <f t="shared" si="59"/>
        <v>-0.1450638055338547</v>
      </c>
      <c r="P359" s="30">
        <f t="shared" si="60"/>
        <v>2.1043507675964013E-2</v>
      </c>
    </row>
    <row r="360" spans="1:16" x14ac:dyDescent="0.2">
      <c r="A360">
        <v>0</v>
      </c>
      <c r="B360">
        <v>2</v>
      </c>
      <c r="C360" s="1">
        <v>1635.73</v>
      </c>
      <c r="D360">
        <v>2</v>
      </c>
      <c r="E360" s="30">
        <f t="shared" si="51"/>
        <v>-2.2583684470000001</v>
      </c>
      <c r="F360" s="30">
        <f t="shared" si="52"/>
        <v>0.10452087706546276</v>
      </c>
      <c r="G360" s="30">
        <f t="shared" si="53"/>
        <v>9.4630060178815437E-2</v>
      </c>
      <c r="H360" s="30">
        <f t="shared" si="54"/>
        <v>0.90536993982118452</v>
      </c>
      <c r="I360" s="30">
        <f t="shared" si="55"/>
        <v>-9.9411645524171491E-2</v>
      </c>
      <c r="J360" s="30">
        <f t="shared" si="56"/>
        <v>0.19882329104834298</v>
      </c>
      <c r="K360">
        <f t="shared" si="57"/>
        <v>0</v>
      </c>
      <c r="L360" s="11">
        <v>1</v>
      </c>
      <c r="N360" s="30">
        <f t="shared" si="58"/>
        <v>0.90536993982118452</v>
      </c>
      <c r="O360" s="30">
        <f t="shared" si="59"/>
        <v>-9.4630060178815437E-2</v>
      </c>
      <c r="P360" s="30">
        <f t="shared" si="60"/>
        <v>8.9548482894462305E-3</v>
      </c>
    </row>
    <row r="361" spans="1:16" x14ac:dyDescent="0.2">
      <c r="A361">
        <v>0</v>
      </c>
      <c r="B361">
        <v>2</v>
      </c>
      <c r="C361" s="1">
        <v>11830.61</v>
      </c>
      <c r="D361">
        <v>1</v>
      </c>
      <c r="E361" s="30">
        <f t="shared" si="51"/>
        <v>-1.482875379</v>
      </c>
      <c r="F361" s="30">
        <f t="shared" si="52"/>
        <v>0.22698408388567229</v>
      </c>
      <c r="G361" s="30">
        <f t="shared" si="53"/>
        <v>0.18499350306716952</v>
      </c>
      <c r="H361" s="30">
        <f t="shared" si="54"/>
        <v>0.81500649693283045</v>
      </c>
      <c r="I361" s="30">
        <f t="shared" si="55"/>
        <v>-0.20455919407632367</v>
      </c>
      <c r="J361" s="30">
        <f t="shared" si="56"/>
        <v>0.40911838815264734</v>
      </c>
      <c r="K361">
        <f t="shared" si="57"/>
        <v>0</v>
      </c>
      <c r="L361" s="11">
        <v>2</v>
      </c>
      <c r="N361" s="30">
        <f t="shared" si="58"/>
        <v>0.81500649693283045</v>
      </c>
      <c r="O361" s="30">
        <f t="shared" si="59"/>
        <v>-0.18499350306716952</v>
      </c>
      <c r="P361" s="30">
        <f t="shared" si="60"/>
        <v>3.4222596177062858E-2</v>
      </c>
    </row>
    <row r="362" spans="1:16" x14ac:dyDescent="0.2">
      <c r="A362">
        <v>0</v>
      </c>
      <c r="B362">
        <v>2</v>
      </c>
      <c r="C362" s="1">
        <v>8932.08</v>
      </c>
      <c r="D362">
        <v>3</v>
      </c>
      <c r="E362" s="30">
        <f t="shared" si="51"/>
        <v>-0.82821741200000032</v>
      </c>
      <c r="F362" s="30">
        <f t="shared" si="52"/>
        <v>0.4368272757580447</v>
      </c>
      <c r="G362" s="30">
        <f t="shared" si="53"/>
        <v>0.30402212091051956</v>
      </c>
      <c r="H362" s="30">
        <f t="shared" si="54"/>
        <v>0.69597787908948039</v>
      </c>
      <c r="I362" s="30">
        <f t="shared" si="55"/>
        <v>-0.36243740207021824</v>
      </c>
      <c r="J362" s="30">
        <f t="shared" si="56"/>
        <v>0.72487480414043648</v>
      </c>
      <c r="K362">
        <f t="shared" si="57"/>
        <v>0</v>
      </c>
      <c r="L362" s="11">
        <v>1</v>
      </c>
      <c r="N362" s="30">
        <f t="shared" si="58"/>
        <v>0.69597787908948039</v>
      </c>
      <c r="O362" s="30">
        <f t="shared" si="59"/>
        <v>-0.30402212091051956</v>
      </c>
      <c r="P362" s="30">
        <f t="shared" si="60"/>
        <v>9.2429450002930569E-2</v>
      </c>
    </row>
    <row r="363" spans="1:16" x14ac:dyDescent="0.2">
      <c r="A363">
        <v>1</v>
      </c>
      <c r="B363">
        <v>2</v>
      </c>
      <c r="C363" s="1">
        <v>3554.2</v>
      </c>
      <c r="D363">
        <v>2</v>
      </c>
      <c r="E363" s="30">
        <f t="shared" si="51"/>
        <v>-2.0164493800000001</v>
      </c>
      <c r="F363" s="30">
        <f t="shared" si="52"/>
        <v>0.13312731140533415</v>
      </c>
      <c r="G363" s="30">
        <f t="shared" si="53"/>
        <v>0.11748663196567576</v>
      </c>
      <c r="H363" s="30">
        <f t="shared" si="54"/>
        <v>0.11748663196567576</v>
      </c>
      <c r="I363" s="30">
        <f t="shared" si="55"/>
        <v>-2.1414307223751652</v>
      </c>
      <c r="J363" s="30">
        <f t="shared" si="56"/>
        <v>4.2828614447503304</v>
      </c>
      <c r="K363">
        <f t="shared" si="57"/>
        <v>0</v>
      </c>
      <c r="L363" s="11">
        <v>1</v>
      </c>
      <c r="N363" s="30">
        <f t="shared" si="58"/>
        <v>0.88251336803432423</v>
      </c>
      <c r="O363" s="30">
        <f t="shared" si="59"/>
        <v>0.88251336803432423</v>
      </c>
      <c r="P363" s="30">
        <f t="shared" si="60"/>
        <v>0.77882984475928663</v>
      </c>
    </row>
    <row r="364" spans="1:16" x14ac:dyDescent="0.2">
      <c r="A364">
        <v>0</v>
      </c>
      <c r="B364">
        <v>2</v>
      </c>
      <c r="C364" s="1">
        <v>12404.88</v>
      </c>
      <c r="D364">
        <v>2</v>
      </c>
      <c r="E364" s="30">
        <f t="shared" si="51"/>
        <v>-0.90037863200000023</v>
      </c>
      <c r="F364" s="30">
        <f t="shared" si="52"/>
        <v>0.40641574859687296</v>
      </c>
      <c r="G364" s="30">
        <f t="shared" si="53"/>
        <v>0.28897269459783737</v>
      </c>
      <c r="H364" s="30">
        <f t="shared" si="54"/>
        <v>0.71102730540216263</v>
      </c>
      <c r="I364" s="30">
        <f t="shared" si="55"/>
        <v>-0.34104444569386849</v>
      </c>
      <c r="J364" s="30">
        <f t="shared" si="56"/>
        <v>0.68208889138773698</v>
      </c>
      <c r="K364">
        <f t="shared" si="57"/>
        <v>0</v>
      </c>
      <c r="L364" s="11">
        <v>2</v>
      </c>
      <c r="N364" s="30">
        <f t="shared" si="58"/>
        <v>0.71102730540216263</v>
      </c>
      <c r="O364" s="30">
        <f t="shared" si="59"/>
        <v>-0.28897269459783737</v>
      </c>
      <c r="P364" s="30">
        <f t="shared" si="60"/>
        <v>8.3505218223134989E-2</v>
      </c>
    </row>
    <row r="365" spans="1:16" x14ac:dyDescent="0.2">
      <c r="A365">
        <v>0</v>
      </c>
      <c r="B365">
        <v>2</v>
      </c>
      <c r="C365" s="1">
        <v>14133.04</v>
      </c>
      <c r="D365">
        <v>1</v>
      </c>
      <c r="E365" s="30">
        <f t="shared" si="51"/>
        <v>-1.1925389559999999</v>
      </c>
      <c r="F365" s="30">
        <f t="shared" si="52"/>
        <v>0.30344983938404035</v>
      </c>
      <c r="G365" s="30">
        <f t="shared" si="53"/>
        <v>0.23280515307550226</v>
      </c>
      <c r="H365" s="30">
        <f t="shared" si="54"/>
        <v>0.7671948469244978</v>
      </c>
      <c r="I365" s="30">
        <f t="shared" si="55"/>
        <v>-0.26501447216578683</v>
      </c>
      <c r="J365" s="30">
        <f t="shared" si="56"/>
        <v>0.53002894433157366</v>
      </c>
      <c r="K365">
        <f t="shared" si="57"/>
        <v>0</v>
      </c>
      <c r="L365" s="11">
        <v>2</v>
      </c>
      <c r="N365" s="30">
        <f t="shared" si="58"/>
        <v>0.7671948469244978</v>
      </c>
      <c r="O365" s="30">
        <f t="shared" si="59"/>
        <v>-0.23280515307550226</v>
      </c>
      <c r="P365" s="30">
        <f t="shared" si="60"/>
        <v>5.419823929850804E-2</v>
      </c>
    </row>
    <row r="366" spans="1:16" x14ac:dyDescent="0.2">
      <c r="A366">
        <v>1</v>
      </c>
      <c r="B366">
        <v>2</v>
      </c>
      <c r="C366" s="1">
        <v>24603.05</v>
      </c>
      <c r="D366">
        <v>1</v>
      </c>
      <c r="E366" s="30">
        <f t="shared" si="51"/>
        <v>0.1277293049999999</v>
      </c>
      <c r="F366" s="30">
        <f t="shared" si="52"/>
        <v>1.1362453851191436</v>
      </c>
      <c r="G366" s="30">
        <f t="shared" si="53"/>
        <v>0.53188898290154651</v>
      </c>
      <c r="H366" s="30">
        <f t="shared" si="54"/>
        <v>0.53188898290154651</v>
      </c>
      <c r="I366" s="30">
        <f t="shared" si="55"/>
        <v>-0.63132049017342551</v>
      </c>
      <c r="J366" s="30">
        <f t="shared" si="56"/>
        <v>1.262640980346851</v>
      </c>
      <c r="K366">
        <f t="shared" si="57"/>
        <v>1</v>
      </c>
      <c r="L366" s="11">
        <v>3</v>
      </c>
      <c r="N366" s="30">
        <f t="shared" si="58"/>
        <v>0.46811101709845349</v>
      </c>
      <c r="O366" s="30">
        <f t="shared" si="59"/>
        <v>0.46811101709845349</v>
      </c>
      <c r="P366" s="30">
        <f t="shared" si="60"/>
        <v>0.21912792432894862</v>
      </c>
    </row>
    <row r="367" spans="1:16" x14ac:dyDescent="0.2">
      <c r="A367">
        <v>0</v>
      </c>
      <c r="B367">
        <v>2</v>
      </c>
      <c r="C367" s="1">
        <v>8944.1200000000008</v>
      </c>
      <c r="D367">
        <v>1</v>
      </c>
      <c r="E367" s="30">
        <f t="shared" si="51"/>
        <v>-1.8468617680000001</v>
      </c>
      <c r="F367" s="30">
        <f t="shared" si="52"/>
        <v>0.15773138810625281</v>
      </c>
      <c r="G367" s="30">
        <f t="shared" si="53"/>
        <v>0.1362417826161389</v>
      </c>
      <c r="H367" s="30">
        <f t="shared" si="54"/>
        <v>0.86375821738386116</v>
      </c>
      <c r="I367" s="30">
        <f t="shared" si="55"/>
        <v>-0.14646239033177938</v>
      </c>
      <c r="J367" s="30">
        <f t="shared" si="56"/>
        <v>0.29292478066355876</v>
      </c>
      <c r="K367">
        <f t="shared" si="57"/>
        <v>0</v>
      </c>
      <c r="L367" s="11">
        <v>1</v>
      </c>
      <c r="N367" s="30">
        <f t="shared" si="58"/>
        <v>0.86375821738386116</v>
      </c>
      <c r="O367" s="30">
        <f t="shared" si="59"/>
        <v>-0.1362417826161389</v>
      </c>
      <c r="P367" s="30">
        <f t="shared" si="60"/>
        <v>1.8561823330423246E-2</v>
      </c>
    </row>
    <row r="368" spans="1:16" x14ac:dyDescent="0.2">
      <c r="A368">
        <v>0</v>
      </c>
      <c r="B368">
        <v>3</v>
      </c>
      <c r="C368" s="1">
        <v>9620.33</v>
      </c>
      <c r="D368">
        <v>3</v>
      </c>
      <c r="E368" s="30">
        <f t="shared" si="51"/>
        <v>-0.92830048700000001</v>
      </c>
      <c r="F368" s="30">
        <f t="shared" si="52"/>
        <v>0.39522482965801653</v>
      </c>
      <c r="G368" s="30">
        <f t="shared" si="53"/>
        <v>0.2832696360162183</v>
      </c>
      <c r="H368" s="30">
        <f t="shared" si="54"/>
        <v>0.71673036398378165</v>
      </c>
      <c r="I368" s="30">
        <f t="shared" si="55"/>
        <v>-0.33305557050075968</v>
      </c>
      <c r="J368" s="30">
        <f t="shared" si="56"/>
        <v>0.66611114100151936</v>
      </c>
      <c r="K368">
        <f t="shared" si="57"/>
        <v>0</v>
      </c>
      <c r="L368" s="11">
        <v>1</v>
      </c>
      <c r="N368" s="30">
        <f t="shared" si="58"/>
        <v>0.71673036398378165</v>
      </c>
      <c r="O368" s="30">
        <f t="shared" si="59"/>
        <v>-0.2832696360162183</v>
      </c>
      <c r="P368" s="30">
        <f t="shared" si="60"/>
        <v>8.0241686688760791E-2</v>
      </c>
    </row>
    <row r="369" spans="1:16" x14ac:dyDescent="0.2">
      <c r="A369">
        <v>0</v>
      </c>
      <c r="B369">
        <v>2</v>
      </c>
      <c r="C369" s="1">
        <v>1837.28</v>
      </c>
      <c r="D369">
        <v>3</v>
      </c>
      <c r="E369" s="30">
        <f t="shared" si="51"/>
        <v>-1.7228716920000005</v>
      </c>
      <c r="F369" s="30">
        <f t="shared" si="52"/>
        <v>0.17855266272559131</v>
      </c>
      <c r="G369" s="30">
        <f t="shared" si="53"/>
        <v>0.15150164126960586</v>
      </c>
      <c r="H369" s="30">
        <f t="shared" si="54"/>
        <v>0.84849835873039414</v>
      </c>
      <c r="I369" s="30">
        <f t="shared" si="55"/>
        <v>-0.16428712862864947</v>
      </c>
      <c r="J369" s="30">
        <f t="shared" si="56"/>
        <v>0.32857425725729894</v>
      </c>
      <c r="K369">
        <f t="shared" si="57"/>
        <v>0</v>
      </c>
      <c r="L369" s="11">
        <v>1</v>
      </c>
      <c r="N369" s="30">
        <f t="shared" si="58"/>
        <v>0.84849835873039414</v>
      </c>
      <c r="O369" s="30">
        <f t="shared" si="59"/>
        <v>-0.15150164126960586</v>
      </c>
      <c r="P369" s="30">
        <f t="shared" si="60"/>
        <v>2.2952747307384339E-2</v>
      </c>
    </row>
    <row r="370" spans="1:16" x14ac:dyDescent="0.2">
      <c r="A370">
        <v>0</v>
      </c>
      <c r="B370">
        <v>2</v>
      </c>
      <c r="C370" s="1">
        <v>1607.51</v>
      </c>
      <c r="D370">
        <v>2</v>
      </c>
      <c r="E370" s="30">
        <f t="shared" si="51"/>
        <v>-2.261926989</v>
      </c>
      <c r="F370" s="30">
        <f t="shared" si="52"/>
        <v>0.10414959613574054</v>
      </c>
      <c r="G370" s="30">
        <f t="shared" si="53"/>
        <v>9.4325620821887918E-2</v>
      </c>
      <c r="H370" s="30">
        <f t="shared" si="54"/>
        <v>0.90567437917811211</v>
      </c>
      <c r="I370" s="30">
        <f t="shared" si="55"/>
        <v>-9.9075442421241985E-2</v>
      </c>
      <c r="J370" s="30">
        <f t="shared" si="56"/>
        <v>0.19815088484248397</v>
      </c>
      <c r="K370">
        <f t="shared" si="57"/>
        <v>0</v>
      </c>
      <c r="L370" s="11">
        <v>1</v>
      </c>
      <c r="N370" s="30">
        <f t="shared" si="58"/>
        <v>0.90567437917811211</v>
      </c>
      <c r="O370" s="30">
        <f t="shared" si="59"/>
        <v>-9.4325620821887918E-2</v>
      </c>
      <c r="P370" s="30">
        <f t="shared" si="60"/>
        <v>8.8973227434345752E-3</v>
      </c>
    </row>
    <row r="371" spans="1:16" x14ac:dyDescent="0.2">
      <c r="A371">
        <v>0</v>
      </c>
      <c r="B371">
        <v>2</v>
      </c>
      <c r="C371" s="1">
        <v>10043.25</v>
      </c>
      <c r="D371">
        <v>1</v>
      </c>
      <c r="E371" s="30">
        <f t="shared" si="51"/>
        <v>-1.708261475</v>
      </c>
      <c r="F371" s="30">
        <f t="shared" si="52"/>
        <v>0.18118050580833958</v>
      </c>
      <c r="G371" s="30">
        <f t="shared" si="53"/>
        <v>0.15338934643553814</v>
      </c>
      <c r="H371" s="30">
        <f t="shared" si="54"/>
        <v>0.84661065356446186</v>
      </c>
      <c r="I371" s="30">
        <f t="shared" si="55"/>
        <v>-0.16651436703347755</v>
      </c>
      <c r="J371" s="30">
        <f t="shared" si="56"/>
        <v>0.3330287340669551</v>
      </c>
      <c r="K371">
        <f t="shared" si="57"/>
        <v>0</v>
      </c>
      <c r="L371" s="11">
        <v>2</v>
      </c>
      <c r="N371" s="30">
        <f t="shared" si="58"/>
        <v>0.84661065356446186</v>
      </c>
      <c r="O371" s="30">
        <f t="shared" si="59"/>
        <v>-0.15338934643553814</v>
      </c>
      <c r="P371" s="30">
        <f t="shared" si="60"/>
        <v>2.3528291599921539E-2</v>
      </c>
    </row>
    <row r="372" spans="1:16" x14ac:dyDescent="0.2">
      <c r="A372">
        <v>0</v>
      </c>
      <c r="B372">
        <v>3</v>
      </c>
      <c r="C372" s="1">
        <v>4751.07</v>
      </c>
      <c r="D372">
        <v>2</v>
      </c>
      <c r="E372" s="30">
        <f t="shared" si="51"/>
        <v>-2.0523954729999998</v>
      </c>
      <c r="F372" s="30">
        <f t="shared" si="52"/>
        <v>0.12842689166651111</v>
      </c>
      <c r="G372" s="30">
        <f t="shared" si="53"/>
        <v>0.11381055575239311</v>
      </c>
      <c r="H372" s="30">
        <f t="shared" si="54"/>
        <v>0.88618944424760693</v>
      </c>
      <c r="I372" s="30">
        <f t="shared" si="55"/>
        <v>-0.12082453154066995</v>
      </c>
      <c r="J372" s="30">
        <f t="shared" si="56"/>
        <v>0.2416490630813399</v>
      </c>
      <c r="K372">
        <f t="shared" si="57"/>
        <v>0</v>
      </c>
      <c r="L372" s="11">
        <v>1</v>
      </c>
      <c r="N372" s="30">
        <f t="shared" si="58"/>
        <v>0.88618944424760693</v>
      </c>
      <c r="O372" s="30">
        <f t="shared" si="59"/>
        <v>-0.11381055575239311</v>
      </c>
      <c r="P372" s="30">
        <f t="shared" si="60"/>
        <v>1.2952842600668582E-2</v>
      </c>
    </row>
    <row r="373" spans="1:16" x14ac:dyDescent="0.2">
      <c r="A373">
        <v>1</v>
      </c>
      <c r="B373">
        <v>2</v>
      </c>
      <c r="C373" s="1">
        <v>13844.51</v>
      </c>
      <c r="D373">
        <v>2</v>
      </c>
      <c r="E373" s="30">
        <f t="shared" si="51"/>
        <v>-0.71884128900000022</v>
      </c>
      <c r="F373" s="30">
        <f t="shared" si="52"/>
        <v>0.48731658803898109</v>
      </c>
      <c r="G373" s="30">
        <f t="shared" si="53"/>
        <v>0.32764819000741824</v>
      </c>
      <c r="H373" s="30">
        <f t="shared" si="54"/>
        <v>0.32764819000741824</v>
      </c>
      <c r="I373" s="30">
        <f t="shared" si="55"/>
        <v>-1.1158148376766437</v>
      </c>
      <c r="J373" s="30">
        <f t="shared" si="56"/>
        <v>2.2316296753532874</v>
      </c>
      <c r="K373">
        <f t="shared" si="57"/>
        <v>0</v>
      </c>
      <c r="L373" s="11">
        <v>2</v>
      </c>
      <c r="N373" s="30">
        <f t="shared" si="58"/>
        <v>0.67235180999258182</v>
      </c>
      <c r="O373" s="30">
        <f t="shared" si="59"/>
        <v>0.67235180999258182</v>
      </c>
      <c r="P373" s="30">
        <f t="shared" si="60"/>
        <v>0.45205695640030086</v>
      </c>
    </row>
    <row r="374" spans="1:16" x14ac:dyDescent="0.2">
      <c r="A374">
        <v>0</v>
      </c>
      <c r="B374">
        <v>3</v>
      </c>
      <c r="C374" s="1">
        <v>2597.7800000000002</v>
      </c>
      <c r="D374">
        <v>3</v>
      </c>
      <c r="E374" s="30">
        <f t="shared" si="51"/>
        <v>-1.8138440419999999</v>
      </c>
      <c r="F374" s="30">
        <f t="shared" si="52"/>
        <v>0.16302625101021051</v>
      </c>
      <c r="G374" s="30">
        <f t="shared" si="53"/>
        <v>0.14017417996249446</v>
      </c>
      <c r="H374" s="30">
        <f t="shared" si="54"/>
        <v>0.85982582003750552</v>
      </c>
      <c r="I374" s="30">
        <f t="shared" si="55"/>
        <v>-0.15102544508764401</v>
      </c>
      <c r="J374" s="30">
        <f t="shared" si="56"/>
        <v>0.30205089017528802</v>
      </c>
      <c r="K374">
        <f t="shared" si="57"/>
        <v>0</v>
      </c>
      <c r="L374" s="11">
        <v>1</v>
      </c>
      <c r="N374" s="30">
        <f t="shared" si="58"/>
        <v>0.85982582003750552</v>
      </c>
      <c r="O374" s="30">
        <f t="shared" si="59"/>
        <v>-0.14017417996249446</v>
      </c>
      <c r="P374" s="30">
        <f t="shared" si="60"/>
        <v>1.9648800728157782E-2</v>
      </c>
    </row>
    <row r="375" spans="1:16" x14ac:dyDescent="0.2">
      <c r="A375">
        <v>0</v>
      </c>
      <c r="B375">
        <v>3</v>
      </c>
      <c r="C375" s="1">
        <v>3180.51</v>
      </c>
      <c r="D375">
        <v>3</v>
      </c>
      <c r="E375" s="30">
        <f t="shared" si="51"/>
        <v>-1.740361789</v>
      </c>
      <c r="F375" s="30">
        <f t="shared" si="52"/>
        <v>0.17545691075243786</v>
      </c>
      <c r="G375" s="30">
        <f t="shared" si="53"/>
        <v>0.14926698643519284</v>
      </c>
      <c r="H375" s="30">
        <f t="shared" si="54"/>
        <v>0.85073301356480713</v>
      </c>
      <c r="I375" s="30">
        <f t="shared" si="55"/>
        <v>-0.16165693222442409</v>
      </c>
      <c r="J375" s="30">
        <f t="shared" si="56"/>
        <v>0.32331386444884819</v>
      </c>
      <c r="K375">
        <f t="shared" si="57"/>
        <v>0</v>
      </c>
      <c r="L375" s="11">
        <v>1</v>
      </c>
      <c r="N375" s="30">
        <f t="shared" si="58"/>
        <v>0.85073301356480713</v>
      </c>
      <c r="O375" s="30">
        <f t="shared" si="59"/>
        <v>-0.14926698643519284</v>
      </c>
      <c r="P375" s="30">
        <f t="shared" si="60"/>
        <v>2.2280633239444046E-2</v>
      </c>
    </row>
    <row r="376" spans="1:16" x14ac:dyDescent="0.2">
      <c r="A376">
        <v>0</v>
      </c>
      <c r="B376">
        <v>3</v>
      </c>
      <c r="C376" s="1">
        <v>9778.35</v>
      </c>
      <c r="D376">
        <v>3</v>
      </c>
      <c r="E376" s="30">
        <f t="shared" si="51"/>
        <v>-0.90837416500000012</v>
      </c>
      <c r="F376" s="30">
        <f t="shared" si="52"/>
        <v>0.40317919429793175</v>
      </c>
      <c r="G376" s="30">
        <f t="shared" si="53"/>
        <v>0.28733264855716373</v>
      </c>
      <c r="H376" s="30">
        <f t="shared" si="54"/>
        <v>0.71266735144283633</v>
      </c>
      <c r="I376" s="30">
        <f t="shared" si="55"/>
        <v>-0.33874051520112058</v>
      </c>
      <c r="J376" s="30">
        <f t="shared" si="56"/>
        <v>0.67748103040224117</v>
      </c>
      <c r="K376">
        <f t="shared" si="57"/>
        <v>0</v>
      </c>
      <c r="L376" s="11">
        <v>1</v>
      </c>
      <c r="N376" s="30">
        <f t="shared" si="58"/>
        <v>0.71266735144283633</v>
      </c>
      <c r="O376" s="30">
        <f t="shared" si="59"/>
        <v>-0.28733264855716373</v>
      </c>
      <c r="P376" s="30">
        <f t="shared" si="60"/>
        <v>8.2560050926874559E-2</v>
      </c>
    </row>
    <row r="377" spans="1:16" x14ac:dyDescent="0.2">
      <c r="A377">
        <v>1</v>
      </c>
      <c r="B377">
        <v>1</v>
      </c>
      <c r="C377" s="1">
        <v>13430.27</v>
      </c>
      <c r="D377">
        <v>1</v>
      </c>
      <c r="E377" s="30">
        <f t="shared" si="51"/>
        <v>-1.0942868529999998</v>
      </c>
      <c r="F377" s="30">
        <f t="shared" si="52"/>
        <v>0.33477826795576004</v>
      </c>
      <c r="G377" s="30">
        <f t="shared" si="53"/>
        <v>0.25081189587277275</v>
      </c>
      <c r="H377" s="30">
        <f t="shared" si="54"/>
        <v>0.25081189587277275</v>
      </c>
      <c r="I377" s="30">
        <f t="shared" si="55"/>
        <v>-1.3830520396385992</v>
      </c>
      <c r="J377" s="30">
        <f t="shared" si="56"/>
        <v>2.7661040792771985</v>
      </c>
      <c r="K377">
        <f t="shared" si="57"/>
        <v>0</v>
      </c>
      <c r="L377" s="11">
        <v>2</v>
      </c>
      <c r="N377" s="30">
        <f t="shared" si="58"/>
        <v>0.74918810412722725</v>
      </c>
      <c r="O377" s="30">
        <f t="shared" si="59"/>
        <v>0.74918810412722725</v>
      </c>
      <c r="P377" s="30">
        <f t="shared" si="60"/>
        <v>0.56128281536574909</v>
      </c>
    </row>
    <row r="378" spans="1:16" x14ac:dyDescent="0.2">
      <c r="A378">
        <v>0</v>
      </c>
      <c r="B378">
        <v>2</v>
      </c>
      <c r="C378" s="1">
        <v>8017.06</v>
      </c>
      <c r="D378">
        <v>2</v>
      </c>
      <c r="E378" s="30">
        <f t="shared" si="51"/>
        <v>-1.453682734</v>
      </c>
      <c r="F378" s="30">
        <f t="shared" si="52"/>
        <v>0.23370801685080478</v>
      </c>
      <c r="G378" s="30">
        <f t="shared" si="53"/>
        <v>0.18943543663384302</v>
      </c>
      <c r="H378" s="30">
        <f t="shared" si="54"/>
        <v>0.81056456336615701</v>
      </c>
      <c r="I378" s="30">
        <f t="shared" si="55"/>
        <v>-0.21002428229156719</v>
      </c>
      <c r="J378" s="30">
        <f t="shared" si="56"/>
        <v>0.42004856458313439</v>
      </c>
      <c r="K378">
        <f t="shared" si="57"/>
        <v>0</v>
      </c>
      <c r="L378" s="11">
        <v>1</v>
      </c>
      <c r="N378" s="30">
        <f t="shared" si="58"/>
        <v>0.81056456336615701</v>
      </c>
      <c r="O378" s="30">
        <f t="shared" si="59"/>
        <v>-0.18943543663384302</v>
      </c>
      <c r="P378" s="30">
        <f t="shared" si="60"/>
        <v>3.5885784652654754E-2</v>
      </c>
    </row>
    <row r="379" spans="1:16" x14ac:dyDescent="0.2">
      <c r="A379">
        <v>0</v>
      </c>
      <c r="B379">
        <v>3</v>
      </c>
      <c r="C379" s="1">
        <v>8116.27</v>
      </c>
      <c r="D379">
        <v>3</v>
      </c>
      <c r="E379" s="30">
        <f t="shared" si="51"/>
        <v>-1.1179624530000001</v>
      </c>
      <c r="F379" s="30">
        <f t="shared" si="52"/>
        <v>0.32694528279120794</v>
      </c>
      <c r="G379" s="30">
        <f t="shared" si="53"/>
        <v>0.24638942315954718</v>
      </c>
      <c r="H379" s="30">
        <f t="shared" si="54"/>
        <v>0.75361057684045285</v>
      </c>
      <c r="I379" s="30">
        <f t="shared" si="55"/>
        <v>-0.28287952073294803</v>
      </c>
      <c r="J379" s="30">
        <f t="shared" si="56"/>
        <v>0.56575904146589606</v>
      </c>
      <c r="K379">
        <f t="shared" si="57"/>
        <v>0</v>
      </c>
      <c r="L379" s="11">
        <v>1</v>
      </c>
      <c r="N379" s="30">
        <f t="shared" si="58"/>
        <v>0.75361057684045285</v>
      </c>
      <c r="O379" s="30">
        <f t="shared" si="59"/>
        <v>-0.24638942315954718</v>
      </c>
      <c r="P379" s="30">
        <f t="shared" si="60"/>
        <v>6.0707747844894404E-2</v>
      </c>
    </row>
    <row r="380" spans="1:16" x14ac:dyDescent="0.2">
      <c r="A380">
        <v>0</v>
      </c>
      <c r="B380">
        <v>4</v>
      </c>
      <c r="C380" s="1">
        <v>3481.87</v>
      </c>
      <c r="D380">
        <v>3</v>
      </c>
      <c r="E380" s="30">
        <f t="shared" si="51"/>
        <v>-1.8892316930000002</v>
      </c>
      <c r="F380" s="30">
        <f t="shared" si="52"/>
        <v>0.1511879229645394</v>
      </c>
      <c r="G380" s="30">
        <f t="shared" si="53"/>
        <v>0.1313320961317942</v>
      </c>
      <c r="H380" s="30">
        <f t="shared" si="54"/>
        <v>0.8686679038682058</v>
      </c>
      <c r="I380" s="30">
        <f t="shared" si="55"/>
        <v>-0.14079438571297195</v>
      </c>
      <c r="J380" s="30">
        <f t="shared" si="56"/>
        <v>0.28158877142594391</v>
      </c>
      <c r="K380">
        <f t="shared" si="57"/>
        <v>0</v>
      </c>
      <c r="L380" s="11">
        <v>1</v>
      </c>
      <c r="N380" s="30">
        <f t="shared" si="58"/>
        <v>0.8686679038682058</v>
      </c>
      <c r="O380" s="30">
        <f t="shared" si="59"/>
        <v>-0.1313320961317942</v>
      </c>
      <c r="P380" s="30">
        <f t="shared" si="60"/>
        <v>1.7248119474370834E-2</v>
      </c>
    </row>
    <row r="381" spans="1:16" x14ac:dyDescent="0.2">
      <c r="A381">
        <v>0</v>
      </c>
      <c r="B381">
        <v>2</v>
      </c>
      <c r="C381" s="1">
        <v>13415.04</v>
      </c>
      <c r="D381">
        <v>1</v>
      </c>
      <c r="E381" s="30">
        <f t="shared" si="51"/>
        <v>-1.2830787560000001</v>
      </c>
      <c r="F381" s="30">
        <f t="shared" si="52"/>
        <v>0.27718260781635917</v>
      </c>
      <c r="G381" s="30">
        <f t="shared" si="53"/>
        <v>0.21702660693936893</v>
      </c>
      <c r="H381" s="30">
        <f t="shared" si="54"/>
        <v>0.78297339306063107</v>
      </c>
      <c r="I381" s="30">
        <f t="shared" si="55"/>
        <v>-0.2446565643341708</v>
      </c>
      <c r="J381" s="30">
        <f t="shared" si="56"/>
        <v>0.48931312866834159</v>
      </c>
      <c r="K381">
        <f t="shared" si="57"/>
        <v>0</v>
      </c>
      <c r="L381" s="11">
        <v>2</v>
      </c>
      <c r="N381" s="30">
        <f t="shared" si="58"/>
        <v>0.78297339306063107</v>
      </c>
      <c r="O381" s="30">
        <f t="shared" si="59"/>
        <v>-0.21702660693936893</v>
      </c>
      <c r="P381" s="30">
        <f t="shared" si="60"/>
        <v>4.7100548119615337E-2</v>
      </c>
    </row>
    <row r="382" spans="1:16" x14ac:dyDescent="0.2">
      <c r="A382">
        <v>0</v>
      </c>
      <c r="B382">
        <v>1</v>
      </c>
      <c r="C382" s="1">
        <v>12029.29</v>
      </c>
      <c r="D382">
        <v>2</v>
      </c>
      <c r="E382" s="30">
        <f t="shared" si="51"/>
        <v>-0.76086913099999975</v>
      </c>
      <c r="F382" s="30">
        <f t="shared" si="52"/>
        <v>0.46726014020433998</v>
      </c>
      <c r="G382" s="30">
        <f t="shared" si="53"/>
        <v>0.31845759821381531</v>
      </c>
      <c r="H382" s="30">
        <f t="shared" si="54"/>
        <v>0.68154240178618464</v>
      </c>
      <c r="I382" s="30">
        <f t="shared" si="55"/>
        <v>-0.38339681145940835</v>
      </c>
      <c r="J382" s="30">
        <f t="shared" si="56"/>
        <v>0.7667936229188167</v>
      </c>
      <c r="K382">
        <f t="shared" si="57"/>
        <v>0</v>
      </c>
      <c r="L382" s="11">
        <v>2</v>
      </c>
      <c r="N382" s="30">
        <f t="shared" si="58"/>
        <v>0.68154240178618464</v>
      </c>
      <c r="O382" s="30">
        <f t="shared" si="59"/>
        <v>-0.31845759821381531</v>
      </c>
      <c r="P382" s="30">
        <f t="shared" si="60"/>
        <v>0.10141524186011182</v>
      </c>
    </row>
    <row r="383" spans="1:16" x14ac:dyDescent="0.2">
      <c r="A383">
        <v>1</v>
      </c>
      <c r="B383">
        <v>3</v>
      </c>
      <c r="C383" s="1">
        <v>7639.42</v>
      </c>
      <c r="D383">
        <v>2</v>
      </c>
      <c r="E383" s="30">
        <f t="shared" si="51"/>
        <v>-1.6881745380000002</v>
      </c>
      <c r="F383" s="30">
        <f t="shared" si="52"/>
        <v>0.18485666499772135</v>
      </c>
      <c r="G383" s="30">
        <f t="shared" si="53"/>
        <v>0.15601605701232804</v>
      </c>
      <c r="H383" s="30">
        <f t="shared" si="54"/>
        <v>0.15601605701232804</v>
      </c>
      <c r="I383" s="30">
        <f t="shared" si="55"/>
        <v>-1.857796347463279</v>
      </c>
      <c r="J383" s="30">
        <f t="shared" si="56"/>
        <v>3.7155926949265581</v>
      </c>
      <c r="K383">
        <f t="shared" si="57"/>
        <v>0</v>
      </c>
      <c r="L383" s="11">
        <v>1</v>
      </c>
      <c r="N383" s="30">
        <f t="shared" si="58"/>
        <v>0.84398394298767199</v>
      </c>
      <c r="O383" s="30">
        <f t="shared" si="59"/>
        <v>0.84398394298767199</v>
      </c>
      <c r="P383" s="30">
        <f t="shared" si="60"/>
        <v>0.71230889602101799</v>
      </c>
    </row>
    <row r="384" spans="1:16" x14ac:dyDescent="0.2">
      <c r="A384">
        <v>1</v>
      </c>
      <c r="B384">
        <v>1</v>
      </c>
      <c r="C384" s="1">
        <v>36085.22</v>
      </c>
      <c r="D384">
        <v>3</v>
      </c>
      <c r="E384" s="30">
        <f t="shared" si="51"/>
        <v>2.7826649419999998</v>
      </c>
      <c r="F384" s="30">
        <f t="shared" si="52"/>
        <v>16.162034492795286</v>
      </c>
      <c r="G384" s="30">
        <f t="shared" si="53"/>
        <v>0.94173185000765469</v>
      </c>
      <c r="H384" s="30">
        <f t="shared" si="54"/>
        <v>0.94173185000765469</v>
      </c>
      <c r="I384" s="30">
        <f t="shared" si="55"/>
        <v>-6.0034705218318468E-2</v>
      </c>
      <c r="J384" s="30">
        <f t="shared" si="56"/>
        <v>0.12006941043663694</v>
      </c>
      <c r="K384">
        <f t="shared" si="57"/>
        <v>1</v>
      </c>
      <c r="L384" s="11">
        <v>4</v>
      </c>
      <c r="N384" s="30">
        <f t="shared" si="58"/>
        <v>5.8268149992345308E-2</v>
      </c>
      <c r="O384" s="30">
        <f t="shared" si="59"/>
        <v>5.8268149992345308E-2</v>
      </c>
      <c r="P384" s="30">
        <f t="shared" si="60"/>
        <v>3.3951773035304504E-3</v>
      </c>
    </row>
    <row r="385" spans="1:16" x14ac:dyDescent="0.2">
      <c r="A385">
        <v>0</v>
      </c>
      <c r="B385">
        <v>2</v>
      </c>
      <c r="C385" s="1">
        <v>1391.53</v>
      </c>
      <c r="D385">
        <v>3</v>
      </c>
      <c r="E385" s="30">
        <f t="shared" si="51"/>
        <v>-1.7790807670000004</v>
      </c>
      <c r="F385" s="30">
        <f t="shared" si="52"/>
        <v>0.1687932362891757</v>
      </c>
      <c r="G385" s="30">
        <f t="shared" si="53"/>
        <v>0.14441667785919143</v>
      </c>
      <c r="H385" s="30">
        <f t="shared" si="54"/>
        <v>0.85558332214080857</v>
      </c>
      <c r="I385" s="30">
        <f t="shared" si="55"/>
        <v>-0.15597179455291976</v>
      </c>
      <c r="J385" s="30">
        <f t="shared" si="56"/>
        <v>0.31194358910583952</v>
      </c>
      <c r="K385">
        <f t="shared" si="57"/>
        <v>0</v>
      </c>
      <c r="L385" s="11">
        <v>1</v>
      </c>
      <c r="N385" s="30">
        <f t="shared" si="58"/>
        <v>0.85558332214080857</v>
      </c>
      <c r="O385" s="30">
        <f t="shared" si="59"/>
        <v>-0.14441667785919143</v>
      </c>
      <c r="P385" s="30">
        <f t="shared" si="60"/>
        <v>2.0856176843885472E-2</v>
      </c>
    </row>
    <row r="386" spans="1:16" x14ac:dyDescent="0.2">
      <c r="A386">
        <v>1</v>
      </c>
      <c r="B386">
        <v>2</v>
      </c>
      <c r="C386" s="1">
        <v>18033.97</v>
      </c>
      <c r="D386">
        <v>1</v>
      </c>
      <c r="E386" s="30">
        <f t="shared" si="51"/>
        <v>-0.70063168300000012</v>
      </c>
      <c r="F386" s="30">
        <f t="shared" si="52"/>
        <v>0.4962717183506779</v>
      </c>
      <c r="G386" s="30">
        <f t="shared" si="53"/>
        <v>0.33167219046131019</v>
      </c>
      <c r="H386" s="30">
        <f t="shared" si="54"/>
        <v>0.33167219046131019</v>
      </c>
      <c r="I386" s="30">
        <f t="shared" si="55"/>
        <v>-1.1036081759731247</v>
      </c>
      <c r="J386" s="30">
        <f t="shared" si="56"/>
        <v>2.2072163519462493</v>
      </c>
      <c r="K386">
        <f t="shared" si="57"/>
        <v>0</v>
      </c>
      <c r="L386" s="11">
        <v>2</v>
      </c>
      <c r="N386" s="30">
        <f t="shared" si="58"/>
        <v>0.66832780953868975</v>
      </c>
      <c r="O386" s="30">
        <f t="shared" si="59"/>
        <v>0.66832780953868975</v>
      </c>
      <c r="P386" s="30">
        <f t="shared" si="60"/>
        <v>0.44666206100278316</v>
      </c>
    </row>
    <row r="387" spans="1:16" x14ac:dyDescent="0.2">
      <c r="A387">
        <v>1</v>
      </c>
      <c r="B387">
        <v>1</v>
      </c>
      <c r="C387" s="1">
        <v>21659.93</v>
      </c>
      <c r="D387">
        <v>3</v>
      </c>
      <c r="E387" s="30">
        <f t="shared" si="51"/>
        <v>0.96363587299999987</v>
      </c>
      <c r="F387" s="30">
        <f t="shared" si="52"/>
        <v>2.6212095538111941</v>
      </c>
      <c r="G387" s="30">
        <f t="shared" si="53"/>
        <v>0.72384917659693693</v>
      </c>
      <c r="H387" s="30">
        <f t="shared" si="54"/>
        <v>0.72384917659693693</v>
      </c>
      <c r="I387" s="30">
        <f t="shared" si="55"/>
        <v>-0.32317222791545658</v>
      </c>
      <c r="J387" s="30">
        <f t="shared" si="56"/>
        <v>0.64634445583091316</v>
      </c>
      <c r="K387">
        <f t="shared" si="57"/>
        <v>1</v>
      </c>
      <c r="L387" s="11">
        <v>3</v>
      </c>
      <c r="N387" s="30">
        <f t="shared" si="58"/>
        <v>0.27615082340306307</v>
      </c>
      <c r="O387" s="30">
        <f t="shared" si="59"/>
        <v>0.27615082340306307</v>
      </c>
      <c r="P387" s="30">
        <f t="shared" si="60"/>
        <v>7.6259277266189723E-2</v>
      </c>
    </row>
    <row r="388" spans="1:16" x14ac:dyDescent="0.2">
      <c r="A388">
        <v>1</v>
      </c>
      <c r="B388">
        <v>2</v>
      </c>
      <c r="C388" s="1">
        <v>38126.25</v>
      </c>
      <c r="D388">
        <v>2</v>
      </c>
      <c r="E388" s="30">
        <f t="shared" si="51"/>
        <v>2.3430861250000001</v>
      </c>
      <c r="F388" s="30">
        <f t="shared" si="52"/>
        <v>10.413323843631842</v>
      </c>
      <c r="G388" s="30">
        <f t="shared" si="53"/>
        <v>0.91238310472036954</v>
      </c>
      <c r="H388" s="30">
        <f t="shared" si="54"/>
        <v>0.91238310472036954</v>
      </c>
      <c r="I388" s="30">
        <f t="shared" si="55"/>
        <v>-9.1695306147595398E-2</v>
      </c>
      <c r="J388" s="30">
        <f t="shared" si="56"/>
        <v>0.1833906122951908</v>
      </c>
      <c r="K388">
        <f t="shared" si="57"/>
        <v>1</v>
      </c>
      <c r="L388" s="11">
        <v>4</v>
      </c>
      <c r="N388" s="30">
        <f t="shared" si="58"/>
        <v>8.7616895279630458E-2</v>
      </c>
      <c r="O388" s="30">
        <f t="shared" si="59"/>
        <v>8.7616895279630458E-2</v>
      </c>
      <c r="P388" s="30">
        <f t="shared" si="60"/>
        <v>7.6767203384417301E-3</v>
      </c>
    </row>
    <row r="389" spans="1:16" x14ac:dyDescent="0.2">
      <c r="A389">
        <v>0</v>
      </c>
      <c r="B389">
        <v>3</v>
      </c>
      <c r="C389" s="1">
        <v>16455.71</v>
      </c>
      <c r="D389">
        <v>3</v>
      </c>
      <c r="E389" s="30">
        <f t="shared" si="51"/>
        <v>-6.6359069000000215E-2</v>
      </c>
      <c r="F389" s="30">
        <f t="shared" si="52"/>
        <v>0.93579478905901803</v>
      </c>
      <c r="G389" s="30">
        <f t="shared" si="53"/>
        <v>0.48341631785975825</v>
      </c>
      <c r="H389" s="30">
        <f t="shared" si="54"/>
        <v>0.51658368214024175</v>
      </c>
      <c r="I389" s="30">
        <f t="shared" si="55"/>
        <v>-0.66051798584939425</v>
      </c>
      <c r="J389" s="30">
        <f t="shared" si="56"/>
        <v>1.3210359716987885</v>
      </c>
      <c r="K389">
        <f t="shared" si="57"/>
        <v>0</v>
      </c>
      <c r="L389" s="11">
        <v>2</v>
      </c>
      <c r="N389" s="30">
        <f t="shared" si="58"/>
        <v>0.51658368214024175</v>
      </c>
      <c r="O389" s="30">
        <f t="shared" si="59"/>
        <v>-0.48341631785975825</v>
      </c>
      <c r="P389" s="30">
        <f t="shared" si="60"/>
        <v>0.23369133637308681</v>
      </c>
    </row>
    <row r="390" spans="1:16" x14ac:dyDescent="0.2">
      <c r="A390">
        <v>0</v>
      </c>
      <c r="B390">
        <v>2</v>
      </c>
      <c r="C390" s="1">
        <v>27000.98</v>
      </c>
      <c r="D390">
        <v>3</v>
      </c>
      <c r="E390" s="30">
        <f t="shared" si="51"/>
        <v>1.4502708779999995</v>
      </c>
      <c r="F390" s="30">
        <f t="shared" si="52"/>
        <v>4.2642694555193597</v>
      </c>
      <c r="G390" s="30">
        <f t="shared" si="53"/>
        <v>0.81004011887128169</v>
      </c>
      <c r="H390" s="30">
        <f t="shared" si="54"/>
        <v>0.18995988112871831</v>
      </c>
      <c r="I390" s="30">
        <f t="shared" si="55"/>
        <v>-1.6609423810714774</v>
      </c>
      <c r="J390" s="30">
        <f t="shared" si="56"/>
        <v>3.3218847621429548</v>
      </c>
      <c r="K390">
        <f t="shared" si="57"/>
        <v>1</v>
      </c>
      <c r="L390" s="11">
        <v>3</v>
      </c>
      <c r="N390" s="30">
        <f t="shared" si="58"/>
        <v>0.18995988112871831</v>
      </c>
      <c r="O390" s="30">
        <f t="shared" si="59"/>
        <v>-0.81004011887128169</v>
      </c>
      <c r="P390" s="30">
        <f t="shared" si="60"/>
        <v>0.65616499418100016</v>
      </c>
    </row>
    <row r="391" spans="1:16" x14ac:dyDescent="0.2">
      <c r="A391">
        <v>1</v>
      </c>
      <c r="B391">
        <v>2</v>
      </c>
      <c r="C391" s="1">
        <v>15006.58</v>
      </c>
      <c r="D391">
        <v>2</v>
      </c>
      <c r="E391" s="30">
        <f t="shared" si="51"/>
        <v>-0.57230426200000029</v>
      </c>
      <c r="F391" s="30">
        <f t="shared" si="52"/>
        <v>0.56422382013213523</v>
      </c>
      <c r="G391" s="30">
        <f t="shared" si="53"/>
        <v>0.3607052986090401</v>
      </c>
      <c r="H391" s="30">
        <f t="shared" si="54"/>
        <v>0.3607052986090401</v>
      </c>
      <c r="I391" s="30">
        <f t="shared" si="55"/>
        <v>-1.0196940013855831</v>
      </c>
      <c r="J391" s="30">
        <f t="shared" si="56"/>
        <v>2.0393880027711662</v>
      </c>
      <c r="K391">
        <f t="shared" si="57"/>
        <v>0</v>
      </c>
      <c r="L391" s="11">
        <v>2</v>
      </c>
      <c r="N391" s="30">
        <f t="shared" si="58"/>
        <v>0.6392947013909599</v>
      </c>
      <c r="O391" s="30">
        <f t="shared" si="59"/>
        <v>0.6392947013909599</v>
      </c>
      <c r="P391" s="30">
        <f t="shared" si="60"/>
        <v>0.40869771522655657</v>
      </c>
    </row>
    <row r="392" spans="1:16" x14ac:dyDescent="0.2">
      <c r="A392">
        <v>1</v>
      </c>
      <c r="B392">
        <v>3</v>
      </c>
      <c r="C392" s="1">
        <v>42303.69</v>
      </c>
      <c r="D392">
        <v>1</v>
      </c>
      <c r="E392" s="30">
        <f t="shared" si="51"/>
        <v>2.1729086090000003</v>
      </c>
      <c r="F392" s="30">
        <f t="shared" si="52"/>
        <v>8.783795548040537</v>
      </c>
      <c r="G392" s="30">
        <f t="shared" si="53"/>
        <v>0.89779017814816497</v>
      </c>
      <c r="H392" s="30">
        <f t="shared" si="54"/>
        <v>0.89779017814816497</v>
      </c>
      <c r="I392" s="30">
        <f t="shared" si="55"/>
        <v>-0.10781889260485611</v>
      </c>
      <c r="J392" s="30">
        <f t="shared" si="56"/>
        <v>0.21563778520971222</v>
      </c>
      <c r="K392">
        <f t="shared" si="57"/>
        <v>1</v>
      </c>
      <c r="L392" s="11">
        <v>4</v>
      </c>
      <c r="N392" s="30">
        <f t="shared" si="58"/>
        <v>0.10220982185183503</v>
      </c>
      <c r="O392" s="30">
        <f t="shared" si="59"/>
        <v>0.10220982185183503</v>
      </c>
      <c r="P392" s="30">
        <f t="shared" si="60"/>
        <v>1.0446847682983852E-2</v>
      </c>
    </row>
    <row r="393" spans="1:16" x14ac:dyDescent="0.2">
      <c r="A393">
        <v>0</v>
      </c>
      <c r="B393">
        <v>2</v>
      </c>
      <c r="C393" s="1">
        <v>20781.490000000002</v>
      </c>
      <c r="D393">
        <v>3</v>
      </c>
      <c r="E393" s="30">
        <f t="shared" si="51"/>
        <v>0.66599318899999993</v>
      </c>
      <c r="F393" s="30">
        <f t="shared" si="52"/>
        <v>1.9464227272972483</v>
      </c>
      <c r="G393" s="30">
        <f t="shared" si="53"/>
        <v>0.66060538742948827</v>
      </c>
      <c r="H393" s="30">
        <f t="shared" si="54"/>
        <v>0.33939461257051173</v>
      </c>
      <c r="I393" s="30">
        <f t="shared" si="55"/>
        <v>-1.0805917997007122</v>
      </c>
      <c r="J393" s="30">
        <f t="shared" si="56"/>
        <v>2.1611835994014243</v>
      </c>
      <c r="K393">
        <f t="shared" si="57"/>
        <v>1</v>
      </c>
      <c r="L393" s="11">
        <v>3</v>
      </c>
      <c r="N393" s="30">
        <f t="shared" si="58"/>
        <v>0.33939461257051173</v>
      </c>
      <c r="O393" s="30">
        <f t="shared" si="59"/>
        <v>-0.66060538742948827</v>
      </c>
      <c r="P393" s="30">
        <f t="shared" si="60"/>
        <v>0.43639947790086431</v>
      </c>
    </row>
    <row r="394" spans="1:16" x14ac:dyDescent="0.2">
      <c r="A394">
        <v>0</v>
      </c>
      <c r="B394">
        <v>4</v>
      </c>
      <c r="C394" s="1">
        <v>5846.92</v>
      </c>
      <c r="D394">
        <v>2</v>
      </c>
      <c r="E394" s="30">
        <f t="shared" si="51"/>
        <v>-2.1010801880000001</v>
      </c>
      <c r="F394" s="30">
        <f t="shared" si="52"/>
        <v>0.12232422370439838</v>
      </c>
      <c r="G394" s="30">
        <f t="shared" si="53"/>
        <v>0.10899187696461637</v>
      </c>
      <c r="H394" s="30">
        <f t="shared" si="54"/>
        <v>0.89100812303538368</v>
      </c>
      <c r="I394" s="30">
        <f t="shared" si="55"/>
        <v>-0.11540173479038945</v>
      </c>
      <c r="J394" s="30">
        <f t="shared" si="56"/>
        <v>0.23080346958077891</v>
      </c>
      <c r="K394">
        <f t="shared" si="57"/>
        <v>0</v>
      </c>
      <c r="L394" s="11">
        <v>1</v>
      </c>
      <c r="N394" s="30">
        <f t="shared" si="58"/>
        <v>0.89100812303538368</v>
      </c>
      <c r="O394" s="30">
        <f t="shared" si="59"/>
        <v>-0.10899187696461637</v>
      </c>
      <c r="P394" s="30">
        <f t="shared" si="60"/>
        <v>1.1879229244270073E-2</v>
      </c>
    </row>
    <row r="395" spans="1:16" x14ac:dyDescent="0.2">
      <c r="A395">
        <v>0</v>
      </c>
      <c r="B395">
        <v>1</v>
      </c>
      <c r="C395" s="1">
        <v>8302.5400000000009</v>
      </c>
      <c r="D395">
        <v>3</v>
      </c>
      <c r="E395" s="30">
        <f t="shared" ref="E395:E458" si="61">$A$3+$B$3*B395+$C$3*C395+$D$3*D395</f>
        <v>-0.72073100599999984</v>
      </c>
      <c r="F395" s="30">
        <f t="shared" ref="F395:F458" si="62">EXP(E395)</f>
        <v>0.48639656716151347</v>
      </c>
      <c r="G395" s="30">
        <f t="shared" ref="G395:G458" si="63">F395/(1+F395)</f>
        <v>0.32723203074288393</v>
      </c>
      <c r="H395" s="30">
        <f t="shared" ref="H395:H458" si="64">IF(A395=1,G395,1-G395)</f>
        <v>0.67276796925711602</v>
      </c>
      <c r="I395" s="30">
        <f t="shared" ref="I395:I458" si="65">LN(H395)</f>
        <v>-0.3963547795763267</v>
      </c>
      <c r="J395" s="30">
        <f t="shared" si="56"/>
        <v>0.7927095591526534</v>
      </c>
      <c r="K395">
        <f t="shared" si="57"/>
        <v>0</v>
      </c>
      <c r="L395" s="11">
        <v>1</v>
      </c>
      <c r="N395" s="30">
        <f t="shared" si="58"/>
        <v>0.67276796925711602</v>
      </c>
      <c r="O395" s="30">
        <f t="shared" si="59"/>
        <v>-0.32723203074288393</v>
      </c>
      <c r="P395" s="30">
        <f t="shared" si="60"/>
        <v>0.10708080194411174</v>
      </c>
    </row>
    <row r="396" spans="1:16" x14ac:dyDescent="0.2">
      <c r="A396">
        <v>1</v>
      </c>
      <c r="B396">
        <v>2</v>
      </c>
      <c r="C396" s="1">
        <v>1261.8599999999999</v>
      </c>
      <c r="D396">
        <v>3</v>
      </c>
      <c r="E396" s="30">
        <f t="shared" si="61"/>
        <v>-1.7954321540000002</v>
      </c>
      <c r="F396" s="30">
        <f t="shared" si="62"/>
        <v>0.16605567521429607</v>
      </c>
      <c r="G396" s="30">
        <f t="shared" si="63"/>
        <v>0.14240801596697222</v>
      </c>
      <c r="H396" s="30">
        <f t="shared" si="64"/>
        <v>0.14240801596697222</v>
      </c>
      <c r="I396" s="30">
        <f t="shared" si="65"/>
        <v>-1.9490589896856965</v>
      </c>
      <c r="J396" s="30">
        <f t="shared" ref="J396:J459" si="66">I396*(-2)</f>
        <v>3.8981179793713929</v>
      </c>
      <c r="K396">
        <f t="shared" ref="K396:K459" si="67">IF(G396&gt;=0.5,1,)</f>
        <v>0</v>
      </c>
      <c r="L396" s="11">
        <v>1</v>
      </c>
      <c r="N396" s="30">
        <f t="shared" ref="N396:N459" si="68">1-G396</f>
        <v>0.85759198403302772</v>
      </c>
      <c r="O396" s="30">
        <f t="shared" ref="O396:O459" si="69">A396-G396</f>
        <v>0.85759198403302772</v>
      </c>
      <c r="P396" s="30">
        <f t="shared" ref="P396:P459" si="70">O396*O396</f>
        <v>0.73546401107770487</v>
      </c>
    </row>
    <row r="397" spans="1:16" x14ac:dyDescent="0.2">
      <c r="A397">
        <v>1</v>
      </c>
      <c r="B397">
        <v>3</v>
      </c>
      <c r="C397" s="1">
        <v>11856.41</v>
      </c>
      <c r="D397">
        <v>1</v>
      </c>
      <c r="E397" s="30">
        <f t="shared" si="61"/>
        <v>-1.6664933989999997</v>
      </c>
      <c r="F397" s="30">
        <f t="shared" si="62"/>
        <v>0.18890833170790144</v>
      </c>
      <c r="G397" s="30">
        <f t="shared" si="63"/>
        <v>0.1588922599579474</v>
      </c>
      <c r="H397" s="30">
        <f t="shared" si="64"/>
        <v>0.1588922599579474</v>
      </c>
      <c r="I397" s="30">
        <f t="shared" si="65"/>
        <v>-1.8395289167709206</v>
      </c>
      <c r="J397" s="30">
        <f t="shared" si="66"/>
        <v>3.6790578335418411</v>
      </c>
      <c r="K397">
        <f t="shared" si="67"/>
        <v>0</v>
      </c>
      <c r="L397" s="11">
        <v>2</v>
      </c>
      <c r="N397" s="30">
        <f t="shared" si="68"/>
        <v>0.84110774004205258</v>
      </c>
      <c r="O397" s="30">
        <f t="shared" si="69"/>
        <v>0.84110774004205258</v>
      </c>
      <c r="P397" s="30">
        <f t="shared" si="70"/>
        <v>0.70746223035864908</v>
      </c>
    </row>
    <row r="398" spans="1:16" x14ac:dyDescent="0.2">
      <c r="A398">
        <v>1</v>
      </c>
      <c r="B398">
        <v>1</v>
      </c>
      <c r="C398" s="1">
        <v>30284.639999999999</v>
      </c>
      <c r="D398">
        <v>3</v>
      </c>
      <c r="E398" s="30">
        <f t="shared" si="61"/>
        <v>2.0512118039999998</v>
      </c>
      <c r="F398" s="30">
        <f t="shared" si="62"/>
        <v>7.777319985704251</v>
      </c>
      <c r="G398" s="30">
        <f t="shared" si="63"/>
        <v>0.88607000751610809</v>
      </c>
      <c r="H398" s="30">
        <f t="shared" si="64"/>
        <v>0.88607000751610809</v>
      </c>
      <c r="I398" s="30">
        <f t="shared" si="65"/>
        <v>-0.12095931624339594</v>
      </c>
      <c r="J398" s="30">
        <f t="shared" si="66"/>
        <v>0.24191863248679188</v>
      </c>
      <c r="K398">
        <f t="shared" si="67"/>
        <v>1</v>
      </c>
      <c r="L398" s="11">
        <v>4</v>
      </c>
      <c r="N398" s="30">
        <f t="shared" si="68"/>
        <v>0.11392999248389191</v>
      </c>
      <c r="O398" s="30">
        <f t="shared" si="69"/>
        <v>0.11392999248389191</v>
      </c>
      <c r="P398" s="30">
        <f t="shared" si="70"/>
        <v>1.2980043187379666E-2</v>
      </c>
    </row>
    <row r="399" spans="1:16" x14ac:dyDescent="0.2">
      <c r="A399">
        <v>1</v>
      </c>
      <c r="B399">
        <v>3</v>
      </c>
      <c r="C399" s="1">
        <v>3176.82</v>
      </c>
      <c r="D399">
        <v>1</v>
      </c>
      <c r="E399" s="30">
        <f t="shared" si="61"/>
        <v>-2.7609896979999999</v>
      </c>
      <c r="F399" s="30">
        <f t="shared" si="62"/>
        <v>6.3229159610066296E-2</v>
      </c>
      <c r="G399" s="30">
        <f t="shared" si="63"/>
        <v>5.9468985626066971E-2</v>
      </c>
      <c r="H399" s="30">
        <f t="shared" si="64"/>
        <v>5.9468985626066971E-2</v>
      </c>
      <c r="I399" s="30">
        <f t="shared" si="65"/>
        <v>-2.8223003523106192</v>
      </c>
      <c r="J399" s="30">
        <f t="shared" si="66"/>
        <v>5.6446007046212383</v>
      </c>
      <c r="K399">
        <f t="shared" si="67"/>
        <v>0</v>
      </c>
      <c r="L399" s="11">
        <v>1</v>
      </c>
      <c r="N399" s="30">
        <f t="shared" si="68"/>
        <v>0.94053101437393305</v>
      </c>
      <c r="O399" s="30">
        <f t="shared" si="69"/>
        <v>0.94053101437393305</v>
      </c>
      <c r="P399" s="30">
        <f t="shared" si="70"/>
        <v>0.88459858899925947</v>
      </c>
    </row>
    <row r="400" spans="1:16" x14ac:dyDescent="0.2">
      <c r="A400">
        <v>0</v>
      </c>
      <c r="B400">
        <v>3</v>
      </c>
      <c r="C400" s="1">
        <v>4618.08</v>
      </c>
      <c r="D400">
        <v>1</v>
      </c>
      <c r="E400" s="30">
        <f t="shared" si="61"/>
        <v>-2.5792468120000001</v>
      </c>
      <c r="F400" s="30">
        <f t="shared" si="62"/>
        <v>7.5831097591783872E-2</v>
      </c>
      <c r="G400" s="30">
        <f t="shared" si="63"/>
        <v>7.0486062135152572E-2</v>
      </c>
      <c r="H400" s="30">
        <f t="shared" si="64"/>
        <v>0.92951393786484737</v>
      </c>
      <c r="I400" s="30">
        <f t="shared" si="65"/>
        <v>-7.3093476919778549E-2</v>
      </c>
      <c r="J400" s="30">
        <f t="shared" si="66"/>
        <v>0.1461869538395571</v>
      </c>
      <c r="K400">
        <f t="shared" si="67"/>
        <v>0</v>
      </c>
      <c r="L400" s="11">
        <v>1</v>
      </c>
      <c r="N400" s="30">
        <f t="shared" si="68"/>
        <v>0.92951393786484737</v>
      </c>
      <c r="O400" s="30">
        <f t="shared" si="69"/>
        <v>-7.0486062135152572E-2</v>
      </c>
      <c r="P400" s="30">
        <f t="shared" si="70"/>
        <v>4.968284955320589E-3</v>
      </c>
    </row>
    <row r="401" spans="1:16" x14ac:dyDescent="0.2">
      <c r="A401">
        <v>0</v>
      </c>
      <c r="B401">
        <v>3</v>
      </c>
      <c r="C401" s="1">
        <v>10736.87</v>
      </c>
      <c r="D401">
        <v>3</v>
      </c>
      <c r="E401" s="30">
        <f t="shared" si="61"/>
        <v>-0.78750479299999965</v>
      </c>
      <c r="F401" s="30">
        <f t="shared" si="62"/>
        <v>0.4549786460002973</v>
      </c>
      <c r="G401" s="30">
        <f t="shared" si="63"/>
        <v>0.31270468968807419</v>
      </c>
      <c r="H401" s="30">
        <f t="shared" si="64"/>
        <v>0.68729531031192581</v>
      </c>
      <c r="I401" s="30">
        <f t="shared" si="65"/>
        <v>-0.37499122422730263</v>
      </c>
      <c r="J401" s="30">
        <f t="shared" si="66"/>
        <v>0.74998244845460527</v>
      </c>
      <c r="K401">
        <f t="shared" si="67"/>
        <v>0</v>
      </c>
      <c r="L401" s="11">
        <v>2</v>
      </c>
      <c r="N401" s="30">
        <f t="shared" si="68"/>
        <v>0.68729531031192581</v>
      </c>
      <c r="O401" s="30">
        <f t="shared" si="69"/>
        <v>-0.31270468968807419</v>
      </c>
      <c r="P401" s="30">
        <f t="shared" si="70"/>
        <v>9.7784222952914779E-2</v>
      </c>
    </row>
    <row r="402" spans="1:16" x14ac:dyDescent="0.2">
      <c r="A402">
        <v>0</v>
      </c>
      <c r="B402">
        <v>3</v>
      </c>
      <c r="C402" s="1">
        <v>2138.0700000000002</v>
      </c>
      <c r="D402">
        <v>1</v>
      </c>
      <c r="E402" s="30">
        <f t="shared" si="61"/>
        <v>-2.8919760729999999</v>
      </c>
      <c r="F402" s="30">
        <f t="shared" si="62"/>
        <v>5.5466498395650668E-2</v>
      </c>
      <c r="G402" s="30">
        <f t="shared" si="63"/>
        <v>5.2551642785405181E-2</v>
      </c>
      <c r="H402" s="30">
        <f t="shared" si="64"/>
        <v>0.94744835721459486</v>
      </c>
      <c r="I402" s="30">
        <f t="shared" si="65"/>
        <v>-5.3982847769969526E-2</v>
      </c>
      <c r="J402" s="30">
        <f t="shared" si="66"/>
        <v>0.10796569553993905</v>
      </c>
      <c r="K402">
        <f t="shared" si="67"/>
        <v>0</v>
      </c>
      <c r="L402" s="11">
        <v>1</v>
      </c>
      <c r="N402" s="30">
        <f t="shared" si="68"/>
        <v>0.94744835721459486</v>
      </c>
      <c r="O402" s="30">
        <f t="shared" si="69"/>
        <v>-5.2551642785405181E-2</v>
      </c>
      <c r="P402" s="30">
        <f t="shared" si="70"/>
        <v>2.7616751594448283E-3</v>
      </c>
    </row>
    <row r="403" spans="1:16" x14ac:dyDescent="0.2">
      <c r="A403">
        <v>1</v>
      </c>
      <c r="B403">
        <v>2</v>
      </c>
      <c r="C403" s="1">
        <v>8964.06</v>
      </c>
      <c r="D403">
        <v>2</v>
      </c>
      <c r="E403" s="30">
        <f t="shared" si="61"/>
        <v>-1.3342660340000005</v>
      </c>
      <c r="F403" s="30">
        <f t="shared" si="62"/>
        <v>0.26335139550923603</v>
      </c>
      <c r="G403" s="30">
        <f t="shared" si="63"/>
        <v>0.20845458868004291</v>
      </c>
      <c r="H403" s="30">
        <f t="shared" si="64"/>
        <v>0.20845458868004291</v>
      </c>
      <c r="I403" s="30">
        <f t="shared" si="65"/>
        <v>-1.5680340615608837</v>
      </c>
      <c r="J403" s="30">
        <f t="shared" si="66"/>
        <v>3.1360681231217673</v>
      </c>
      <c r="K403">
        <f t="shared" si="67"/>
        <v>0</v>
      </c>
      <c r="L403" s="11">
        <v>1</v>
      </c>
      <c r="N403" s="30">
        <f t="shared" si="68"/>
        <v>0.79154541131995715</v>
      </c>
      <c r="O403" s="30">
        <f t="shared" si="69"/>
        <v>0.79154541131995715</v>
      </c>
      <c r="P403" s="30">
        <f t="shared" si="70"/>
        <v>0.6265441381816802</v>
      </c>
    </row>
    <row r="404" spans="1:16" x14ac:dyDescent="0.2">
      <c r="A404">
        <v>0</v>
      </c>
      <c r="B404">
        <v>2</v>
      </c>
      <c r="C404" s="1">
        <v>9290.14</v>
      </c>
      <c r="D404">
        <v>2</v>
      </c>
      <c r="E404" s="30">
        <f t="shared" si="61"/>
        <v>-1.2931473460000005</v>
      </c>
      <c r="F404" s="30">
        <f t="shared" si="62"/>
        <v>0.27440577264930327</v>
      </c>
      <c r="G404" s="30">
        <f t="shared" si="63"/>
        <v>0.21532056628938034</v>
      </c>
      <c r="H404" s="30">
        <f t="shared" si="64"/>
        <v>0.78467943371061966</v>
      </c>
      <c r="I404" s="30">
        <f t="shared" si="65"/>
        <v>-0.24248000930314706</v>
      </c>
      <c r="J404" s="30">
        <f t="shared" si="66"/>
        <v>0.48496001860629412</v>
      </c>
      <c r="K404">
        <f t="shared" si="67"/>
        <v>0</v>
      </c>
      <c r="L404" s="11">
        <v>1</v>
      </c>
      <c r="N404" s="30">
        <f t="shared" si="68"/>
        <v>0.78467943371061966</v>
      </c>
      <c r="O404" s="30">
        <f t="shared" si="69"/>
        <v>-0.21532056628938034</v>
      </c>
      <c r="P404" s="30">
        <f t="shared" si="70"/>
        <v>4.6362946267179433E-2</v>
      </c>
    </row>
    <row r="405" spans="1:16" x14ac:dyDescent="0.2">
      <c r="A405">
        <v>0</v>
      </c>
      <c r="B405">
        <v>1</v>
      </c>
      <c r="C405" s="1">
        <v>9411.01</v>
      </c>
      <c r="D405">
        <v>1</v>
      </c>
      <c r="E405" s="30">
        <f t="shared" si="61"/>
        <v>-1.6011155389999998</v>
      </c>
      <c r="F405" s="30">
        <f t="shared" si="62"/>
        <v>0.20167142013093425</v>
      </c>
      <c r="G405" s="30">
        <f t="shared" si="63"/>
        <v>0.16782576064674995</v>
      </c>
      <c r="H405" s="30">
        <f t="shared" si="64"/>
        <v>0.83217423935325008</v>
      </c>
      <c r="I405" s="30">
        <f t="shared" si="65"/>
        <v>-0.1837134377871377</v>
      </c>
      <c r="J405" s="30">
        <f t="shared" si="66"/>
        <v>0.36742687557427539</v>
      </c>
      <c r="K405">
        <f t="shared" si="67"/>
        <v>0</v>
      </c>
      <c r="L405" s="11">
        <v>1</v>
      </c>
      <c r="N405" s="30">
        <f t="shared" si="68"/>
        <v>0.83217423935325008</v>
      </c>
      <c r="O405" s="30">
        <f t="shared" si="69"/>
        <v>-0.16782576064674995</v>
      </c>
      <c r="P405" s="30">
        <f t="shared" si="70"/>
        <v>2.8165485936660205E-2</v>
      </c>
    </row>
    <row r="406" spans="1:16" x14ac:dyDescent="0.2">
      <c r="A406">
        <v>0</v>
      </c>
      <c r="B406">
        <v>3</v>
      </c>
      <c r="C406" s="1">
        <v>7526.71</v>
      </c>
      <c r="D406">
        <v>1</v>
      </c>
      <c r="E406" s="30">
        <f t="shared" si="61"/>
        <v>-2.2124685689999999</v>
      </c>
      <c r="F406" s="30">
        <f t="shared" si="62"/>
        <v>0.10943017886914808</v>
      </c>
      <c r="G406" s="30">
        <f t="shared" si="63"/>
        <v>9.8636381949417692E-2</v>
      </c>
      <c r="H406" s="30">
        <f t="shared" si="64"/>
        <v>0.90136361805058229</v>
      </c>
      <c r="I406" s="30">
        <f t="shared" si="65"/>
        <v>-0.10384653114366589</v>
      </c>
      <c r="J406" s="30">
        <f t="shared" si="66"/>
        <v>0.20769306228733178</v>
      </c>
      <c r="K406">
        <f t="shared" si="67"/>
        <v>0</v>
      </c>
      <c r="L406" s="11">
        <v>1</v>
      </c>
      <c r="N406" s="30">
        <f t="shared" si="68"/>
        <v>0.90136361805058229</v>
      </c>
      <c r="O406" s="30">
        <f t="shared" si="69"/>
        <v>-9.8636381949417692E-2</v>
      </c>
      <c r="P406" s="30">
        <f t="shared" si="70"/>
        <v>9.7291358440714116E-3</v>
      </c>
    </row>
    <row r="407" spans="1:16" x14ac:dyDescent="0.2">
      <c r="A407">
        <v>0</v>
      </c>
      <c r="B407">
        <v>1</v>
      </c>
      <c r="C407" s="1">
        <v>8522</v>
      </c>
      <c r="D407">
        <v>3</v>
      </c>
      <c r="E407" s="30">
        <f t="shared" si="61"/>
        <v>-0.69305710000000031</v>
      </c>
      <c r="F407" s="30">
        <f t="shared" si="62"/>
        <v>0.5000450423086602</v>
      </c>
      <c r="G407" s="30">
        <f t="shared" si="63"/>
        <v>0.3333533515360716</v>
      </c>
      <c r="H407" s="30">
        <f t="shared" si="64"/>
        <v>0.6666466484639284</v>
      </c>
      <c r="I407" s="30">
        <f t="shared" si="65"/>
        <v>-0.40549513586310032</v>
      </c>
      <c r="J407" s="30">
        <f t="shared" si="66"/>
        <v>0.81099027172620064</v>
      </c>
      <c r="K407">
        <f t="shared" si="67"/>
        <v>0</v>
      </c>
      <c r="L407" s="11">
        <v>1</v>
      </c>
      <c r="N407" s="30">
        <f t="shared" si="68"/>
        <v>0.6666466484639284</v>
      </c>
      <c r="O407" s="30">
        <f t="shared" si="69"/>
        <v>-0.3333533515360716</v>
      </c>
      <c r="P407" s="30">
        <f t="shared" si="70"/>
        <v>0.11112445698033173</v>
      </c>
    </row>
    <row r="408" spans="1:16" x14ac:dyDescent="0.2">
      <c r="A408">
        <v>1</v>
      </c>
      <c r="B408">
        <v>2</v>
      </c>
      <c r="C408" s="1">
        <v>16586.5</v>
      </c>
      <c r="D408">
        <v>2</v>
      </c>
      <c r="E408" s="30">
        <f t="shared" si="61"/>
        <v>-0.37307635000000028</v>
      </c>
      <c r="F408" s="30">
        <f t="shared" si="62"/>
        <v>0.68861265526060278</v>
      </c>
      <c r="G408" s="30">
        <f t="shared" si="63"/>
        <v>0.40779787662691036</v>
      </c>
      <c r="H408" s="30">
        <f t="shared" si="64"/>
        <v>0.40779787662691036</v>
      </c>
      <c r="I408" s="30">
        <f t="shared" si="65"/>
        <v>-0.89698362775354723</v>
      </c>
      <c r="J408" s="30">
        <f t="shared" si="66"/>
        <v>1.7939672555070945</v>
      </c>
      <c r="K408">
        <f t="shared" si="67"/>
        <v>0</v>
      </c>
      <c r="L408" s="11">
        <v>2</v>
      </c>
      <c r="N408" s="30">
        <f t="shared" si="68"/>
        <v>0.59220212337308964</v>
      </c>
      <c r="O408" s="30">
        <f t="shared" si="69"/>
        <v>0.59220212337308964</v>
      </c>
      <c r="P408" s="30">
        <f t="shared" si="70"/>
        <v>0.35070335492759608</v>
      </c>
    </row>
    <row r="409" spans="1:16" x14ac:dyDescent="0.2">
      <c r="A409">
        <v>1</v>
      </c>
      <c r="B409">
        <v>1</v>
      </c>
      <c r="C409" s="1">
        <v>14988.43</v>
      </c>
      <c r="D409">
        <v>2</v>
      </c>
      <c r="E409" s="30">
        <f t="shared" si="61"/>
        <v>-0.38772157699999998</v>
      </c>
      <c r="F409" s="30">
        <f t="shared" si="62"/>
        <v>0.67860125516144099</v>
      </c>
      <c r="G409" s="30">
        <f t="shared" si="63"/>
        <v>0.40426590476734509</v>
      </c>
      <c r="H409" s="30">
        <f t="shared" si="64"/>
        <v>0.40426590476734509</v>
      </c>
      <c r="I409" s="30">
        <f t="shared" si="65"/>
        <v>-0.90568243740933496</v>
      </c>
      <c r="J409" s="30">
        <f t="shared" si="66"/>
        <v>1.8113648748186699</v>
      </c>
      <c r="K409">
        <f t="shared" si="67"/>
        <v>0</v>
      </c>
      <c r="L409" s="11">
        <v>2</v>
      </c>
      <c r="N409" s="30">
        <f t="shared" si="68"/>
        <v>0.59573409523265486</v>
      </c>
      <c r="O409" s="30">
        <f t="shared" si="69"/>
        <v>0.59573409523265486</v>
      </c>
      <c r="P409" s="30">
        <f t="shared" si="70"/>
        <v>0.3548991122226699</v>
      </c>
    </row>
    <row r="410" spans="1:16" x14ac:dyDescent="0.2">
      <c r="A410">
        <v>0</v>
      </c>
      <c r="B410">
        <v>2</v>
      </c>
      <c r="C410" s="1">
        <v>1631.67</v>
      </c>
      <c r="D410">
        <v>2</v>
      </c>
      <c r="E410" s="30">
        <f t="shared" si="61"/>
        <v>-2.258880413</v>
      </c>
      <c r="F410" s="30">
        <f t="shared" si="62"/>
        <v>0.1044673796257187</v>
      </c>
      <c r="G410" s="30">
        <f t="shared" si="63"/>
        <v>9.4586206485446897E-2</v>
      </c>
      <c r="H410" s="30">
        <f t="shared" si="64"/>
        <v>0.90541379351455309</v>
      </c>
      <c r="I410" s="30">
        <f t="shared" si="65"/>
        <v>-9.9363209377358583E-2</v>
      </c>
      <c r="J410" s="30">
        <f t="shared" si="66"/>
        <v>0.19872641875471717</v>
      </c>
      <c r="K410">
        <f t="shared" si="67"/>
        <v>0</v>
      </c>
      <c r="L410" s="11">
        <v>1</v>
      </c>
      <c r="N410" s="30">
        <f t="shared" si="68"/>
        <v>0.90541379351455309</v>
      </c>
      <c r="O410" s="30">
        <f t="shared" si="69"/>
        <v>-9.4586206485446897E-2</v>
      </c>
      <c r="P410" s="30">
        <f t="shared" si="70"/>
        <v>8.9465504573075973E-3</v>
      </c>
    </row>
    <row r="411" spans="1:16" x14ac:dyDescent="0.2">
      <c r="A411">
        <v>0</v>
      </c>
      <c r="B411">
        <v>1</v>
      </c>
      <c r="C411" s="1">
        <v>9264.7999999999993</v>
      </c>
      <c r="D411">
        <v>1</v>
      </c>
      <c r="E411" s="30">
        <f t="shared" si="61"/>
        <v>-1.6195526199999999</v>
      </c>
      <c r="F411" s="30">
        <f t="shared" si="62"/>
        <v>0.19798725481116439</v>
      </c>
      <c r="G411" s="30">
        <f t="shared" si="63"/>
        <v>0.16526657860176702</v>
      </c>
      <c r="H411" s="30">
        <f t="shared" si="64"/>
        <v>0.83473342139823292</v>
      </c>
      <c r="I411" s="30">
        <f t="shared" si="65"/>
        <v>-0.18064286091476656</v>
      </c>
      <c r="J411" s="30">
        <f t="shared" si="66"/>
        <v>0.36128572182953311</v>
      </c>
      <c r="K411">
        <f t="shared" si="67"/>
        <v>0</v>
      </c>
      <c r="L411" s="11">
        <v>1</v>
      </c>
      <c r="N411" s="30">
        <f t="shared" si="68"/>
        <v>0.83473342139823292</v>
      </c>
      <c r="O411" s="30">
        <f t="shared" si="69"/>
        <v>-0.16526657860176702</v>
      </c>
      <c r="P411" s="30">
        <f t="shared" si="70"/>
        <v>2.7313042002734038E-2</v>
      </c>
    </row>
    <row r="412" spans="1:16" x14ac:dyDescent="0.2">
      <c r="A412">
        <v>0</v>
      </c>
      <c r="B412">
        <v>3</v>
      </c>
      <c r="C412" s="1">
        <v>8083.92</v>
      </c>
      <c r="D412">
        <v>3</v>
      </c>
      <c r="E412" s="30">
        <f t="shared" si="61"/>
        <v>-1.1220417880000002</v>
      </c>
      <c r="F412" s="30">
        <f t="shared" si="62"/>
        <v>0.32561428010471949</v>
      </c>
      <c r="G412" s="30">
        <f t="shared" si="63"/>
        <v>0.24563274927831719</v>
      </c>
      <c r="H412" s="30">
        <f t="shared" si="64"/>
        <v>0.75436725072168276</v>
      </c>
      <c r="I412" s="30">
        <f t="shared" si="65"/>
        <v>-0.28187595963157663</v>
      </c>
      <c r="J412" s="30">
        <f t="shared" si="66"/>
        <v>0.56375191926315327</v>
      </c>
      <c r="K412">
        <f t="shared" si="67"/>
        <v>0</v>
      </c>
      <c r="L412" s="11">
        <v>1</v>
      </c>
      <c r="N412" s="30">
        <f t="shared" si="68"/>
        <v>0.75436725072168276</v>
      </c>
      <c r="O412" s="30">
        <f t="shared" si="69"/>
        <v>-0.24563274927831719</v>
      </c>
      <c r="P412" s="30">
        <f t="shared" si="70"/>
        <v>6.0335447518024631E-2</v>
      </c>
    </row>
    <row r="413" spans="1:16" x14ac:dyDescent="0.2">
      <c r="A413">
        <v>0</v>
      </c>
      <c r="B413">
        <v>2</v>
      </c>
      <c r="C413" s="1">
        <v>14692.67</v>
      </c>
      <c r="D413">
        <v>1</v>
      </c>
      <c r="E413" s="30">
        <f t="shared" si="61"/>
        <v>-1.1219696130000001</v>
      </c>
      <c r="F413" s="30">
        <f t="shared" si="62"/>
        <v>0.32563778216350642</v>
      </c>
      <c r="G413" s="30">
        <f t="shared" si="63"/>
        <v>0.24564612335660008</v>
      </c>
      <c r="H413" s="30">
        <f t="shared" si="64"/>
        <v>0.75435387664339992</v>
      </c>
      <c r="I413" s="30">
        <f t="shared" si="65"/>
        <v>-0.28189368865788983</v>
      </c>
      <c r="J413" s="30">
        <f t="shared" si="66"/>
        <v>0.56378737731577966</v>
      </c>
      <c r="K413">
        <f t="shared" si="67"/>
        <v>0</v>
      </c>
      <c r="L413" s="11">
        <v>2</v>
      </c>
      <c r="N413" s="30">
        <f t="shared" si="68"/>
        <v>0.75435387664339992</v>
      </c>
      <c r="O413" s="30">
        <f t="shared" si="69"/>
        <v>-0.24564612335660008</v>
      </c>
      <c r="P413" s="30">
        <f t="shared" si="70"/>
        <v>6.034201792012598E-2</v>
      </c>
    </row>
    <row r="414" spans="1:16" x14ac:dyDescent="0.2">
      <c r="A414">
        <v>1</v>
      </c>
      <c r="B414">
        <v>2</v>
      </c>
      <c r="C414" s="1">
        <v>10269.459999999999</v>
      </c>
      <c r="D414">
        <v>2</v>
      </c>
      <c r="E414" s="30">
        <f t="shared" si="61"/>
        <v>-1.1696550940000003</v>
      </c>
      <c r="F414" s="30">
        <f t="shared" si="62"/>
        <v>0.31047400714850037</v>
      </c>
      <c r="G414" s="30">
        <f t="shared" si="63"/>
        <v>0.23691733331214257</v>
      </c>
      <c r="H414" s="30">
        <f t="shared" si="64"/>
        <v>0.23691733331214257</v>
      </c>
      <c r="I414" s="30">
        <f t="shared" si="65"/>
        <v>-1.4400440032835922</v>
      </c>
      <c r="J414" s="30">
        <f t="shared" si="66"/>
        <v>2.8800880065671843</v>
      </c>
      <c r="K414">
        <f t="shared" si="67"/>
        <v>0</v>
      </c>
      <c r="L414" s="11">
        <v>2</v>
      </c>
      <c r="N414" s="30">
        <f t="shared" si="68"/>
        <v>0.7630826666878574</v>
      </c>
      <c r="O414" s="30">
        <f t="shared" si="69"/>
        <v>0.7630826666878574</v>
      </c>
      <c r="P414" s="30">
        <f t="shared" si="70"/>
        <v>0.58229515619945171</v>
      </c>
    </row>
    <row r="415" spans="1:16" x14ac:dyDescent="0.2">
      <c r="A415">
        <v>0</v>
      </c>
      <c r="B415">
        <v>3</v>
      </c>
      <c r="C415" s="1">
        <v>3260.2</v>
      </c>
      <c r="D415">
        <v>2</v>
      </c>
      <c r="E415" s="30">
        <f t="shared" si="61"/>
        <v>-2.24039418</v>
      </c>
      <c r="F415" s="30">
        <f t="shared" si="62"/>
        <v>0.10641654883555796</v>
      </c>
      <c r="G415" s="30">
        <f t="shared" si="63"/>
        <v>9.6181270017657874E-2</v>
      </c>
      <c r="H415" s="30">
        <f t="shared" si="64"/>
        <v>0.90381872998234214</v>
      </c>
      <c r="I415" s="30">
        <f t="shared" si="65"/>
        <v>-0.10112645862780731</v>
      </c>
      <c r="J415" s="30">
        <f t="shared" si="66"/>
        <v>0.20225291725561462</v>
      </c>
      <c r="K415">
        <f t="shared" si="67"/>
        <v>0</v>
      </c>
      <c r="L415" s="11">
        <v>1</v>
      </c>
      <c r="N415" s="30">
        <f t="shared" si="68"/>
        <v>0.90381872998234214</v>
      </c>
      <c r="O415" s="30">
        <f t="shared" si="69"/>
        <v>-9.6181270017657874E-2</v>
      </c>
      <c r="P415" s="30">
        <f t="shared" si="70"/>
        <v>9.2508367022096135E-3</v>
      </c>
    </row>
    <row r="416" spans="1:16" x14ac:dyDescent="0.2">
      <c r="A416">
        <v>1</v>
      </c>
      <c r="B416">
        <v>2</v>
      </c>
      <c r="C416" s="1">
        <v>11396.9</v>
      </c>
      <c r="D416">
        <v>2</v>
      </c>
      <c r="E416" s="30">
        <f t="shared" si="61"/>
        <v>-1.0274849100000001</v>
      </c>
      <c r="F416" s="30">
        <f t="shared" si="62"/>
        <v>0.35790599530832934</v>
      </c>
      <c r="G416" s="30">
        <f t="shared" si="63"/>
        <v>0.2635719972847328</v>
      </c>
      <c r="H416" s="30">
        <f t="shared" si="64"/>
        <v>0.2635719972847328</v>
      </c>
      <c r="I416" s="30">
        <f t="shared" si="65"/>
        <v>-1.3334287138452972</v>
      </c>
      <c r="J416" s="30">
        <f t="shared" si="66"/>
        <v>2.6668574276905943</v>
      </c>
      <c r="K416">
        <f t="shared" si="67"/>
        <v>0</v>
      </c>
      <c r="L416" s="11">
        <v>2</v>
      </c>
      <c r="N416" s="30">
        <f t="shared" si="68"/>
        <v>0.7364280027152672</v>
      </c>
      <c r="O416" s="30">
        <f t="shared" si="69"/>
        <v>0.7364280027152672</v>
      </c>
      <c r="P416" s="30">
        <f t="shared" si="70"/>
        <v>0.54232620318319757</v>
      </c>
    </row>
    <row r="417" spans="1:16" x14ac:dyDescent="0.2">
      <c r="A417">
        <v>0</v>
      </c>
      <c r="B417">
        <v>2</v>
      </c>
      <c r="C417" s="1">
        <v>4185.1000000000004</v>
      </c>
      <c r="D417">
        <v>1</v>
      </c>
      <c r="E417" s="30">
        <f t="shared" si="61"/>
        <v>-2.4469741900000002</v>
      </c>
      <c r="F417" s="30">
        <f t="shared" si="62"/>
        <v>8.6555089926662068E-2</v>
      </c>
      <c r="G417" s="30">
        <f t="shared" si="63"/>
        <v>7.966010258394185E-2</v>
      </c>
      <c r="H417" s="30">
        <f t="shared" si="64"/>
        <v>0.92033989741605815</v>
      </c>
      <c r="I417" s="30">
        <f t="shared" si="65"/>
        <v>-8.3012223457162443E-2</v>
      </c>
      <c r="J417" s="30">
        <f t="shared" si="66"/>
        <v>0.16602444691432489</v>
      </c>
      <c r="K417">
        <f t="shared" si="67"/>
        <v>0</v>
      </c>
      <c r="L417" s="11">
        <v>1</v>
      </c>
      <c r="N417" s="30">
        <f t="shared" si="68"/>
        <v>0.92033989741605815</v>
      </c>
      <c r="O417" s="30">
        <f t="shared" si="69"/>
        <v>-7.966010258394185E-2</v>
      </c>
      <c r="P417" s="30">
        <f t="shared" si="70"/>
        <v>6.3457319436841389E-3</v>
      </c>
    </row>
    <row r="418" spans="1:16" x14ac:dyDescent="0.2">
      <c r="A418">
        <v>0</v>
      </c>
      <c r="B418">
        <v>3</v>
      </c>
      <c r="C418" s="1">
        <v>8539.67</v>
      </c>
      <c r="D418">
        <v>3</v>
      </c>
      <c r="E418" s="30">
        <f t="shared" si="61"/>
        <v>-1.0645717129999999</v>
      </c>
      <c r="F418" s="30">
        <f t="shared" si="62"/>
        <v>0.3448755288471419</v>
      </c>
      <c r="G418" s="30">
        <f t="shared" si="63"/>
        <v>0.25643676418350558</v>
      </c>
      <c r="H418" s="30">
        <f t="shared" si="64"/>
        <v>0.74356323581649442</v>
      </c>
      <c r="I418" s="30">
        <f t="shared" si="65"/>
        <v>-0.29630146516330558</v>
      </c>
      <c r="J418" s="30">
        <f t="shared" si="66"/>
        <v>0.59260293032661115</v>
      </c>
      <c r="K418">
        <f t="shared" si="67"/>
        <v>0</v>
      </c>
      <c r="L418" s="11">
        <v>1</v>
      </c>
      <c r="N418" s="30">
        <f t="shared" si="68"/>
        <v>0.74356323581649442</v>
      </c>
      <c r="O418" s="30">
        <f t="shared" si="69"/>
        <v>-0.25643676418350558</v>
      </c>
      <c r="P418" s="30">
        <f t="shared" si="70"/>
        <v>6.5759814024906854E-2</v>
      </c>
    </row>
    <row r="419" spans="1:16" x14ac:dyDescent="0.2">
      <c r="A419">
        <v>1</v>
      </c>
      <c r="B419">
        <v>3</v>
      </c>
      <c r="C419" s="1">
        <v>6652.53</v>
      </c>
      <c r="D419">
        <v>3</v>
      </c>
      <c r="E419" s="30">
        <f t="shared" si="61"/>
        <v>-1.3025400670000002</v>
      </c>
      <c r="F419" s="30">
        <f t="shared" si="62"/>
        <v>0.27184042245559498</v>
      </c>
      <c r="G419" s="30">
        <f t="shared" si="63"/>
        <v>0.21373783821931167</v>
      </c>
      <c r="H419" s="30">
        <f t="shared" si="64"/>
        <v>0.21373783821931167</v>
      </c>
      <c r="I419" s="30">
        <f t="shared" si="65"/>
        <v>-1.5430050700035702</v>
      </c>
      <c r="J419" s="30">
        <f t="shared" si="66"/>
        <v>3.0860101400071405</v>
      </c>
      <c r="K419">
        <f t="shared" si="67"/>
        <v>0</v>
      </c>
      <c r="L419" s="11">
        <v>1</v>
      </c>
      <c r="N419" s="30">
        <f t="shared" si="68"/>
        <v>0.78626216178068831</v>
      </c>
      <c r="O419" s="30">
        <f t="shared" si="69"/>
        <v>0.78626216178068831</v>
      </c>
      <c r="P419" s="30">
        <f t="shared" si="70"/>
        <v>0.61820818704804126</v>
      </c>
    </row>
    <row r="420" spans="1:16" x14ac:dyDescent="0.2">
      <c r="A420">
        <v>0</v>
      </c>
      <c r="B420">
        <v>4</v>
      </c>
      <c r="C420" s="1">
        <v>4074.45</v>
      </c>
      <c r="D420">
        <v>3</v>
      </c>
      <c r="E420" s="30">
        <f t="shared" si="61"/>
        <v>-1.8145073550000004</v>
      </c>
      <c r="F420" s="30">
        <f t="shared" si="62"/>
        <v>0.16291814943512772</v>
      </c>
      <c r="G420" s="30">
        <f t="shared" si="63"/>
        <v>0.14009425299129014</v>
      </c>
      <c r="H420" s="30">
        <f t="shared" si="64"/>
        <v>0.85990574700870992</v>
      </c>
      <c r="I420" s="30">
        <f t="shared" si="65"/>
        <v>-0.15093249224221914</v>
      </c>
      <c r="J420" s="30">
        <f t="shared" si="66"/>
        <v>0.30186498448443827</v>
      </c>
      <c r="K420">
        <f t="shared" si="67"/>
        <v>0</v>
      </c>
      <c r="L420" s="11">
        <v>1</v>
      </c>
      <c r="N420" s="30">
        <f t="shared" si="68"/>
        <v>0.85990574700870992</v>
      </c>
      <c r="O420" s="30">
        <f t="shared" si="69"/>
        <v>-0.14009425299129014</v>
      </c>
      <c r="P420" s="30">
        <f t="shared" si="70"/>
        <v>1.9626399721187605E-2</v>
      </c>
    </row>
    <row r="421" spans="1:16" x14ac:dyDescent="0.2">
      <c r="A421">
        <v>0</v>
      </c>
      <c r="B421">
        <v>4</v>
      </c>
      <c r="C421" s="1">
        <v>1621.34</v>
      </c>
      <c r="D421">
        <v>2</v>
      </c>
      <c r="E421" s="30">
        <f t="shared" si="61"/>
        <v>-2.6339258260000005</v>
      </c>
      <c r="F421" s="30">
        <f t="shared" si="62"/>
        <v>7.1796049452114027E-2</v>
      </c>
      <c r="G421" s="30">
        <f t="shared" si="63"/>
        <v>6.6986671101106496E-2</v>
      </c>
      <c r="H421" s="30">
        <f t="shared" si="64"/>
        <v>0.93301332889889355</v>
      </c>
      <c r="I421" s="30">
        <f t="shared" si="65"/>
        <v>-6.9335792171571695E-2</v>
      </c>
      <c r="J421" s="30">
        <f t="shared" si="66"/>
        <v>0.13867158434314339</v>
      </c>
      <c r="K421">
        <f t="shared" si="67"/>
        <v>0</v>
      </c>
      <c r="L421" s="11">
        <v>1</v>
      </c>
      <c r="N421" s="30">
        <f t="shared" si="68"/>
        <v>0.93301332889889355</v>
      </c>
      <c r="O421" s="30">
        <f t="shared" si="69"/>
        <v>-6.6986671101106496E-2</v>
      </c>
      <c r="P421" s="30">
        <f t="shared" si="70"/>
        <v>4.4872141052078162E-3</v>
      </c>
    </row>
    <row r="422" spans="1:16" x14ac:dyDescent="0.2">
      <c r="A422">
        <v>1</v>
      </c>
      <c r="B422">
        <v>2</v>
      </c>
      <c r="C422" s="1">
        <v>19594.810000000001</v>
      </c>
      <c r="D422">
        <v>3</v>
      </c>
      <c r="E422" s="30">
        <f t="shared" si="61"/>
        <v>0.51635284099999978</v>
      </c>
      <c r="F422" s="30">
        <f t="shared" si="62"/>
        <v>1.6759042008016398</v>
      </c>
      <c r="G422" s="30">
        <f t="shared" si="63"/>
        <v>0.62629454384038752</v>
      </c>
      <c r="H422" s="30">
        <f t="shared" si="64"/>
        <v>0.62629454384038752</v>
      </c>
      <c r="I422" s="30">
        <f t="shared" si="65"/>
        <v>-0.46793450122368851</v>
      </c>
      <c r="J422" s="30">
        <f t="shared" si="66"/>
        <v>0.93586900244737703</v>
      </c>
      <c r="K422">
        <f t="shared" si="67"/>
        <v>1</v>
      </c>
      <c r="L422" s="11">
        <v>2</v>
      </c>
      <c r="N422" s="30">
        <f t="shared" si="68"/>
        <v>0.37370545615961248</v>
      </c>
      <c r="O422" s="30">
        <f t="shared" si="69"/>
        <v>0.37370545615961248</v>
      </c>
      <c r="P422" s="30">
        <f t="shared" si="70"/>
        <v>0.13965576796346404</v>
      </c>
    </row>
    <row r="423" spans="1:16" x14ac:dyDescent="0.2">
      <c r="A423">
        <v>1</v>
      </c>
      <c r="B423">
        <v>2</v>
      </c>
      <c r="C423" s="1">
        <v>14455.64</v>
      </c>
      <c r="D423">
        <v>2</v>
      </c>
      <c r="E423" s="30">
        <f t="shared" si="61"/>
        <v>-0.64177779600000018</v>
      </c>
      <c r="F423" s="30">
        <f t="shared" si="62"/>
        <v>0.52635583845648692</v>
      </c>
      <c r="G423" s="30">
        <f t="shared" si="63"/>
        <v>0.34484477681741588</v>
      </c>
      <c r="H423" s="30">
        <f t="shared" si="64"/>
        <v>0.34484477681741588</v>
      </c>
      <c r="I423" s="30">
        <f t="shared" si="65"/>
        <v>-1.0646608854645303</v>
      </c>
      <c r="J423" s="30">
        <f t="shared" si="66"/>
        <v>2.1293217709290606</v>
      </c>
      <c r="K423">
        <f t="shared" si="67"/>
        <v>0</v>
      </c>
      <c r="L423" s="11">
        <v>2</v>
      </c>
      <c r="N423" s="30">
        <f t="shared" si="68"/>
        <v>0.65515522318258412</v>
      </c>
      <c r="O423" s="30">
        <f t="shared" si="69"/>
        <v>0.65515522318258412</v>
      </c>
      <c r="P423" s="30">
        <f t="shared" si="70"/>
        <v>0.42922836646342161</v>
      </c>
    </row>
    <row r="424" spans="1:16" x14ac:dyDescent="0.2">
      <c r="A424">
        <v>0</v>
      </c>
      <c r="B424">
        <v>4</v>
      </c>
      <c r="C424" s="1">
        <v>5080.1000000000004</v>
      </c>
      <c r="D424">
        <v>3</v>
      </c>
      <c r="E424" s="30">
        <f t="shared" si="61"/>
        <v>-1.6876948900000004</v>
      </c>
      <c r="F424" s="30">
        <f t="shared" si="62"/>
        <v>0.1849453523950402</v>
      </c>
      <c r="G424" s="30">
        <f t="shared" si="63"/>
        <v>0.15607922510622468</v>
      </c>
      <c r="H424" s="30">
        <f t="shared" si="64"/>
        <v>0.84392077489377537</v>
      </c>
      <c r="I424" s="30">
        <f t="shared" si="65"/>
        <v>-0.16969665740138445</v>
      </c>
      <c r="J424" s="30">
        <f t="shared" si="66"/>
        <v>0.33939331480276891</v>
      </c>
      <c r="K424">
        <f t="shared" si="67"/>
        <v>0</v>
      </c>
      <c r="L424" s="11">
        <v>1</v>
      </c>
      <c r="N424" s="30">
        <f t="shared" si="68"/>
        <v>0.84392077489377537</v>
      </c>
      <c r="O424" s="30">
        <f t="shared" si="69"/>
        <v>-0.15607922510622468</v>
      </c>
      <c r="P424" s="30">
        <f t="shared" si="70"/>
        <v>2.4360724509759558E-2</v>
      </c>
    </row>
    <row r="425" spans="1:16" x14ac:dyDescent="0.2">
      <c r="A425">
        <v>0</v>
      </c>
      <c r="B425">
        <v>3</v>
      </c>
      <c r="C425" s="1">
        <v>2134.9</v>
      </c>
      <c r="D425">
        <v>2</v>
      </c>
      <c r="E425" s="30">
        <f t="shared" si="61"/>
        <v>-2.3822945099999999</v>
      </c>
      <c r="F425" s="30">
        <f t="shared" si="62"/>
        <v>9.2338462727546561E-2</v>
      </c>
      <c r="G425" s="30">
        <f t="shared" si="63"/>
        <v>8.4532831057673577E-2</v>
      </c>
      <c r="H425" s="30">
        <f t="shared" si="64"/>
        <v>0.91546716894232638</v>
      </c>
      <c r="I425" s="30">
        <f t="shared" si="65"/>
        <v>-8.8320776851591939E-2</v>
      </c>
      <c r="J425" s="30">
        <f t="shared" si="66"/>
        <v>0.17664155370318388</v>
      </c>
      <c r="K425">
        <f t="shared" si="67"/>
        <v>0</v>
      </c>
      <c r="L425" s="11">
        <v>1</v>
      </c>
      <c r="N425" s="30">
        <f t="shared" si="68"/>
        <v>0.91546716894232638</v>
      </c>
      <c r="O425" s="30">
        <f t="shared" si="69"/>
        <v>-8.4532831057673577E-2</v>
      </c>
      <c r="P425" s="30">
        <f t="shared" si="70"/>
        <v>7.1457995266251823E-3</v>
      </c>
    </row>
    <row r="426" spans="1:16" x14ac:dyDescent="0.2">
      <c r="A426">
        <v>0</v>
      </c>
      <c r="B426">
        <v>4</v>
      </c>
      <c r="C426" s="1">
        <v>7345.73</v>
      </c>
      <c r="D426">
        <v>3</v>
      </c>
      <c r="E426" s="30">
        <f t="shared" si="61"/>
        <v>-1.4019989470000005</v>
      </c>
      <c r="F426" s="30">
        <f t="shared" si="62"/>
        <v>0.24610452202694466</v>
      </c>
      <c r="G426" s="30">
        <f t="shared" si="63"/>
        <v>0.19749910033760645</v>
      </c>
      <c r="H426" s="30">
        <f t="shared" si="64"/>
        <v>0.80250089966239357</v>
      </c>
      <c r="I426" s="30">
        <f t="shared" si="65"/>
        <v>-0.2200223029039608</v>
      </c>
      <c r="J426" s="30">
        <f t="shared" si="66"/>
        <v>0.4400446058079216</v>
      </c>
      <c r="K426">
        <f t="shared" si="67"/>
        <v>0</v>
      </c>
      <c r="L426" s="11">
        <v>1</v>
      </c>
      <c r="N426" s="30">
        <f t="shared" si="68"/>
        <v>0.80250089966239357</v>
      </c>
      <c r="O426" s="30">
        <f t="shared" si="69"/>
        <v>-0.19749910033760645</v>
      </c>
      <c r="P426" s="30">
        <f t="shared" si="70"/>
        <v>3.9005894634163943E-2</v>
      </c>
    </row>
    <row r="427" spans="1:16" x14ac:dyDescent="0.2">
      <c r="A427">
        <v>1</v>
      </c>
      <c r="B427">
        <v>1</v>
      </c>
      <c r="C427" s="1">
        <v>9140.9500000000007</v>
      </c>
      <c r="D427">
        <v>2</v>
      </c>
      <c r="E427" s="30">
        <f t="shared" si="61"/>
        <v>-1.1250888049999999</v>
      </c>
      <c r="F427" s="30">
        <f t="shared" si="62"/>
        <v>0.32462363787610604</v>
      </c>
      <c r="G427" s="30">
        <f t="shared" si="63"/>
        <v>0.24506858294979977</v>
      </c>
      <c r="H427" s="30">
        <f t="shared" si="64"/>
        <v>0.24506858294979977</v>
      </c>
      <c r="I427" s="30">
        <f t="shared" si="65"/>
        <v>-1.4062171772032701</v>
      </c>
      <c r="J427" s="30">
        <f t="shared" si="66"/>
        <v>2.8124343544065402</v>
      </c>
      <c r="K427">
        <f t="shared" si="67"/>
        <v>0</v>
      </c>
      <c r="L427" s="11">
        <v>1</v>
      </c>
      <c r="N427" s="30">
        <f t="shared" si="68"/>
        <v>0.75493141705020017</v>
      </c>
      <c r="O427" s="30">
        <f t="shared" si="69"/>
        <v>0.75493141705020017</v>
      </c>
      <c r="P427" s="30">
        <f t="shared" si="70"/>
        <v>0.56992144444942328</v>
      </c>
    </row>
    <row r="428" spans="1:16" x14ac:dyDescent="0.2">
      <c r="A428">
        <v>1</v>
      </c>
      <c r="B428">
        <v>2</v>
      </c>
      <c r="C428" s="1">
        <v>18608.259999999998</v>
      </c>
      <c r="D428">
        <v>3</v>
      </c>
      <c r="E428" s="30">
        <f t="shared" si="61"/>
        <v>0.39194888599999977</v>
      </c>
      <c r="F428" s="30">
        <f t="shared" si="62"/>
        <v>1.4798620677993475</v>
      </c>
      <c r="G428" s="30">
        <f t="shared" si="63"/>
        <v>0.59675176575953315</v>
      </c>
      <c r="H428" s="30">
        <f t="shared" si="64"/>
        <v>0.59675176575953315</v>
      </c>
      <c r="I428" s="30">
        <f t="shared" si="65"/>
        <v>-0.51625405480731867</v>
      </c>
      <c r="J428" s="30">
        <f t="shared" si="66"/>
        <v>1.0325081096146373</v>
      </c>
      <c r="K428">
        <f t="shared" si="67"/>
        <v>1</v>
      </c>
      <c r="L428" s="11">
        <v>2</v>
      </c>
      <c r="N428" s="30">
        <f t="shared" si="68"/>
        <v>0.40324823424046685</v>
      </c>
      <c r="O428" s="30">
        <f t="shared" si="69"/>
        <v>0.40324823424046685</v>
      </c>
      <c r="P428" s="30">
        <f t="shared" si="70"/>
        <v>0.16260913841805441</v>
      </c>
    </row>
    <row r="429" spans="1:16" x14ac:dyDescent="0.2">
      <c r="A429">
        <v>0</v>
      </c>
      <c r="B429">
        <v>2</v>
      </c>
      <c r="C429" s="1">
        <v>14418.28</v>
      </c>
      <c r="D429">
        <v>2</v>
      </c>
      <c r="E429" s="30">
        <f t="shared" si="61"/>
        <v>-0.64648889200000004</v>
      </c>
      <c r="F429" s="30">
        <f t="shared" si="62"/>
        <v>0.52388195749224442</v>
      </c>
      <c r="G429" s="30">
        <f t="shared" si="63"/>
        <v>0.34378119310131056</v>
      </c>
      <c r="H429" s="30">
        <f t="shared" si="64"/>
        <v>0.65621880689868939</v>
      </c>
      <c r="I429" s="30">
        <f t="shared" si="65"/>
        <v>-0.42126099855085553</v>
      </c>
      <c r="J429" s="30">
        <f t="shared" si="66"/>
        <v>0.84252199710171105</v>
      </c>
      <c r="K429">
        <f t="shared" si="67"/>
        <v>0</v>
      </c>
      <c r="L429" s="11">
        <v>2</v>
      </c>
      <c r="N429" s="30">
        <f t="shared" si="68"/>
        <v>0.65621880689868939</v>
      </c>
      <c r="O429" s="30">
        <f t="shared" si="69"/>
        <v>-0.34378119310131056</v>
      </c>
      <c r="P429" s="30">
        <f t="shared" si="70"/>
        <v>0.11818550873016058</v>
      </c>
    </row>
    <row r="430" spans="1:16" x14ac:dyDescent="0.2">
      <c r="A430">
        <v>1</v>
      </c>
      <c r="B430">
        <v>1</v>
      </c>
      <c r="C430" s="1">
        <v>28950.47</v>
      </c>
      <c r="D430">
        <v>2</v>
      </c>
      <c r="E430" s="30">
        <f t="shared" si="61"/>
        <v>1.3728916670000002</v>
      </c>
      <c r="F430" s="30">
        <f t="shared" si="62"/>
        <v>3.9467468882663121</v>
      </c>
      <c r="G430" s="30">
        <f t="shared" si="63"/>
        <v>0.79784694414585855</v>
      </c>
      <c r="H430" s="30">
        <f t="shared" si="64"/>
        <v>0.79784694414585855</v>
      </c>
      <c r="I430" s="30">
        <f t="shared" si="65"/>
        <v>-0.22583849924413607</v>
      </c>
      <c r="J430" s="30">
        <f t="shared" si="66"/>
        <v>0.45167699848827214</v>
      </c>
      <c r="K430">
        <f t="shared" si="67"/>
        <v>1</v>
      </c>
      <c r="L430" s="11">
        <v>3</v>
      </c>
      <c r="N430" s="30">
        <f t="shared" si="68"/>
        <v>0.20215305585414145</v>
      </c>
      <c r="O430" s="30">
        <f t="shared" si="69"/>
        <v>0.20215305585414145</v>
      </c>
      <c r="P430" s="30">
        <f t="shared" si="70"/>
        <v>4.0865857991167633E-2</v>
      </c>
    </row>
    <row r="431" spans="1:16" x14ac:dyDescent="0.2">
      <c r="A431">
        <v>1</v>
      </c>
      <c r="B431">
        <v>1</v>
      </c>
      <c r="C431" s="1">
        <v>46889.26</v>
      </c>
      <c r="D431">
        <v>3</v>
      </c>
      <c r="E431" s="30">
        <f t="shared" si="61"/>
        <v>4.145054386</v>
      </c>
      <c r="F431" s="30">
        <f t="shared" si="62"/>
        <v>63.121054710077296</v>
      </c>
      <c r="G431" s="30">
        <f t="shared" si="63"/>
        <v>0.9844044985766145</v>
      </c>
      <c r="H431" s="30">
        <f t="shared" si="64"/>
        <v>0.9844044985766145</v>
      </c>
      <c r="I431" s="30">
        <f t="shared" si="65"/>
        <v>-1.571839060914566E-2</v>
      </c>
      <c r="J431" s="30">
        <f t="shared" si="66"/>
        <v>3.1436781218291319E-2</v>
      </c>
      <c r="K431">
        <f t="shared" si="67"/>
        <v>1</v>
      </c>
      <c r="L431" s="11">
        <v>4</v>
      </c>
      <c r="N431" s="30">
        <f t="shared" si="68"/>
        <v>1.5595501423385505E-2</v>
      </c>
      <c r="O431" s="30">
        <f t="shared" si="69"/>
        <v>1.5595501423385505E-2</v>
      </c>
      <c r="P431" s="30">
        <f t="shared" si="70"/>
        <v>2.432196646468193E-4</v>
      </c>
    </row>
    <row r="432" spans="1:16" x14ac:dyDescent="0.2">
      <c r="A432">
        <v>1</v>
      </c>
      <c r="B432">
        <v>1</v>
      </c>
      <c r="C432" s="1">
        <v>46599.11</v>
      </c>
      <c r="D432">
        <v>3</v>
      </c>
      <c r="E432" s="30">
        <f t="shared" si="61"/>
        <v>4.1084664709999998</v>
      </c>
      <c r="F432" s="30">
        <f t="shared" si="62"/>
        <v>60.853325638694166</v>
      </c>
      <c r="G432" s="30">
        <f t="shared" si="63"/>
        <v>0.98383272055828763</v>
      </c>
      <c r="H432" s="30">
        <f t="shared" si="64"/>
        <v>0.98383272055828763</v>
      </c>
      <c r="I432" s="30">
        <f t="shared" si="65"/>
        <v>-1.6299395814059557E-2</v>
      </c>
      <c r="J432" s="30">
        <f t="shared" si="66"/>
        <v>3.2598791628119114E-2</v>
      </c>
      <c r="K432">
        <f t="shared" si="67"/>
        <v>1</v>
      </c>
      <c r="L432" s="11">
        <v>4</v>
      </c>
      <c r="N432" s="30">
        <f t="shared" si="68"/>
        <v>1.6167279441712368E-2</v>
      </c>
      <c r="O432" s="30">
        <f t="shared" si="69"/>
        <v>1.6167279441712368E-2</v>
      </c>
      <c r="P432" s="30">
        <f t="shared" si="70"/>
        <v>2.6138092454641536E-4</v>
      </c>
    </row>
    <row r="433" spans="1:16" x14ac:dyDescent="0.2">
      <c r="A433">
        <v>1</v>
      </c>
      <c r="B433">
        <v>1</v>
      </c>
      <c r="C433" s="1">
        <v>39125.33</v>
      </c>
      <c r="D433">
        <v>1</v>
      </c>
      <c r="E433" s="30">
        <f t="shared" si="61"/>
        <v>2.1458602130000002</v>
      </c>
      <c r="F433" s="30">
        <f t="shared" si="62"/>
        <v>8.5493923735311288</v>
      </c>
      <c r="G433" s="30">
        <f t="shared" si="63"/>
        <v>0.89528129530295708</v>
      </c>
      <c r="H433" s="30">
        <f t="shared" si="64"/>
        <v>0.89528129530295708</v>
      </c>
      <c r="I433" s="30">
        <f t="shared" si="65"/>
        <v>-0.11061731366017244</v>
      </c>
      <c r="J433" s="30">
        <f t="shared" si="66"/>
        <v>0.22123462732034488</v>
      </c>
      <c r="K433">
        <f t="shared" si="67"/>
        <v>1</v>
      </c>
      <c r="L433" s="11">
        <v>4</v>
      </c>
      <c r="N433" s="30">
        <f t="shared" si="68"/>
        <v>0.10471870469704292</v>
      </c>
      <c r="O433" s="30">
        <f t="shared" si="69"/>
        <v>0.10471870469704292</v>
      </c>
      <c r="P433" s="30">
        <f t="shared" si="70"/>
        <v>1.0966007113426478E-2</v>
      </c>
    </row>
    <row r="434" spans="1:16" x14ac:dyDescent="0.2">
      <c r="A434">
        <v>0</v>
      </c>
      <c r="B434">
        <v>2</v>
      </c>
      <c r="C434" s="1">
        <v>2727.4</v>
      </c>
      <c r="D434">
        <v>1</v>
      </c>
      <c r="E434" s="30">
        <f t="shared" si="61"/>
        <v>-2.6307901600000001</v>
      </c>
      <c r="F434" s="30">
        <f t="shared" si="62"/>
        <v>7.2021531216313939E-2</v>
      </c>
      <c r="G434" s="30">
        <f t="shared" si="63"/>
        <v>6.7182914819442496E-2</v>
      </c>
      <c r="H434" s="30">
        <f t="shared" si="64"/>
        <v>0.9328170851805575</v>
      </c>
      <c r="I434" s="30">
        <f t="shared" si="65"/>
        <v>-6.9546147536752617E-2</v>
      </c>
      <c r="J434" s="30">
        <f t="shared" si="66"/>
        <v>0.13909229507350523</v>
      </c>
      <c r="K434">
        <f t="shared" si="67"/>
        <v>0</v>
      </c>
      <c r="L434" s="11">
        <v>1</v>
      </c>
      <c r="N434" s="30">
        <f t="shared" si="68"/>
        <v>0.9328170851805575</v>
      </c>
      <c r="O434" s="30">
        <f t="shared" si="69"/>
        <v>-6.7182914819442496E-2</v>
      </c>
      <c r="P434" s="30">
        <f t="shared" si="70"/>
        <v>4.5135440436364664E-3</v>
      </c>
    </row>
    <row r="435" spans="1:16" x14ac:dyDescent="0.2">
      <c r="A435">
        <v>0</v>
      </c>
      <c r="B435">
        <v>4</v>
      </c>
      <c r="C435" s="1">
        <v>8968.33</v>
      </c>
      <c r="D435">
        <v>1</v>
      </c>
      <c r="E435" s="30">
        <f t="shared" si="61"/>
        <v>-2.2175516870000003</v>
      </c>
      <c r="F435" s="30">
        <f t="shared" si="62"/>
        <v>0.10887534369817353</v>
      </c>
      <c r="G435" s="30">
        <f t="shared" si="63"/>
        <v>9.8185377028103968E-2</v>
      </c>
      <c r="H435" s="30">
        <f t="shared" si="64"/>
        <v>0.90181462297189607</v>
      </c>
      <c r="I435" s="30">
        <f t="shared" si="65"/>
        <v>-0.1033462978107007</v>
      </c>
      <c r="J435" s="30">
        <f t="shared" si="66"/>
        <v>0.20669259562140141</v>
      </c>
      <c r="K435">
        <f t="shared" si="67"/>
        <v>0</v>
      </c>
      <c r="L435" s="11">
        <v>1</v>
      </c>
      <c r="N435" s="30">
        <f t="shared" si="68"/>
        <v>0.90181462297189607</v>
      </c>
      <c r="O435" s="30">
        <f t="shared" si="69"/>
        <v>-9.8185377028103968E-2</v>
      </c>
      <c r="P435" s="30">
        <f t="shared" si="70"/>
        <v>9.6403682621509258E-3</v>
      </c>
    </row>
    <row r="436" spans="1:16" x14ac:dyDescent="0.2">
      <c r="A436">
        <v>0</v>
      </c>
      <c r="B436">
        <v>3</v>
      </c>
      <c r="C436" s="1">
        <v>9788.8700000000008</v>
      </c>
      <c r="D436">
        <v>1</v>
      </c>
      <c r="E436" s="30">
        <f t="shared" si="61"/>
        <v>-1.9272101930000001</v>
      </c>
      <c r="F436" s="30">
        <f t="shared" si="62"/>
        <v>0.14555369931531828</v>
      </c>
      <c r="G436" s="30">
        <f t="shared" si="63"/>
        <v>0.12705969122382801</v>
      </c>
      <c r="H436" s="30">
        <f t="shared" si="64"/>
        <v>0.87294030877617201</v>
      </c>
      <c r="I436" s="30">
        <f t="shared" si="65"/>
        <v>-0.13588810030703605</v>
      </c>
      <c r="J436" s="30">
        <f t="shared" si="66"/>
        <v>0.27177620061407209</v>
      </c>
      <c r="K436">
        <f t="shared" si="67"/>
        <v>0</v>
      </c>
      <c r="L436" s="11">
        <v>1</v>
      </c>
      <c r="N436" s="30">
        <f t="shared" si="68"/>
        <v>0.87294030877617201</v>
      </c>
      <c r="O436" s="30">
        <f t="shared" si="69"/>
        <v>-0.12705969122382801</v>
      </c>
      <c r="P436" s="30">
        <f t="shared" si="70"/>
        <v>1.6144165133894519E-2</v>
      </c>
    </row>
    <row r="437" spans="1:16" x14ac:dyDescent="0.2">
      <c r="A437">
        <v>0</v>
      </c>
      <c r="B437">
        <v>3</v>
      </c>
      <c r="C437" s="1">
        <v>6555.07</v>
      </c>
      <c r="D437">
        <v>3</v>
      </c>
      <c r="E437" s="30">
        <f t="shared" si="61"/>
        <v>-1.314829773</v>
      </c>
      <c r="F437" s="30">
        <f t="shared" si="62"/>
        <v>0.26852002870790065</v>
      </c>
      <c r="G437" s="30">
        <f t="shared" si="63"/>
        <v>0.21167977062326085</v>
      </c>
      <c r="H437" s="30">
        <f t="shared" si="64"/>
        <v>0.78832022937673918</v>
      </c>
      <c r="I437" s="30">
        <f t="shared" si="65"/>
        <v>-0.23785088921745401</v>
      </c>
      <c r="J437" s="30">
        <f t="shared" si="66"/>
        <v>0.47570177843490802</v>
      </c>
      <c r="K437">
        <f t="shared" si="67"/>
        <v>0</v>
      </c>
      <c r="L437" s="11">
        <v>1</v>
      </c>
      <c r="N437" s="30">
        <f t="shared" si="68"/>
        <v>0.78832022937673918</v>
      </c>
      <c r="O437" s="30">
        <f t="shared" si="69"/>
        <v>-0.21167977062326085</v>
      </c>
      <c r="P437" s="30">
        <f t="shared" si="70"/>
        <v>4.4808325291116329E-2</v>
      </c>
    </row>
    <row r="438" spans="1:16" x14ac:dyDescent="0.2">
      <c r="A438">
        <v>1</v>
      </c>
      <c r="B438">
        <v>4</v>
      </c>
      <c r="C438" s="1">
        <v>7323.73</v>
      </c>
      <c r="D438">
        <v>3</v>
      </c>
      <c r="E438" s="30">
        <f t="shared" si="61"/>
        <v>-1.4047731470000002</v>
      </c>
      <c r="F438" s="30">
        <f t="shared" si="62"/>
        <v>0.24542272501983578</v>
      </c>
      <c r="G438" s="30">
        <f t="shared" si="63"/>
        <v>0.19705977744699252</v>
      </c>
      <c r="H438" s="30">
        <f t="shared" si="64"/>
        <v>0.19705977744699252</v>
      </c>
      <c r="I438" s="30">
        <f t="shared" si="65"/>
        <v>-1.6242481574551746</v>
      </c>
      <c r="J438" s="30">
        <f t="shared" si="66"/>
        <v>3.2484963149103492</v>
      </c>
      <c r="K438">
        <f t="shared" si="67"/>
        <v>0</v>
      </c>
      <c r="L438" s="11">
        <v>1</v>
      </c>
      <c r="N438" s="30">
        <f t="shared" si="68"/>
        <v>0.80294022255300745</v>
      </c>
      <c r="O438" s="30">
        <f t="shared" si="69"/>
        <v>0.80294022255300745</v>
      </c>
      <c r="P438" s="30">
        <f t="shared" si="70"/>
        <v>0.64471300099347317</v>
      </c>
    </row>
    <row r="439" spans="1:16" x14ac:dyDescent="0.2">
      <c r="A439">
        <v>1</v>
      </c>
      <c r="B439">
        <v>3</v>
      </c>
      <c r="C439" s="1">
        <v>3167.46</v>
      </c>
      <c r="D439">
        <v>3</v>
      </c>
      <c r="E439" s="30">
        <f t="shared" si="61"/>
        <v>-1.7420073940000003</v>
      </c>
      <c r="F439" s="30">
        <f t="shared" si="62"/>
        <v>0.17516841542260184</v>
      </c>
      <c r="G439" s="30">
        <f t="shared" si="63"/>
        <v>0.14905813764541109</v>
      </c>
      <c r="H439" s="30">
        <f t="shared" si="64"/>
        <v>0.14905813764541109</v>
      </c>
      <c r="I439" s="30">
        <f t="shared" si="65"/>
        <v>-1.9034188635995883</v>
      </c>
      <c r="J439" s="30">
        <f t="shared" si="66"/>
        <v>3.8068377271991767</v>
      </c>
      <c r="K439">
        <f t="shared" si="67"/>
        <v>0</v>
      </c>
      <c r="L439" s="11">
        <v>1</v>
      </c>
      <c r="N439" s="30">
        <f t="shared" si="68"/>
        <v>0.85094186235458891</v>
      </c>
      <c r="O439" s="30">
        <f t="shared" si="69"/>
        <v>0.85094186235458891</v>
      </c>
      <c r="P439" s="30">
        <f t="shared" si="70"/>
        <v>0.72410205310749609</v>
      </c>
    </row>
    <row r="440" spans="1:16" x14ac:dyDescent="0.2">
      <c r="A440">
        <v>0</v>
      </c>
      <c r="B440">
        <v>2</v>
      </c>
      <c r="C440" s="1">
        <v>18804.75</v>
      </c>
      <c r="D440">
        <v>2</v>
      </c>
      <c r="E440" s="30">
        <f t="shared" si="61"/>
        <v>-9.3355025000000147E-2</v>
      </c>
      <c r="F440" s="30">
        <f t="shared" si="62"/>
        <v>0.91087006124157022</v>
      </c>
      <c r="G440" s="30">
        <f t="shared" si="63"/>
        <v>0.47667817907500254</v>
      </c>
      <c r="H440" s="30">
        <f t="shared" si="64"/>
        <v>0.52332182092499746</v>
      </c>
      <c r="I440" s="30">
        <f t="shared" si="65"/>
        <v>-0.64755866778234661</v>
      </c>
      <c r="J440" s="30">
        <f t="shared" si="66"/>
        <v>1.2951173355646932</v>
      </c>
      <c r="K440">
        <f t="shared" si="67"/>
        <v>0</v>
      </c>
      <c r="L440" s="11">
        <v>2</v>
      </c>
      <c r="N440" s="30">
        <f t="shared" si="68"/>
        <v>0.52332182092499746</v>
      </c>
      <c r="O440" s="30">
        <f t="shared" si="69"/>
        <v>-0.47667817907500254</v>
      </c>
      <c r="P440" s="30">
        <f t="shared" si="70"/>
        <v>0.22722208640626018</v>
      </c>
    </row>
    <row r="441" spans="1:16" x14ac:dyDescent="0.2">
      <c r="A441">
        <v>0</v>
      </c>
      <c r="B441">
        <v>3</v>
      </c>
      <c r="C441" s="1">
        <v>23082.959999999999</v>
      </c>
      <c r="D441">
        <v>1</v>
      </c>
      <c r="E441" s="30">
        <f t="shared" si="61"/>
        <v>-0.25082544400000018</v>
      </c>
      <c r="F441" s="30">
        <f t="shared" si="62"/>
        <v>0.77815819188582869</v>
      </c>
      <c r="G441" s="30">
        <f t="shared" si="63"/>
        <v>0.43762033965074371</v>
      </c>
      <c r="H441" s="30">
        <f t="shared" si="64"/>
        <v>0.56237966034925635</v>
      </c>
      <c r="I441" s="30">
        <f t="shared" si="65"/>
        <v>-0.57557810494825745</v>
      </c>
      <c r="J441" s="30">
        <f t="shared" si="66"/>
        <v>1.1511562098965149</v>
      </c>
      <c r="K441">
        <f t="shared" si="67"/>
        <v>0</v>
      </c>
      <c r="L441" s="11">
        <v>3</v>
      </c>
      <c r="N441" s="30">
        <f t="shared" si="68"/>
        <v>0.56237966034925635</v>
      </c>
      <c r="O441" s="30">
        <f t="shared" si="69"/>
        <v>-0.43762033965074371</v>
      </c>
      <c r="P441" s="30">
        <f t="shared" si="70"/>
        <v>0.19151156167603228</v>
      </c>
    </row>
    <row r="442" spans="1:16" x14ac:dyDescent="0.2">
      <c r="A442">
        <v>1</v>
      </c>
      <c r="B442">
        <v>3</v>
      </c>
      <c r="C442" s="1">
        <v>4906.41</v>
      </c>
      <c r="D442">
        <v>2</v>
      </c>
      <c r="E442" s="30">
        <f t="shared" si="61"/>
        <v>-2.0328070990000002</v>
      </c>
      <c r="F442" s="30">
        <f t="shared" si="62"/>
        <v>0.13096736630370995</v>
      </c>
      <c r="G442" s="30">
        <f t="shared" si="63"/>
        <v>0.1158011895000514</v>
      </c>
      <c r="H442" s="30">
        <f t="shared" si="64"/>
        <v>0.1158011895000514</v>
      </c>
      <c r="I442" s="30">
        <f t="shared" si="65"/>
        <v>-2.1558804418748299</v>
      </c>
      <c r="J442" s="30">
        <f t="shared" si="66"/>
        <v>4.3117608837496597</v>
      </c>
      <c r="K442">
        <f t="shared" si="67"/>
        <v>0</v>
      </c>
      <c r="L442" s="11">
        <v>1</v>
      </c>
      <c r="N442" s="30">
        <f t="shared" si="68"/>
        <v>0.88419881049994864</v>
      </c>
      <c r="O442" s="30">
        <f t="shared" si="69"/>
        <v>0.88419881049994864</v>
      </c>
      <c r="P442" s="30">
        <f t="shared" si="70"/>
        <v>0.78180753648952406</v>
      </c>
    </row>
    <row r="443" spans="1:16" x14ac:dyDescent="0.2">
      <c r="A443">
        <v>1</v>
      </c>
      <c r="B443">
        <v>3</v>
      </c>
      <c r="C443" s="1">
        <v>5969.72</v>
      </c>
      <c r="D443">
        <v>2</v>
      </c>
      <c r="E443" s="30">
        <f t="shared" si="61"/>
        <v>-1.8987237079999999</v>
      </c>
      <c r="F443" s="30">
        <f t="shared" si="62"/>
        <v>0.14975963432439404</v>
      </c>
      <c r="G443" s="30">
        <f t="shared" si="63"/>
        <v>0.13025299362887593</v>
      </c>
      <c r="H443" s="30">
        <f t="shared" si="64"/>
        <v>0.13025299362887593</v>
      </c>
      <c r="I443" s="30">
        <f t="shared" si="65"/>
        <v>-2.038276614897804</v>
      </c>
      <c r="J443" s="30">
        <f t="shared" si="66"/>
        <v>4.076553229795608</v>
      </c>
      <c r="K443">
        <f t="shared" si="67"/>
        <v>0</v>
      </c>
      <c r="L443" s="11">
        <v>1</v>
      </c>
      <c r="N443" s="30">
        <f t="shared" si="68"/>
        <v>0.86974700637112412</v>
      </c>
      <c r="O443" s="30">
        <f t="shared" si="69"/>
        <v>0.86974700637112412</v>
      </c>
      <c r="P443" s="30">
        <f t="shared" si="70"/>
        <v>0.75645985509153224</v>
      </c>
    </row>
    <row r="444" spans="1:16" x14ac:dyDescent="0.2">
      <c r="A444">
        <v>0</v>
      </c>
      <c r="B444">
        <v>4</v>
      </c>
      <c r="C444" s="1">
        <v>12638.2</v>
      </c>
      <c r="D444">
        <v>2</v>
      </c>
      <c r="E444" s="30">
        <f t="shared" si="61"/>
        <v>-1.2446997800000004</v>
      </c>
      <c r="F444" s="30">
        <f t="shared" si="62"/>
        <v>0.28802736672785978</v>
      </c>
      <c r="G444" s="30">
        <f t="shared" si="63"/>
        <v>0.2236189805963304</v>
      </c>
      <c r="H444" s="30">
        <f t="shared" si="64"/>
        <v>0.77638101940366955</v>
      </c>
      <c r="I444" s="30">
        <f t="shared" si="65"/>
        <v>-0.25311187491595638</v>
      </c>
      <c r="J444" s="30">
        <f t="shared" si="66"/>
        <v>0.50622374983191276</v>
      </c>
      <c r="K444">
        <f t="shared" si="67"/>
        <v>0</v>
      </c>
      <c r="L444" s="11">
        <v>2</v>
      </c>
      <c r="N444" s="30">
        <f t="shared" si="68"/>
        <v>0.77638101940366955</v>
      </c>
      <c r="O444" s="30">
        <f t="shared" si="69"/>
        <v>-0.2236189805963304</v>
      </c>
      <c r="P444" s="30">
        <f t="shared" si="70"/>
        <v>5.0005448482941993E-2</v>
      </c>
    </row>
    <row r="445" spans="1:16" x14ac:dyDescent="0.2">
      <c r="A445">
        <v>0</v>
      </c>
      <c r="B445">
        <v>2</v>
      </c>
      <c r="C445" s="1">
        <v>4243.59</v>
      </c>
      <c r="D445">
        <v>2</v>
      </c>
      <c r="E445" s="30">
        <f t="shared" si="61"/>
        <v>-1.9295173010000002</v>
      </c>
      <c r="F445" s="30">
        <f t="shared" si="62"/>
        <v>0.14521827828624817</v>
      </c>
      <c r="G445" s="30">
        <f t="shared" si="63"/>
        <v>0.12680401722504708</v>
      </c>
      <c r="H445" s="30">
        <f t="shared" si="64"/>
        <v>0.87319598277495292</v>
      </c>
      <c r="I445" s="30">
        <f t="shared" si="65"/>
        <v>-0.1355952548953174</v>
      </c>
      <c r="J445" s="30">
        <f t="shared" si="66"/>
        <v>0.2711905097906348</v>
      </c>
      <c r="K445">
        <f t="shared" si="67"/>
        <v>0</v>
      </c>
      <c r="L445" s="11">
        <v>1</v>
      </c>
      <c r="N445" s="30">
        <f t="shared" si="68"/>
        <v>0.87319598277495292</v>
      </c>
      <c r="O445" s="30">
        <f t="shared" si="69"/>
        <v>-0.12680401722504708</v>
      </c>
      <c r="P445" s="30">
        <f t="shared" si="70"/>
        <v>1.6079258784410036E-2</v>
      </c>
    </row>
    <row r="446" spans="1:16" x14ac:dyDescent="0.2">
      <c r="A446">
        <v>0</v>
      </c>
      <c r="B446">
        <v>3</v>
      </c>
      <c r="C446" s="1">
        <v>13919.82</v>
      </c>
      <c r="D446">
        <v>2</v>
      </c>
      <c r="E446" s="30">
        <f t="shared" si="61"/>
        <v>-0.89621609800000002</v>
      </c>
      <c r="F446" s="30">
        <f t="shared" si="62"/>
        <v>0.40811099377864857</v>
      </c>
      <c r="G446" s="30">
        <f t="shared" si="63"/>
        <v>0.28982871064978177</v>
      </c>
      <c r="H446" s="30">
        <f t="shared" si="64"/>
        <v>0.71017128935021823</v>
      </c>
      <c r="I446" s="30">
        <f t="shared" si="65"/>
        <v>-0.34224908543756505</v>
      </c>
      <c r="J446" s="30">
        <f t="shared" si="66"/>
        <v>0.6844981708751301</v>
      </c>
      <c r="K446">
        <f t="shared" si="67"/>
        <v>0</v>
      </c>
      <c r="L446" s="11">
        <v>2</v>
      </c>
      <c r="N446" s="30">
        <f t="shared" si="68"/>
        <v>0.71017128935021823</v>
      </c>
      <c r="O446" s="30">
        <f t="shared" si="69"/>
        <v>-0.28982871064978177</v>
      </c>
      <c r="P446" s="30">
        <f t="shared" si="70"/>
        <v>8.4000681516914921E-2</v>
      </c>
    </row>
    <row r="447" spans="1:16" x14ac:dyDescent="0.2">
      <c r="A447">
        <v>0</v>
      </c>
      <c r="B447">
        <v>2</v>
      </c>
      <c r="C447" s="1">
        <v>2254.8000000000002</v>
      </c>
      <c r="D447">
        <v>3</v>
      </c>
      <c r="E447" s="30">
        <f t="shared" si="61"/>
        <v>-1.6702224200000004</v>
      </c>
      <c r="F447" s="30">
        <f t="shared" si="62"/>
        <v>0.18820520038241506</v>
      </c>
      <c r="G447" s="30">
        <f t="shared" si="63"/>
        <v>0.15839452673817839</v>
      </c>
      <c r="H447" s="30">
        <f t="shared" si="64"/>
        <v>0.84160547326182167</v>
      </c>
      <c r="I447" s="30">
        <f t="shared" si="65"/>
        <v>-0.17244393361938515</v>
      </c>
      <c r="J447" s="30">
        <f t="shared" si="66"/>
        <v>0.3448878672387703</v>
      </c>
      <c r="K447">
        <f t="shared" si="67"/>
        <v>0</v>
      </c>
      <c r="L447" s="11">
        <v>1</v>
      </c>
      <c r="N447" s="30">
        <f t="shared" si="68"/>
        <v>0.84160547326182167</v>
      </c>
      <c r="O447" s="30">
        <f t="shared" si="69"/>
        <v>-0.15839452673817839</v>
      </c>
      <c r="P447" s="30">
        <f t="shared" si="70"/>
        <v>2.5088826100611507E-2</v>
      </c>
    </row>
    <row r="448" spans="1:16" x14ac:dyDescent="0.2">
      <c r="A448">
        <v>0</v>
      </c>
      <c r="B448">
        <v>4</v>
      </c>
      <c r="C448" s="1">
        <v>5926.85</v>
      </c>
      <c r="D448">
        <v>2</v>
      </c>
      <c r="E448" s="30">
        <f t="shared" si="61"/>
        <v>-2.0910010150000002</v>
      </c>
      <c r="F448" s="30">
        <f t="shared" si="62"/>
        <v>0.12356338508769636</v>
      </c>
      <c r="G448" s="30">
        <f t="shared" si="63"/>
        <v>0.10997455660060693</v>
      </c>
      <c r="H448" s="30">
        <f t="shared" si="64"/>
        <v>0.89002544339939305</v>
      </c>
      <c r="I448" s="30">
        <f t="shared" si="65"/>
        <v>-0.1165052285753775</v>
      </c>
      <c r="J448" s="30">
        <f t="shared" si="66"/>
        <v>0.233010457150755</v>
      </c>
      <c r="K448">
        <f t="shared" si="67"/>
        <v>0</v>
      </c>
      <c r="L448" s="11">
        <v>1</v>
      </c>
      <c r="N448" s="30">
        <f t="shared" si="68"/>
        <v>0.89002544339939305</v>
      </c>
      <c r="O448" s="30">
        <f t="shared" si="69"/>
        <v>-0.10997455660060693</v>
      </c>
      <c r="P448" s="30">
        <f t="shared" si="70"/>
        <v>1.2094403099500096E-2</v>
      </c>
    </row>
    <row r="449" spans="1:16" x14ac:dyDescent="0.2">
      <c r="A449">
        <v>0</v>
      </c>
      <c r="B449">
        <v>3</v>
      </c>
      <c r="C449" s="1">
        <v>12592.53</v>
      </c>
      <c r="D449">
        <v>3</v>
      </c>
      <c r="E449" s="30">
        <f t="shared" si="61"/>
        <v>-0.55350606700000027</v>
      </c>
      <c r="F449" s="30">
        <f t="shared" si="62"/>
        <v>0.57493052762846886</v>
      </c>
      <c r="G449" s="30">
        <f t="shared" si="63"/>
        <v>0.36505135784890747</v>
      </c>
      <c r="H449" s="30">
        <f t="shared" si="64"/>
        <v>0.63494864215109259</v>
      </c>
      <c r="I449" s="30">
        <f t="shared" si="65"/>
        <v>-0.45421116186250421</v>
      </c>
      <c r="J449" s="30">
        <f t="shared" si="66"/>
        <v>0.90842232372500842</v>
      </c>
      <c r="K449">
        <f t="shared" si="67"/>
        <v>0</v>
      </c>
      <c r="L449" s="11">
        <v>2</v>
      </c>
      <c r="N449" s="30">
        <f t="shared" si="68"/>
        <v>0.63494864215109259</v>
      </c>
      <c r="O449" s="30">
        <f t="shared" si="69"/>
        <v>-0.36505135784890747</v>
      </c>
      <c r="P449" s="30">
        <f t="shared" si="70"/>
        <v>0.13326249386733111</v>
      </c>
    </row>
    <row r="450" spans="1:16" x14ac:dyDescent="0.2">
      <c r="A450">
        <v>0</v>
      </c>
      <c r="B450">
        <v>4</v>
      </c>
      <c r="C450" s="1">
        <v>2897.32</v>
      </c>
      <c r="D450">
        <v>3</v>
      </c>
      <c r="E450" s="30">
        <f t="shared" si="61"/>
        <v>-1.9629434480000003</v>
      </c>
      <c r="F450" s="30">
        <f t="shared" si="62"/>
        <v>0.14044442107611343</v>
      </c>
      <c r="G450" s="30">
        <f t="shared" si="63"/>
        <v>0.12314885186916105</v>
      </c>
      <c r="H450" s="30">
        <f t="shared" si="64"/>
        <v>0.87685114813083898</v>
      </c>
      <c r="I450" s="30">
        <f t="shared" si="65"/>
        <v>-0.13141802948656822</v>
      </c>
      <c r="J450" s="30">
        <f t="shared" si="66"/>
        <v>0.26283605897313644</v>
      </c>
      <c r="K450">
        <f t="shared" si="67"/>
        <v>0</v>
      </c>
      <c r="L450" s="11">
        <v>1</v>
      </c>
      <c r="N450" s="30">
        <f t="shared" si="68"/>
        <v>0.87685114813083898</v>
      </c>
      <c r="O450" s="30">
        <f t="shared" si="69"/>
        <v>-0.12314885186916105</v>
      </c>
      <c r="P450" s="30">
        <f t="shared" si="70"/>
        <v>1.5165639716692571E-2</v>
      </c>
    </row>
    <row r="451" spans="1:16" x14ac:dyDescent="0.2">
      <c r="A451">
        <v>0</v>
      </c>
      <c r="B451">
        <v>2</v>
      </c>
      <c r="C451" s="1">
        <v>4738.2700000000004</v>
      </c>
      <c r="D451">
        <v>3</v>
      </c>
      <c r="E451" s="30">
        <f t="shared" si="61"/>
        <v>-1.357056853</v>
      </c>
      <c r="F451" s="30">
        <f t="shared" si="62"/>
        <v>0.2574172800531021</v>
      </c>
      <c r="G451" s="30">
        <f t="shared" si="63"/>
        <v>0.20471905717903854</v>
      </c>
      <c r="H451" s="30">
        <f t="shared" si="64"/>
        <v>0.79528094282096151</v>
      </c>
      <c r="I451" s="30">
        <f t="shared" si="65"/>
        <v>-0.22905983955817563</v>
      </c>
      <c r="J451" s="30">
        <f t="shared" si="66"/>
        <v>0.45811967911635126</v>
      </c>
      <c r="K451">
        <f t="shared" si="67"/>
        <v>0</v>
      </c>
      <c r="L451" s="11">
        <v>1</v>
      </c>
      <c r="N451" s="30">
        <f t="shared" si="68"/>
        <v>0.79528094282096151</v>
      </c>
      <c r="O451" s="30">
        <f t="shared" si="69"/>
        <v>-0.20471905717903854</v>
      </c>
      <c r="P451" s="30">
        <f t="shared" si="70"/>
        <v>4.1909892372274452E-2</v>
      </c>
    </row>
    <row r="452" spans="1:16" x14ac:dyDescent="0.2">
      <c r="A452">
        <v>1</v>
      </c>
      <c r="B452">
        <v>2</v>
      </c>
      <c r="C452" s="1">
        <v>37079.370000000003</v>
      </c>
      <c r="D452">
        <v>2</v>
      </c>
      <c r="E452" s="30">
        <f t="shared" si="61"/>
        <v>2.2110745569999999</v>
      </c>
      <c r="F452" s="30">
        <f t="shared" si="62"/>
        <v>9.1255170146206801</v>
      </c>
      <c r="G452" s="30">
        <f t="shared" si="63"/>
        <v>0.9012396109200097</v>
      </c>
      <c r="H452" s="30">
        <f t="shared" si="64"/>
        <v>0.9012396109200097</v>
      </c>
      <c r="I452" s="30">
        <f t="shared" si="65"/>
        <v>-0.10398411786133646</v>
      </c>
      <c r="J452" s="30">
        <f t="shared" si="66"/>
        <v>0.20796823572267292</v>
      </c>
      <c r="K452">
        <f t="shared" si="67"/>
        <v>1</v>
      </c>
      <c r="L452" s="11">
        <v>4</v>
      </c>
      <c r="N452" s="30">
        <f t="shared" si="68"/>
        <v>9.8760389079990296E-2</v>
      </c>
      <c r="O452" s="30">
        <f t="shared" si="69"/>
        <v>9.8760389079990296E-2</v>
      </c>
      <c r="P452" s="30">
        <f t="shared" si="70"/>
        <v>9.7536144512310671E-3</v>
      </c>
    </row>
    <row r="453" spans="1:16" x14ac:dyDescent="0.2">
      <c r="A453">
        <v>0</v>
      </c>
      <c r="B453">
        <v>4</v>
      </c>
      <c r="C453" s="1">
        <v>1149.4000000000001</v>
      </c>
      <c r="D453">
        <v>2</v>
      </c>
      <c r="E453" s="30">
        <f t="shared" si="61"/>
        <v>-2.6934374600000002</v>
      </c>
      <c r="F453" s="30">
        <f t="shared" si="62"/>
        <v>6.7648001943822311E-2</v>
      </c>
      <c r="G453" s="30">
        <f t="shared" si="63"/>
        <v>6.3361708934647376E-2</v>
      </c>
      <c r="H453" s="30">
        <f t="shared" si="64"/>
        <v>0.93663829106535257</v>
      </c>
      <c r="I453" s="30">
        <f t="shared" si="65"/>
        <v>-6.5458100017613333E-2</v>
      </c>
      <c r="J453" s="30">
        <f t="shared" si="66"/>
        <v>0.13091620003522667</v>
      </c>
      <c r="K453">
        <f t="shared" si="67"/>
        <v>0</v>
      </c>
      <c r="L453" s="11">
        <v>1</v>
      </c>
      <c r="N453" s="30">
        <f t="shared" si="68"/>
        <v>0.93663829106535257</v>
      </c>
      <c r="O453" s="30">
        <f t="shared" si="69"/>
        <v>-6.3361708934647376E-2</v>
      </c>
      <c r="P453" s="30">
        <f t="shared" si="70"/>
        <v>4.014706159118973E-3</v>
      </c>
    </row>
    <row r="454" spans="1:16" x14ac:dyDescent="0.2">
      <c r="A454">
        <v>0</v>
      </c>
      <c r="B454">
        <v>4</v>
      </c>
      <c r="C454" s="1">
        <v>28287.9</v>
      </c>
      <c r="D454">
        <v>3</v>
      </c>
      <c r="E454" s="30">
        <f t="shared" si="61"/>
        <v>1.2388086899999999</v>
      </c>
      <c r="F454" s="30">
        <f t="shared" si="62"/>
        <v>3.4514992090495418</v>
      </c>
      <c r="G454" s="30">
        <f t="shared" si="63"/>
        <v>0.77535658144854203</v>
      </c>
      <c r="H454" s="30">
        <f t="shared" si="64"/>
        <v>0.22464341855145797</v>
      </c>
      <c r="I454" s="30">
        <f t="shared" si="65"/>
        <v>-1.4932409403497895</v>
      </c>
      <c r="J454" s="30">
        <f t="shared" si="66"/>
        <v>2.986481880699579</v>
      </c>
      <c r="K454">
        <f t="shared" si="67"/>
        <v>1</v>
      </c>
      <c r="L454" s="11">
        <v>3</v>
      </c>
      <c r="N454" s="30">
        <f t="shared" si="68"/>
        <v>0.22464341855145797</v>
      </c>
      <c r="O454" s="30">
        <f t="shared" si="69"/>
        <v>-0.77535658144854203</v>
      </c>
      <c r="P454" s="30">
        <f t="shared" si="70"/>
        <v>0.60117782839556955</v>
      </c>
    </row>
    <row r="455" spans="1:16" x14ac:dyDescent="0.2">
      <c r="A455">
        <v>1</v>
      </c>
      <c r="B455">
        <v>2</v>
      </c>
      <c r="C455" s="1">
        <v>26109.33</v>
      </c>
      <c r="D455">
        <v>3</v>
      </c>
      <c r="E455" s="30">
        <f t="shared" si="61"/>
        <v>1.337833813</v>
      </c>
      <c r="F455" s="30">
        <f t="shared" si="62"/>
        <v>3.81077969668145</v>
      </c>
      <c r="G455" s="30">
        <f t="shared" si="63"/>
        <v>0.79213348707490894</v>
      </c>
      <c r="H455" s="30">
        <f t="shared" si="64"/>
        <v>0.79213348707490894</v>
      </c>
      <c r="I455" s="30">
        <f t="shared" si="65"/>
        <v>-0.23302535708320252</v>
      </c>
      <c r="J455" s="30">
        <f t="shared" si="66"/>
        <v>0.46605071416640503</v>
      </c>
      <c r="K455">
        <f t="shared" si="67"/>
        <v>1</v>
      </c>
      <c r="L455" s="11">
        <v>3</v>
      </c>
      <c r="N455" s="30">
        <f t="shared" si="68"/>
        <v>0.20786651292509106</v>
      </c>
      <c r="O455" s="30">
        <f t="shared" si="69"/>
        <v>0.20786651292509106</v>
      </c>
      <c r="P455" s="30">
        <f t="shared" si="70"/>
        <v>4.3208487195637052E-2</v>
      </c>
    </row>
    <row r="456" spans="1:16" x14ac:dyDescent="0.2">
      <c r="A456">
        <v>0</v>
      </c>
      <c r="B456">
        <v>3</v>
      </c>
      <c r="C456" s="1">
        <v>7345.08</v>
      </c>
      <c r="D456">
        <v>2</v>
      </c>
      <c r="E456" s="30">
        <f t="shared" si="61"/>
        <v>-1.7252908119999999</v>
      </c>
      <c r="F456" s="30">
        <f t="shared" si="62"/>
        <v>0.17812124444482774</v>
      </c>
      <c r="G456" s="30">
        <f t="shared" si="63"/>
        <v>0.15119092817035548</v>
      </c>
      <c r="H456" s="30">
        <f t="shared" si="64"/>
        <v>0.84880907182964449</v>
      </c>
      <c r="I456" s="30">
        <f t="shared" si="65"/>
        <v>-0.16392100391001949</v>
      </c>
      <c r="J456" s="30">
        <f t="shared" si="66"/>
        <v>0.32784200782003897</v>
      </c>
      <c r="K456">
        <f t="shared" si="67"/>
        <v>0</v>
      </c>
      <c r="L456" s="11">
        <v>1</v>
      </c>
      <c r="N456" s="30">
        <f t="shared" si="68"/>
        <v>0.84880907182964449</v>
      </c>
      <c r="O456" s="30">
        <f t="shared" si="69"/>
        <v>-0.15119092817035548</v>
      </c>
      <c r="P456" s="30">
        <f t="shared" si="70"/>
        <v>2.285869676101359E-2</v>
      </c>
    </row>
    <row r="457" spans="1:16" x14ac:dyDescent="0.2">
      <c r="A457">
        <v>1</v>
      </c>
      <c r="B457">
        <v>2</v>
      </c>
      <c r="C457" s="1">
        <v>12731</v>
      </c>
      <c r="D457">
        <v>2</v>
      </c>
      <c r="E457" s="30">
        <f t="shared" si="61"/>
        <v>-0.85925490000000027</v>
      </c>
      <c r="F457" s="30">
        <f t="shared" si="62"/>
        <v>0.42347749787875838</v>
      </c>
      <c r="G457" s="30">
        <f t="shared" si="63"/>
        <v>0.29749504190253606</v>
      </c>
      <c r="H457" s="30">
        <f t="shared" si="64"/>
        <v>0.29749504190253606</v>
      </c>
      <c r="I457" s="30">
        <f t="shared" si="65"/>
        <v>-1.2123577200091582</v>
      </c>
      <c r="J457" s="30">
        <f t="shared" si="66"/>
        <v>2.4247154400183164</v>
      </c>
      <c r="K457">
        <f t="shared" si="67"/>
        <v>0</v>
      </c>
      <c r="L457" s="11">
        <v>2</v>
      </c>
      <c r="N457" s="30">
        <f t="shared" si="68"/>
        <v>0.70250495809746394</v>
      </c>
      <c r="O457" s="30">
        <f t="shared" si="69"/>
        <v>0.70250495809746394</v>
      </c>
      <c r="P457" s="30">
        <f t="shared" si="70"/>
        <v>0.49351321615151955</v>
      </c>
    </row>
    <row r="458" spans="1:16" x14ac:dyDescent="0.2">
      <c r="A458">
        <v>0</v>
      </c>
      <c r="B458">
        <v>3</v>
      </c>
      <c r="C458" s="1">
        <v>11454.02</v>
      </c>
      <c r="D458">
        <v>3</v>
      </c>
      <c r="E458" s="30">
        <f t="shared" si="61"/>
        <v>-0.69707217799999999</v>
      </c>
      <c r="F458" s="30">
        <f t="shared" si="62"/>
        <v>0.49804134764722602</v>
      </c>
      <c r="G458" s="30">
        <f t="shared" si="63"/>
        <v>0.33246168300323165</v>
      </c>
      <c r="H458" s="30">
        <f t="shared" si="64"/>
        <v>0.66753831699676835</v>
      </c>
      <c r="I458" s="30">
        <f t="shared" si="65"/>
        <v>-0.4041584866147872</v>
      </c>
      <c r="J458" s="30">
        <f t="shared" si="66"/>
        <v>0.80831697322957441</v>
      </c>
      <c r="K458">
        <f t="shared" si="67"/>
        <v>0</v>
      </c>
      <c r="L458" s="11">
        <v>2</v>
      </c>
      <c r="N458" s="30">
        <f t="shared" si="68"/>
        <v>0.66753831699676835</v>
      </c>
      <c r="O458" s="30">
        <f t="shared" si="69"/>
        <v>-0.33246168300323165</v>
      </c>
      <c r="P458" s="30">
        <f t="shared" si="70"/>
        <v>0.11053077066534128</v>
      </c>
    </row>
    <row r="459" spans="1:16" x14ac:dyDescent="0.2">
      <c r="A459">
        <v>0</v>
      </c>
      <c r="B459">
        <v>3</v>
      </c>
      <c r="C459" s="1">
        <v>5910.94</v>
      </c>
      <c r="D459">
        <v>3</v>
      </c>
      <c r="E459" s="30">
        <f t="shared" ref="E459:E522" si="71">$A$3+$B$3*B459+$C$3*C459+$D$3*D459</f>
        <v>-1.3960545660000001</v>
      </c>
      <c r="F459" s="30">
        <f t="shared" ref="F459:F522" si="72">EXP(E459)</f>
        <v>0.24757181783369972</v>
      </c>
      <c r="G459" s="30">
        <f t="shared" ref="G459:G522" si="73">F459/(1+F459)</f>
        <v>0.19844293875088229</v>
      </c>
      <c r="H459" s="30">
        <f t="shared" ref="H459:H522" si="74">IF(A459=1,G459,1-G459)</f>
        <v>0.80155706124911774</v>
      </c>
      <c r="I459" s="30">
        <f t="shared" ref="I459:I522" si="75">LN(H459)</f>
        <v>-0.22119911639225334</v>
      </c>
      <c r="J459" s="30">
        <f t="shared" si="66"/>
        <v>0.44239823278450668</v>
      </c>
      <c r="K459">
        <f t="shared" si="67"/>
        <v>0</v>
      </c>
      <c r="L459" s="11">
        <v>1</v>
      </c>
      <c r="N459" s="30">
        <f t="shared" si="68"/>
        <v>0.80155706124911774</v>
      </c>
      <c r="O459" s="30">
        <f t="shared" si="69"/>
        <v>-0.19844293875088229</v>
      </c>
      <c r="P459" s="30">
        <f t="shared" si="70"/>
        <v>3.937959994008642E-2</v>
      </c>
    </row>
    <row r="460" spans="1:16" x14ac:dyDescent="0.2">
      <c r="A460">
        <v>1</v>
      </c>
      <c r="B460">
        <v>3</v>
      </c>
      <c r="C460" s="1">
        <v>4762.33</v>
      </c>
      <c r="D460">
        <v>3</v>
      </c>
      <c r="E460" s="30">
        <f t="shared" si="71"/>
        <v>-1.540894287</v>
      </c>
      <c r="F460" s="30">
        <f t="shared" si="72"/>
        <v>0.21418946889493873</v>
      </c>
      <c r="G460" s="30">
        <f t="shared" si="73"/>
        <v>0.17640530937060211</v>
      </c>
      <c r="H460" s="30">
        <f t="shared" si="74"/>
        <v>0.17640530937060211</v>
      </c>
      <c r="I460" s="30">
        <f t="shared" si="75"/>
        <v>-1.734971037389595</v>
      </c>
      <c r="J460" s="30">
        <f t="shared" ref="J460:J523" si="76">I460*(-2)</f>
        <v>3.46994207477919</v>
      </c>
      <c r="K460">
        <f t="shared" ref="K460:K523" si="77">IF(G460&gt;=0.5,1,)</f>
        <v>0</v>
      </c>
      <c r="L460" s="11">
        <v>1</v>
      </c>
      <c r="N460" s="30">
        <f t="shared" ref="N460:N523" si="78">1-G460</f>
        <v>0.82359469062939783</v>
      </c>
      <c r="O460" s="30">
        <f t="shared" ref="O460:O523" si="79">A460-G460</f>
        <v>0.82359469062939783</v>
      </c>
      <c r="P460" s="30">
        <f t="shared" ref="P460:P523" si="80">O460*O460</f>
        <v>0.67830821443293354</v>
      </c>
    </row>
    <row r="461" spans="1:16" x14ac:dyDescent="0.2">
      <c r="A461">
        <v>1</v>
      </c>
      <c r="B461">
        <v>3</v>
      </c>
      <c r="C461" s="1">
        <v>7512.27</v>
      </c>
      <c r="D461">
        <v>3</v>
      </c>
      <c r="E461" s="30">
        <f t="shared" si="71"/>
        <v>-1.1941268529999998</v>
      </c>
      <c r="F461" s="30">
        <f t="shared" si="72"/>
        <v>0.30296837465379678</v>
      </c>
      <c r="G461" s="30">
        <f t="shared" si="73"/>
        <v>0.23252166403063815</v>
      </c>
      <c r="H461" s="30">
        <f t="shared" si="74"/>
        <v>0.23252166403063815</v>
      </c>
      <c r="I461" s="30">
        <f t="shared" si="75"/>
        <v>-1.458771879669184</v>
      </c>
      <c r="J461" s="30">
        <f t="shared" si="76"/>
        <v>2.917543759338368</v>
      </c>
      <c r="K461">
        <f t="shared" si="77"/>
        <v>0</v>
      </c>
      <c r="L461" s="11">
        <v>1</v>
      </c>
      <c r="N461" s="30">
        <f t="shared" si="78"/>
        <v>0.76747833596936188</v>
      </c>
      <c r="O461" s="30">
        <f t="shared" si="79"/>
        <v>0.76747833596936188</v>
      </c>
      <c r="P461" s="30">
        <f t="shared" si="80"/>
        <v>0.5890229961823007</v>
      </c>
    </row>
    <row r="462" spans="1:16" x14ac:dyDescent="0.2">
      <c r="A462">
        <v>0</v>
      </c>
      <c r="B462">
        <v>4</v>
      </c>
      <c r="C462" s="1">
        <v>4032.24</v>
      </c>
      <c r="D462">
        <v>1</v>
      </c>
      <c r="E462" s="30">
        <f t="shared" si="71"/>
        <v>-2.8399926360000003</v>
      </c>
      <c r="F462" s="30">
        <f t="shared" si="72"/>
        <v>5.8426096212689134E-2</v>
      </c>
      <c r="G462" s="30">
        <f t="shared" si="73"/>
        <v>5.520092184211272E-2</v>
      </c>
      <c r="H462" s="30">
        <f t="shared" si="74"/>
        <v>0.94479907815788733</v>
      </c>
      <c r="I462" s="30">
        <f t="shared" si="75"/>
        <v>-5.6782989800257144E-2</v>
      </c>
      <c r="J462" s="30">
        <f t="shared" si="76"/>
        <v>0.11356597960051429</v>
      </c>
      <c r="K462">
        <f t="shared" si="77"/>
        <v>0</v>
      </c>
      <c r="L462" s="11">
        <v>1</v>
      </c>
      <c r="N462" s="30">
        <f t="shared" si="78"/>
        <v>0.94479907815788733</v>
      </c>
      <c r="O462" s="30">
        <f t="shared" si="79"/>
        <v>-5.520092184211272E-2</v>
      </c>
      <c r="P462" s="30">
        <f t="shared" si="80"/>
        <v>3.0471417722190372E-3</v>
      </c>
    </row>
    <row r="463" spans="1:16" x14ac:dyDescent="0.2">
      <c r="A463">
        <v>0</v>
      </c>
      <c r="B463">
        <v>3</v>
      </c>
      <c r="C463" s="1">
        <v>1969.61</v>
      </c>
      <c r="D463">
        <v>1</v>
      </c>
      <c r="E463" s="30">
        <f t="shared" si="71"/>
        <v>-2.913218879</v>
      </c>
      <c r="F463" s="30">
        <f t="shared" si="72"/>
        <v>5.4300661000217215E-2</v>
      </c>
      <c r="G463" s="30">
        <f t="shared" si="73"/>
        <v>5.1503961828784271E-2</v>
      </c>
      <c r="H463" s="30">
        <f t="shared" si="74"/>
        <v>0.94849603817121575</v>
      </c>
      <c r="I463" s="30">
        <f t="shared" si="75"/>
        <v>-5.2877666557050694E-2</v>
      </c>
      <c r="J463" s="30">
        <f t="shared" si="76"/>
        <v>0.10575533311410139</v>
      </c>
      <c r="K463">
        <f t="shared" si="77"/>
        <v>0</v>
      </c>
      <c r="L463" s="11">
        <v>1</v>
      </c>
      <c r="N463" s="30">
        <f t="shared" si="78"/>
        <v>0.94849603817121575</v>
      </c>
      <c r="O463" s="30">
        <f t="shared" si="79"/>
        <v>-5.1503961828784271E-2</v>
      </c>
      <c r="P463" s="30">
        <f t="shared" si="80"/>
        <v>2.6526580840608672E-3</v>
      </c>
    </row>
    <row r="464" spans="1:16" x14ac:dyDescent="0.2">
      <c r="A464">
        <v>1</v>
      </c>
      <c r="B464">
        <v>2</v>
      </c>
      <c r="C464" s="1">
        <v>1769.53</v>
      </c>
      <c r="D464">
        <v>2</v>
      </c>
      <c r="E464" s="30">
        <f t="shared" si="71"/>
        <v>-2.241496267</v>
      </c>
      <c r="F464" s="30">
        <f t="shared" si="72"/>
        <v>0.10629933314331087</v>
      </c>
      <c r="G464" s="30">
        <f t="shared" si="73"/>
        <v>9.6085507745253942E-2</v>
      </c>
      <c r="H464" s="30">
        <f t="shared" si="74"/>
        <v>9.6085507745253942E-2</v>
      </c>
      <c r="I464" s="30">
        <f t="shared" si="75"/>
        <v>-2.3425167782774845</v>
      </c>
      <c r="J464" s="30">
        <f t="shared" si="76"/>
        <v>4.685033556554969</v>
      </c>
      <c r="K464">
        <f t="shared" si="77"/>
        <v>0</v>
      </c>
      <c r="L464" s="11">
        <v>1</v>
      </c>
      <c r="N464" s="30">
        <f t="shared" si="78"/>
        <v>0.90391449225474607</v>
      </c>
      <c r="O464" s="30">
        <f t="shared" si="79"/>
        <v>0.90391449225474607</v>
      </c>
      <c r="P464" s="30">
        <f t="shared" si="80"/>
        <v>0.81706140930815541</v>
      </c>
    </row>
    <row r="465" spans="1:16" x14ac:dyDescent="0.2">
      <c r="A465">
        <v>0</v>
      </c>
      <c r="B465">
        <v>3</v>
      </c>
      <c r="C465" s="1">
        <v>4686.3900000000003</v>
      </c>
      <c r="D465">
        <v>2</v>
      </c>
      <c r="E465" s="30">
        <f t="shared" si="71"/>
        <v>-2.0605516210000001</v>
      </c>
      <c r="F465" s="30">
        <f t="shared" si="72"/>
        <v>0.12738368299614033</v>
      </c>
      <c r="G465" s="30">
        <f t="shared" si="73"/>
        <v>0.11299053278614503</v>
      </c>
      <c r="H465" s="30">
        <f t="shared" si="74"/>
        <v>0.88700946721385499</v>
      </c>
      <c r="I465" s="30">
        <f t="shared" si="75"/>
        <v>-0.1198996234331752</v>
      </c>
      <c r="J465" s="30">
        <f t="shared" si="76"/>
        <v>0.2397992468663504</v>
      </c>
      <c r="K465">
        <f t="shared" si="77"/>
        <v>0</v>
      </c>
      <c r="L465" s="11">
        <v>1</v>
      </c>
      <c r="N465" s="30">
        <f t="shared" si="78"/>
        <v>0.88700946721385499</v>
      </c>
      <c r="O465" s="30">
        <f t="shared" si="79"/>
        <v>-0.11299053278614503</v>
      </c>
      <c r="P465" s="30">
        <f t="shared" si="80"/>
        <v>1.2766860499296914E-2</v>
      </c>
    </row>
    <row r="466" spans="1:16" x14ac:dyDescent="0.2">
      <c r="A466">
        <v>0</v>
      </c>
      <c r="B466">
        <v>4</v>
      </c>
      <c r="C466" s="1">
        <v>21797</v>
      </c>
      <c r="D466">
        <v>3</v>
      </c>
      <c r="E466" s="30">
        <f t="shared" si="71"/>
        <v>0.42030619999999974</v>
      </c>
      <c r="F466" s="30">
        <f t="shared" si="72"/>
        <v>1.5224276516026172</v>
      </c>
      <c r="G466" s="30">
        <f t="shared" si="73"/>
        <v>0.60355651851316616</v>
      </c>
      <c r="H466" s="30">
        <f t="shared" si="74"/>
        <v>0.39644348148683384</v>
      </c>
      <c r="I466" s="30">
        <f t="shared" si="75"/>
        <v>-0.92522179160641072</v>
      </c>
      <c r="J466" s="30">
        <f t="shared" si="76"/>
        <v>1.8504435832128214</v>
      </c>
      <c r="K466">
        <f t="shared" si="77"/>
        <v>1</v>
      </c>
      <c r="L466" s="11">
        <v>3</v>
      </c>
      <c r="N466" s="30">
        <f t="shared" si="78"/>
        <v>0.39644348148683384</v>
      </c>
      <c r="O466" s="30">
        <f t="shared" si="79"/>
        <v>-0.60355651851316616</v>
      </c>
      <c r="P466" s="30">
        <f t="shared" si="80"/>
        <v>0.36428047103973388</v>
      </c>
    </row>
    <row r="467" spans="1:16" x14ac:dyDescent="0.2">
      <c r="A467">
        <v>0</v>
      </c>
      <c r="B467">
        <v>3</v>
      </c>
      <c r="C467" s="1">
        <v>11881.97</v>
      </c>
      <c r="D467">
        <v>3</v>
      </c>
      <c r="E467" s="30">
        <f t="shared" si="71"/>
        <v>-0.64310768300000021</v>
      </c>
      <c r="F467" s="30">
        <f t="shared" si="72"/>
        <v>0.52565630991960199</v>
      </c>
      <c r="G467" s="30">
        <f t="shared" si="73"/>
        <v>0.34454438165519902</v>
      </c>
      <c r="H467" s="30">
        <f t="shared" si="74"/>
        <v>0.65545561834480104</v>
      </c>
      <c r="I467" s="30">
        <f t="shared" si="75"/>
        <v>-0.4224246846383849</v>
      </c>
      <c r="J467" s="30">
        <f t="shared" si="76"/>
        <v>0.84484936927676979</v>
      </c>
      <c r="K467">
        <f t="shared" si="77"/>
        <v>0</v>
      </c>
      <c r="L467" s="11">
        <v>2</v>
      </c>
      <c r="N467" s="30">
        <f t="shared" si="78"/>
        <v>0.65545561834480104</v>
      </c>
      <c r="O467" s="30">
        <f t="shared" si="79"/>
        <v>-0.34454438165519902</v>
      </c>
      <c r="P467" s="30">
        <f t="shared" si="80"/>
        <v>0.11871083093016344</v>
      </c>
    </row>
    <row r="468" spans="1:16" x14ac:dyDescent="0.2">
      <c r="A468">
        <v>0</v>
      </c>
      <c r="B468">
        <v>4</v>
      </c>
      <c r="C468" s="1">
        <v>11840.78</v>
      </c>
      <c r="D468">
        <v>3</v>
      </c>
      <c r="E468" s="30">
        <f t="shared" si="71"/>
        <v>-0.83517314199999992</v>
      </c>
      <c r="F468" s="30">
        <f t="shared" si="72"/>
        <v>0.43379936604052899</v>
      </c>
      <c r="G468" s="30">
        <f t="shared" si="73"/>
        <v>0.30255234889556148</v>
      </c>
      <c r="H468" s="30">
        <f t="shared" si="74"/>
        <v>0.69744765110443852</v>
      </c>
      <c r="I468" s="30">
        <f t="shared" si="75"/>
        <v>-0.3603278202831886</v>
      </c>
      <c r="J468" s="30">
        <f t="shared" si="76"/>
        <v>0.72065564056637721</v>
      </c>
      <c r="K468">
        <f t="shared" si="77"/>
        <v>0</v>
      </c>
      <c r="L468" s="11">
        <v>2</v>
      </c>
      <c r="N468" s="30">
        <f t="shared" si="78"/>
        <v>0.69744765110443852</v>
      </c>
      <c r="O468" s="30">
        <f t="shared" si="79"/>
        <v>-0.30255234889556148</v>
      </c>
      <c r="P468" s="30">
        <f t="shared" si="80"/>
        <v>9.1537923822221562E-2</v>
      </c>
    </row>
    <row r="469" spans="1:16" x14ac:dyDescent="0.2">
      <c r="A469">
        <v>0</v>
      </c>
      <c r="B469">
        <v>3</v>
      </c>
      <c r="C469" s="1">
        <v>10601.41</v>
      </c>
      <c r="D469">
        <v>3</v>
      </c>
      <c r="E469" s="30">
        <f t="shared" si="71"/>
        <v>-0.80458629899999989</v>
      </c>
      <c r="F469" s="30">
        <f t="shared" si="72"/>
        <v>0.44727292554615644</v>
      </c>
      <c r="G469" s="30">
        <f t="shared" si="73"/>
        <v>0.30904532079004332</v>
      </c>
      <c r="H469" s="30">
        <f t="shared" si="74"/>
        <v>0.69095467920995668</v>
      </c>
      <c r="I469" s="30">
        <f t="shared" si="75"/>
        <v>-0.3696810446158294</v>
      </c>
      <c r="J469" s="30">
        <f t="shared" si="76"/>
        <v>0.7393620892316588</v>
      </c>
      <c r="K469">
        <f t="shared" si="77"/>
        <v>0</v>
      </c>
      <c r="L469" s="11">
        <v>2</v>
      </c>
      <c r="N469" s="30">
        <f t="shared" si="78"/>
        <v>0.69095467920995668</v>
      </c>
      <c r="O469" s="30">
        <f t="shared" si="79"/>
        <v>-0.30904532079004332</v>
      </c>
      <c r="P469" s="30">
        <f t="shared" si="80"/>
        <v>9.5509010302220781E-2</v>
      </c>
    </row>
    <row r="470" spans="1:16" x14ac:dyDescent="0.2">
      <c r="A470">
        <v>0</v>
      </c>
      <c r="B470">
        <v>3</v>
      </c>
      <c r="C470" s="1">
        <v>7682.67</v>
      </c>
      <c r="D470">
        <v>2</v>
      </c>
      <c r="E470" s="30">
        <f t="shared" si="71"/>
        <v>-1.6827207130000001</v>
      </c>
      <c r="F470" s="30">
        <f t="shared" si="72"/>
        <v>0.18586759511088979</v>
      </c>
      <c r="G470" s="30">
        <f t="shared" si="73"/>
        <v>0.15673553765798737</v>
      </c>
      <c r="H470" s="30">
        <f t="shared" si="74"/>
        <v>0.84326446234201269</v>
      </c>
      <c r="I470" s="30">
        <f t="shared" si="75"/>
        <v>-0.17047465447056498</v>
      </c>
      <c r="J470" s="30">
        <f t="shared" si="76"/>
        <v>0.34094930894112996</v>
      </c>
      <c r="K470">
        <f t="shared" si="77"/>
        <v>0</v>
      </c>
      <c r="L470" s="11">
        <v>1</v>
      </c>
      <c r="N470" s="30">
        <f t="shared" si="78"/>
        <v>0.84326446234201269</v>
      </c>
      <c r="O470" s="30">
        <f t="shared" si="79"/>
        <v>-0.15673553765798737</v>
      </c>
      <c r="P470" s="30">
        <f t="shared" si="80"/>
        <v>2.4566028764938377E-2</v>
      </c>
    </row>
    <row r="471" spans="1:16" x14ac:dyDescent="0.2">
      <c r="A471">
        <v>0</v>
      </c>
      <c r="B471">
        <v>3</v>
      </c>
      <c r="C471" s="1">
        <v>10381.48</v>
      </c>
      <c r="D471">
        <v>3</v>
      </c>
      <c r="E471" s="30">
        <f t="shared" si="71"/>
        <v>-0.832319472</v>
      </c>
      <c r="F471" s="30">
        <f t="shared" si="72"/>
        <v>0.43503905426669165</v>
      </c>
      <c r="G471" s="30">
        <f t="shared" si="73"/>
        <v>0.30315485350257426</v>
      </c>
      <c r="H471" s="30">
        <f t="shared" si="74"/>
        <v>0.69684514649742568</v>
      </c>
      <c r="I471" s="30">
        <f t="shared" si="75"/>
        <v>-0.3611920643581073</v>
      </c>
      <c r="J471" s="30">
        <f t="shared" si="76"/>
        <v>0.7223841287162146</v>
      </c>
      <c r="K471">
        <f t="shared" si="77"/>
        <v>0</v>
      </c>
      <c r="L471" s="11">
        <v>2</v>
      </c>
      <c r="N471" s="30">
        <f t="shared" si="78"/>
        <v>0.69684514649742568</v>
      </c>
      <c r="O471" s="30">
        <f t="shared" si="79"/>
        <v>-0.30315485350257426</v>
      </c>
      <c r="P471" s="30">
        <f t="shared" si="80"/>
        <v>9.1902865202167255E-2</v>
      </c>
    </row>
    <row r="472" spans="1:16" x14ac:dyDescent="0.2">
      <c r="A472">
        <v>1</v>
      </c>
      <c r="B472">
        <v>2</v>
      </c>
      <c r="C472" s="1">
        <v>22144.03</v>
      </c>
      <c r="D472">
        <v>2</v>
      </c>
      <c r="E472" s="30">
        <f t="shared" si="71"/>
        <v>0.32772818299999962</v>
      </c>
      <c r="F472" s="30">
        <f t="shared" si="72"/>
        <v>1.3878116902056961</v>
      </c>
      <c r="G472" s="30">
        <f t="shared" si="73"/>
        <v>0.5812065063163101</v>
      </c>
      <c r="H472" s="30">
        <f t="shared" si="74"/>
        <v>0.5812065063163101</v>
      </c>
      <c r="I472" s="30">
        <f t="shared" si="75"/>
        <v>-0.54264915272322101</v>
      </c>
      <c r="J472" s="30">
        <f t="shared" si="76"/>
        <v>1.085298305446442</v>
      </c>
      <c r="K472">
        <f t="shared" si="77"/>
        <v>1</v>
      </c>
      <c r="L472" s="11">
        <v>3</v>
      </c>
      <c r="N472" s="30">
        <f t="shared" si="78"/>
        <v>0.4187934936836899</v>
      </c>
      <c r="O472" s="30">
        <f t="shared" si="79"/>
        <v>0.4187934936836899</v>
      </c>
      <c r="P472" s="30">
        <f t="shared" si="80"/>
        <v>0.17538799035179081</v>
      </c>
    </row>
    <row r="473" spans="1:16" x14ac:dyDescent="0.2">
      <c r="A473">
        <v>0</v>
      </c>
      <c r="B473">
        <v>3</v>
      </c>
      <c r="C473" s="1">
        <v>15230.32</v>
      </c>
      <c r="D473">
        <v>2</v>
      </c>
      <c r="E473" s="30">
        <f t="shared" si="71"/>
        <v>-0.73096204800000009</v>
      </c>
      <c r="F473" s="30">
        <f t="shared" si="72"/>
        <v>0.48144559345075005</v>
      </c>
      <c r="G473" s="30">
        <f t="shared" si="73"/>
        <v>0.32498364811988317</v>
      </c>
      <c r="H473" s="30">
        <f t="shared" si="74"/>
        <v>0.67501635188011688</v>
      </c>
      <c r="I473" s="30">
        <f t="shared" si="75"/>
        <v>-0.39301836339544743</v>
      </c>
      <c r="J473" s="30">
        <f t="shared" si="76"/>
        <v>0.78603672679089487</v>
      </c>
      <c r="K473">
        <f t="shared" si="77"/>
        <v>0</v>
      </c>
      <c r="L473" s="11">
        <v>2</v>
      </c>
      <c r="N473" s="30">
        <f t="shared" si="78"/>
        <v>0.67501635188011688</v>
      </c>
      <c r="O473" s="30">
        <f t="shared" si="79"/>
        <v>-0.32498364811988317</v>
      </c>
      <c r="P473" s="30">
        <f t="shared" si="80"/>
        <v>0.10561437154530805</v>
      </c>
    </row>
    <row r="474" spans="1:16" x14ac:dyDescent="0.2">
      <c r="A474">
        <v>1</v>
      </c>
      <c r="B474">
        <v>3</v>
      </c>
      <c r="C474" s="1">
        <v>11165.42</v>
      </c>
      <c r="D474">
        <v>2</v>
      </c>
      <c r="E474" s="30">
        <f t="shared" si="71"/>
        <v>-1.243545938</v>
      </c>
      <c r="F474" s="30">
        <f t="shared" si="72"/>
        <v>0.28835989660731765</v>
      </c>
      <c r="G474" s="30">
        <f t="shared" si="73"/>
        <v>0.22381936706246888</v>
      </c>
      <c r="H474" s="30">
        <f t="shared" si="74"/>
        <v>0.22381936706246888</v>
      </c>
      <c r="I474" s="30">
        <f t="shared" si="75"/>
        <v>-1.4969159494826414</v>
      </c>
      <c r="J474" s="30">
        <f t="shared" si="76"/>
        <v>2.9938318989652828</v>
      </c>
      <c r="K474">
        <f t="shared" si="77"/>
        <v>0</v>
      </c>
      <c r="L474" s="11">
        <v>2</v>
      </c>
      <c r="N474" s="30">
        <f t="shared" si="78"/>
        <v>0.77618063293753115</v>
      </c>
      <c r="O474" s="30">
        <f t="shared" si="79"/>
        <v>0.77618063293753115</v>
      </c>
      <c r="P474" s="30">
        <f t="shared" si="80"/>
        <v>0.60245637494730642</v>
      </c>
    </row>
    <row r="475" spans="1:16" x14ac:dyDescent="0.2">
      <c r="A475">
        <v>0</v>
      </c>
      <c r="B475">
        <v>1</v>
      </c>
      <c r="C475" s="1">
        <v>1632.04</v>
      </c>
      <c r="D475">
        <v>2</v>
      </c>
      <c r="E475" s="30">
        <f t="shared" si="71"/>
        <v>-2.0719623559999998</v>
      </c>
      <c r="F475" s="30">
        <f t="shared" si="72"/>
        <v>0.12593840308104337</v>
      </c>
      <c r="G475" s="30">
        <f t="shared" si="73"/>
        <v>0.11185194743906299</v>
      </c>
      <c r="H475" s="30">
        <f t="shared" si="74"/>
        <v>0.88814805256093698</v>
      </c>
      <c r="I475" s="30">
        <f t="shared" si="75"/>
        <v>-0.11861682403026699</v>
      </c>
      <c r="J475" s="30">
        <f t="shared" si="76"/>
        <v>0.23723364806053399</v>
      </c>
      <c r="K475">
        <f t="shared" si="77"/>
        <v>0</v>
      </c>
      <c r="L475" s="11">
        <v>1</v>
      </c>
      <c r="N475" s="30">
        <f t="shared" si="78"/>
        <v>0.88814805256093698</v>
      </c>
      <c r="O475" s="30">
        <f t="shared" si="79"/>
        <v>-0.11185194743906299</v>
      </c>
      <c r="P475" s="30">
        <f t="shared" si="80"/>
        <v>1.251085814591091E-2</v>
      </c>
    </row>
    <row r="476" spans="1:16" x14ac:dyDescent="0.2">
      <c r="A476">
        <v>1</v>
      </c>
      <c r="B476">
        <v>2</v>
      </c>
      <c r="C476" s="1">
        <v>19521.97</v>
      </c>
      <c r="D476">
        <v>2</v>
      </c>
      <c r="E476" s="30">
        <f t="shared" si="71"/>
        <v>-2.9135830000002194E-3</v>
      </c>
      <c r="F476" s="30">
        <f t="shared" si="72"/>
        <v>0.99709065736373181</v>
      </c>
      <c r="G476" s="30">
        <f t="shared" si="73"/>
        <v>0.49927160476527671</v>
      </c>
      <c r="H476" s="30">
        <f t="shared" si="74"/>
        <v>0.49927160476527671</v>
      </c>
      <c r="I476" s="30">
        <f t="shared" si="75"/>
        <v>-0.69460503318030742</v>
      </c>
      <c r="J476" s="30">
        <f t="shared" si="76"/>
        <v>1.3892100663606148</v>
      </c>
      <c r="K476">
        <f t="shared" si="77"/>
        <v>0</v>
      </c>
      <c r="L476" s="11">
        <v>2</v>
      </c>
      <c r="N476" s="30">
        <f t="shared" si="78"/>
        <v>0.50072839523472323</v>
      </c>
      <c r="O476" s="30">
        <f t="shared" si="79"/>
        <v>0.50072839523472323</v>
      </c>
      <c r="P476" s="30">
        <f t="shared" si="80"/>
        <v>0.2507289257943412</v>
      </c>
    </row>
    <row r="477" spans="1:16" x14ac:dyDescent="0.2">
      <c r="A477">
        <v>0</v>
      </c>
      <c r="B477">
        <v>3</v>
      </c>
      <c r="C477" s="1">
        <v>13224.69</v>
      </c>
      <c r="D477">
        <v>1</v>
      </c>
      <c r="E477" s="30">
        <f t="shared" si="71"/>
        <v>-1.493953291</v>
      </c>
      <c r="F477" s="30">
        <f t="shared" si="72"/>
        <v>0.22448345064957134</v>
      </c>
      <c r="G477" s="30">
        <f t="shared" si="73"/>
        <v>0.1833291013696314</v>
      </c>
      <c r="H477" s="30">
        <f t="shared" si="74"/>
        <v>0.81667089863036857</v>
      </c>
      <c r="I477" s="30">
        <f t="shared" si="75"/>
        <v>-0.2025190821285309</v>
      </c>
      <c r="J477" s="30">
        <f t="shared" si="76"/>
        <v>0.40503816425706179</v>
      </c>
      <c r="K477">
        <f t="shared" si="77"/>
        <v>0</v>
      </c>
      <c r="L477" s="11">
        <v>2</v>
      </c>
      <c r="N477" s="30">
        <f t="shared" si="78"/>
        <v>0.81667089863036857</v>
      </c>
      <c r="O477" s="30">
        <f t="shared" si="79"/>
        <v>-0.1833291013696314</v>
      </c>
      <c r="P477" s="30">
        <f t="shared" si="80"/>
        <v>3.3609559408996584E-2</v>
      </c>
    </row>
    <row r="478" spans="1:16" x14ac:dyDescent="0.2">
      <c r="A478">
        <v>1</v>
      </c>
      <c r="B478">
        <v>3</v>
      </c>
      <c r="C478" s="1">
        <v>12643.38</v>
      </c>
      <c r="D478">
        <v>2</v>
      </c>
      <c r="E478" s="30">
        <f t="shared" si="71"/>
        <v>-1.0571751819999999</v>
      </c>
      <c r="F478" s="30">
        <f t="shared" si="72"/>
        <v>0.34743586853059966</v>
      </c>
      <c r="G478" s="30">
        <f t="shared" si="73"/>
        <v>0.25784965106315899</v>
      </c>
      <c r="H478" s="30">
        <f t="shared" si="74"/>
        <v>0.25784965106315899</v>
      </c>
      <c r="I478" s="30">
        <f t="shared" si="75"/>
        <v>-1.355378611741237</v>
      </c>
      <c r="J478" s="30">
        <f t="shared" si="76"/>
        <v>2.7107572234824739</v>
      </c>
      <c r="K478">
        <f t="shared" si="77"/>
        <v>0</v>
      </c>
      <c r="L478" s="11">
        <v>2</v>
      </c>
      <c r="N478" s="30">
        <f t="shared" si="78"/>
        <v>0.74215034893684106</v>
      </c>
      <c r="O478" s="30">
        <f t="shared" si="79"/>
        <v>0.74215034893684106</v>
      </c>
      <c r="P478" s="30">
        <f t="shared" si="80"/>
        <v>0.55078714042707499</v>
      </c>
    </row>
    <row r="479" spans="1:16" x14ac:dyDescent="0.2">
      <c r="A479">
        <v>0</v>
      </c>
      <c r="B479">
        <v>3</v>
      </c>
      <c r="C479" s="1">
        <v>23288.93</v>
      </c>
      <c r="D479">
        <v>1</v>
      </c>
      <c r="E479" s="30">
        <f t="shared" si="71"/>
        <v>-0.22485262699999975</v>
      </c>
      <c r="F479" s="30">
        <f t="shared" si="72"/>
        <v>0.79863390716191796</v>
      </c>
      <c r="G479" s="30">
        <f t="shared" si="73"/>
        <v>0.44402249061460775</v>
      </c>
      <c r="H479" s="30">
        <f t="shared" si="74"/>
        <v>0.55597750938539225</v>
      </c>
      <c r="I479" s="30">
        <f t="shared" si="75"/>
        <v>-0.58702743629540555</v>
      </c>
      <c r="J479" s="30">
        <f t="shared" si="76"/>
        <v>1.1740548725908111</v>
      </c>
      <c r="K479">
        <f t="shared" si="77"/>
        <v>0</v>
      </c>
      <c r="L479" s="11">
        <v>3</v>
      </c>
      <c r="N479" s="30">
        <f t="shared" si="78"/>
        <v>0.55597750938539225</v>
      </c>
      <c r="O479" s="30">
        <f t="shared" si="79"/>
        <v>-0.44402249061460775</v>
      </c>
      <c r="P479" s="30">
        <f t="shared" si="80"/>
        <v>0.19715597217159941</v>
      </c>
    </row>
    <row r="480" spans="1:16" x14ac:dyDescent="0.2">
      <c r="A480">
        <v>0</v>
      </c>
      <c r="B480">
        <v>3</v>
      </c>
      <c r="C480" s="1">
        <v>2201.1</v>
      </c>
      <c r="D480">
        <v>2</v>
      </c>
      <c r="E480" s="30">
        <f t="shared" si="71"/>
        <v>-2.3739466899999999</v>
      </c>
      <c r="F480" s="30">
        <f t="shared" si="72"/>
        <v>9.3112513918433559E-2</v>
      </c>
      <c r="G480" s="30">
        <f t="shared" si="73"/>
        <v>8.5181088618825812E-2</v>
      </c>
      <c r="H480" s="30">
        <f t="shared" si="74"/>
        <v>0.91481891138117422</v>
      </c>
      <c r="I480" s="30">
        <f t="shared" si="75"/>
        <v>-8.9029144352419695E-2</v>
      </c>
      <c r="J480" s="30">
        <f t="shared" si="76"/>
        <v>0.17805828870483939</v>
      </c>
      <c r="K480">
        <f t="shared" si="77"/>
        <v>0</v>
      </c>
      <c r="L480" s="11">
        <v>1</v>
      </c>
      <c r="N480" s="30">
        <f t="shared" si="78"/>
        <v>0.91481891138117422</v>
      </c>
      <c r="O480" s="30">
        <f t="shared" si="79"/>
        <v>-8.5181088618825812E-2</v>
      </c>
      <c r="P480" s="30">
        <f t="shared" si="80"/>
        <v>7.2558178582882559E-3</v>
      </c>
    </row>
    <row r="481" spans="1:16" x14ac:dyDescent="0.2">
      <c r="A481">
        <v>0</v>
      </c>
      <c r="B481">
        <v>4</v>
      </c>
      <c r="C481" s="1">
        <v>2497.04</v>
      </c>
      <c r="D481">
        <v>3</v>
      </c>
      <c r="E481" s="30">
        <f t="shared" si="71"/>
        <v>-2.0134187560000005</v>
      </c>
      <c r="F481" s="30">
        <f t="shared" si="72"/>
        <v>0.13353138221440866</v>
      </c>
      <c r="G481" s="30">
        <f t="shared" si="73"/>
        <v>0.11780122218896898</v>
      </c>
      <c r="H481" s="30">
        <f t="shared" si="74"/>
        <v>0.88219877781103107</v>
      </c>
      <c r="I481" s="30">
        <f t="shared" si="75"/>
        <v>-0.12533787669988933</v>
      </c>
      <c r="J481" s="30">
        <f t="shared" si="76"/>
        <v>0.25067575339977866</v>
      </c>
      <c r="K481">
        <f t="shared" si="77"/>
        <v>0</v>
      </c>
      <c r="L481" s="11">
        <v>1</v>
      </c>
      <c r="N481" s="30">
        <f t="shared" si="78"/>
        <v>0.88219877781103107</v>
      </c>
      <c r="O481" s="30">
        <f t="shared" si="79"/>
        <v>-0.11780122218896898</v>
      </c>
      <c r="P481" s="30">
        <f t="shared" si="80"/>
        <v>1.3877127949214836E-2</v>
      </c>
    </row>
    <row r="482" spans="1:16" x14ac:dyDescent="0.2">
      <c r="A482">
        <v>0</v>
      </c>
      <c r="B482">
        <v>4</v>
      </c>
      <c r="C482" s="1">
        <v>2203.4699999999998</v>
      </c>
      <c r="D482">
        <v>1</v>
      </c>
      <c r="E482" s="30">
        <f t="shared" si="71"/>
        <v>-3.0706005330000004</v>
      </c>
      <c r="F482" s="30">
        <f t="shared" si="72"/>
        <v>4.6393285791025834E-2</v>
      </c>
      <c r="G482" s="30">
        <f t="shared" si="73"/>
        <v>4.433637564479842E-2</v>
      </c>
      <c r="H482" s="30">
        <f t="shared" si="74"/>
        <v>0.95566362435520158</v>
      </c>
      <c r="I482" s="30">
        <f t="shared" si="75"/>
        <v>-4.5349285216100078E-2</v>
      </c>
      <c r="J482" s="30">
        <f t="shared" si="76"/>
        <v>9.0698570432200157E-2</v>
      </c>
      <c r="K482">
        <f t="shared" si="77"/>
        <v>0</v>
      </c>
      <c r="L482" s="11">
        <v>1</v>
      </c>
      <c r="N482" s="30">
        <f t="shared" si="78"/>
        <v>0.95566362435520158</v>
      </c>
      <c r="O482" s="30">
        <f t="shared" si="79"/>
        <v>-4.433637564479842E-2</v>
      </c>
      <c r="P482" s="30">
        <f t="shared" si="80"/>
        <v>1.9657142053166746E-3</v>
      </c>
    </row>
    <row r="483" spans="1:16" x14ac:dyDescent="0.2">
      <c r="A483">
        <v>0</v>
      </c>
      <c r="B483">
        <v>3</v>
      </c>
      <c r="C483" s="1">
        <v>1744.47</v>
      </c>
      <c r="D483">
        <v>2</v>
      </c>
      <c r="E483" s="30">
        <f t="shared" si="71"/>
        <v>-2.4315277329999998</v>
      </c>
      <c r="F483" s="30">
        <f t="shared" si="72"/>
        <v>8.7902438493302745E-2</v>
      </c>
      <c r="G483" s="30">
        <f t="shared" si="73"/>
        <v>8.0799927808824265E-2</v>
      </c>
      <c r="H483" s="30">
        <f t="shared" si="74"/>
        <v>0.91920007219117572</v>
      </c>
      <c r="I483" s="30">
        <f t="shared" si="75"/>
        <v>-8.4251473910631938E-2</v>
      </c>
      <c r="J483" s="30">
        <f t="shared" si="76"/>
        <v>0.16850294782126388</v>
      </c>
      <c r="K483">
        <f t="shared" si="77"/>
        <v>0</v>
      </c>
      <c r="L483" s="11">
        <v>1</v>
      </c>
      <c r="N483" s="30">
        <f t="shared" si="78"/>
        <v>0.91920007219117572</v>
      </c>
      <c r="O483" s="30">
        <f t="shared" si="79"/>
        <v>-8.0799927808824265E-2</v>
      </c>
      <c r="P483" s="30">
        <f t="shared" si="80"/>
        <v>6.5286283339112128E-3</v>
      </c>
    </row>
    <row r="484" spans="1:16" x14ac:dyDescent="0.2">
      <c r="A484">
        <v>0</v>
      </c>
      <c r="B484">
        <v>2</v>
      </c>
      <c r="C484" s="1">
        <v>20878.78</v>
      </c>
      <c r="D484">
        <v>1</v>
      </c>
      <c r="E484" s="30">
        <f t="shared" si="71"/>
        <v>-0.34190114200000021</v>
      </c>
      <c r="F484" s="30">
        <f t="shared" si="72"/>
        <v>0.71041843178319508</v>
      </c>
      <c r="G484" s="30">
        <f t="shared" si="73"/>
        <v>0.41534774098671806</v>
      </c>
      <c r="H484" s="30">
        <f t="shared" si="74"/>
        <v>0.58465225901328188</v>
      </c>
      <c r="I484" s="30">
        <f t="shared" si="75"/>
        <v>-0.53673803753038984</v>
      </c>
      <c r="J484" s="30">
        <f t="shared" si="76"/>
        <v>1.0734760750607797</v>
      </c>
      <c r="K484">
        <f t="shared" si="77"/>
        <v>0</v>
      </c>
      <c r="L484" s="11">
        <v>3</v>
      </c>
      <c r="N484" s="30">
        <f t="shared" si="78"/>
        <v>0.58465225901328188</v>
      </c>
      <c r="O484" s="30">
        <f t="shared" si="79"/>
        <v>-0.41534774098671806</v>
      </c>
      <c r="P484" s="30">
        <f t="shared" si="80"/>
        <v>0.17251374594276983</v>
      </c>
    </row>
    <row r="485" spans="1:16" x14ac:dyDescent="0.2">
      <c r="A485">
        <v>1</v>
      </c>
      <c r="B485">
        <v>1</v>
      </c>
      <c r="C485" s="1">
        <v>25382.3</v>
      </c>
      <c r="D485">
        <v>3</v>
      </c>
      <c r="E485" s="30">
        <f t="shared" si="71"/>
        <v>1.4330267299999999</v>
      </c>
      <c r="F485" s="30">
        <f t="shared" si="72"/>
        <v>4.1913661461833875</v>
      </c>
      <c r="G485" s="30">
        <f t="shared" si="73"/>
        <v>0.80737247733235218</v>
      </c>
      <c r="H485" s="30">
        <f t="shared" si="74"/>
        <v>0.80737247733235218</v>
      </c>
      <c r="I485" s="30">
        <f t="shared" si="75"/>
        <v>-0.21397015916467771</v>
      </c>
      <c r="J485" s="30">
        <f t="shared" si="76"/>
        <v>0.42794031832935542</v>
      </c>
      <c r="K485">
        <f t="shared" si="77"/>
        <v>1</v>
      </c>
      <c r="L485" s="11">
        <v>3</v>
      </c>
      <c r="N485" s="30">
        <f t="shared" si="78"/>
        <v>0.19262752266764782</v>
      </c>
      <c r="O485" s="30">
        <f t="shared" si="79"/>
        <v>0.19262752266764782</v>
      </c>
      <c r="P485" s="30">
        <f t="shared" si="80"/>
        <v>3.7105362489075172E-2</v>
      </c>
    </row>
    <row r="486" spans="1:16" x14ac:dyDescent="0.2">
      <c r="A486">
        <v>1</v>
      </c>
      <c r="B486">
        <v>2</v>
      </c>
      <c r="C486" s="1">
        <v>28868.66</v>
      </c>
      <c r="D486">
        <v>2</v>
      </c>
      <c r="E486" s="30">
        <f t="shared" si="71"/>
        <v>1.175704026</v>
      </c>
      <c r="F486" s="30">
        <f t="shared" si="72"/>
        <v>3.2404234833474974</v>
      </c>
      <c r="G486" s="30">
        <f t="shared" si="73"/>
        <v>0.76417449721069497</v>
      </c>
      <c r="H486" s="30">
        <f t="shared" si="74"/>
        <v>0.76417449721069497</v>
      </c>
      <c r="I486" s="30">
        <f t="shared" si="75"/>
        <v>-0.26895911640437081</v>
      </c>
      <c r="J486" s="30">
        <f t="shared" si="76"/>
        <v>0.53791823280874163</v>
      </c>
      <c r="K486">
        <f t="shared" si="77"/>
        <v>1</v>
      </c>
      <c r="L486" s="11">
        <v>3</v>
      </c>
      <c r="N486" s="30">
        <f t="shared" si="78"/>
        <v>0.23582550278930503</v>
      </c>
      <c r="O486" s="30">
        <f t="shared" si="79"/>
        <v>0.23582550278930503</v>
      </c>
      <c r="P486" s="30">
        <f t="shared" si="80"/>
        <v>5.5613667765828517E-2</v>
      </c>
    </row>
    <row r="487" spans="1:16" x14ac:dyDescent="0.2">
      <c r="A487">
        <v>1</v>
      </c>
      <c r="B487">
        <v>1</v>
      </c>
      <c r="C487" s="1">
        <v>35147.53</v>
      </c>
      <c r="D487">
        <v>1</v>
      </c>
      <c r="E487" s="30">
        <f t="shared" si="71"/>
        <v>1.6442596330000003</v>
      </c>
      <c r="F487" s="30">
        <f t="shared" si="72"/>
        <v>5.1771754778042824</v>
      </c>
      <c r="G487" s="30">
        <f t="shared" si="73"/>
        <v>0.83811371336411244</v>
      </c>
      <c r="H487" s="30">
        <f t="shared" si="74"/>
        <v>0.83811371336411244</v>
      </c>
      <c r="I487" s="30">
        <f t="shared" si="75"/>
        <v>-0.17660149156738322</v>
      </c>
      <c r="J487" s="30">
        <f t="shared" si="76"/>
        <v>0.35320298313476645</v>
      </c>
      <c r="K487">
        <f t="shared" si="77"/>
        <v>1</v>
      </c>
      <c r="L487" s="11">
        <v>4</v>
      </c>
      <c r="N487" s="30">
        <f t="shared" si="78"/>
        <v>0.16188628663588756</v>
      </c>
      <c r="O487" s="30">
        <f t="shared" si="79"/>
        <v>0.16188628663588756</v>
      </c>
      <c r="P487" s="30">
        <f t="shared" si="80"/>
        <v>2.6207169800756745E-2</v>
      </c>
    </row>
    <row r="488" spans="1:16" x14ac:dyDescent="0.2">
      <c r="A488">
        <v>0</v>
      </c>
      <c r="B488">
        <v>3</v>
      </c>
      <c r="C488" s="1">
        <v>2534.39</v>
      </c>
      <c r="D488">
        <v>2</v>
      </c>
      <c r="E488" s="30">
        <f t="shared" si="71"/>
        <v>-2.3319188209999999</v>
      </c>
      <c r="F488" s="30">
        <f t="shared" si="72"/>
        <v>9.7109232967640416E-2</v>
      </c>
      <c r="G488" s="30">
        <f t="shared" si="73"/>
        <v>8.8513732315389865E-2</v>
      </c>
      <c r="H488" s="30">
        <f t="shared" si="74"/>
        <v>0.91148626768461016</v>
      </c>
      <c r="I488" s="30">
        <f t="shared" si="75"/>
        <v>-9.2678750599934759E-2</v>
      </c>
      <c r="J488" s="30">
        <f t="shared" si="76"/>
        <v>0.18535750119986952</v>
      </c>
      <c r="K488">
        <f t="shared" si="77"/>
        <v>0</v>
      </c>
      <c r="L488" s="11">
        <v>1</v>
      </c>
      <c r="N488" s="30">
        <f t="shared" si="78"/>
        <v>0.91148626768461016</v>
      </c>
      <c r="O488" s="30">
        <f t="shared" si="79"/>
        <v>-8.8513732315389865E-2</v>
      </c>
      <c r="P488" s="30">
        <f t="shared" si="80"/>
        <v>7.8346808084004925E-3</v>
      </c>
    </row>
    <row r="489" spans="1:16" x14ac:dyDescent="0.2">
      <c r="A489">
        <v>1</v>
      </c>
      <c r="B489">
        <v>4</v>
      </c>
      <c r="C489" s="1">
        <v>1534.3</v>
      </c>
      <c r="D489">
        <v>2</v>
      </c>
      <c r="E489" s="30">
        <f t="shared" si="71"/>
        <v>-2.64490157</v>
      </c>
      <c r="F489" s="30">
        <f t="shared" si="72"/>
        <v>7.1012343140583287E-2</v>
      </c>
      <c r="G489" s="30">
        <f t="shared" si="73"/>
        <v>6.6303944670096163E-2</v>
      </c>
      <c r="H489" s="30">
        <f t="shared" si="74"/>
        <v>6.6303944670096163E-2</v>
      </c>
      <c r="I489" s="30">
        <f t="shared" si="75"/>
        <v>-2.7135058862736954</v>
      </c>
      <c r="J489" s="30">
        <f t="shared" si="76"/>
        <v>5.4270117725473908</v>
      </c>
      <c r="K489">
        <f t="shared" si="77"/>
        <v>0</v>
      </c>
      <c r="L489" s="11">
        <v>1</v>
      </c>
      <c r="N489" s="30">
        <f t="shared" si="78"/>
        <v>0.93369605532990385</v>
      </c>
      <c r="O489" s="30">
        <f t="shared" si="79"/>
        <v>0.93369605532990385</v>
      </c>
      <c r="P489" s="30">
        <f t="shared" si="80"/>
        <v>0.87178832373862292</v>
      </c>
    </row>
    <row r="490" spans="1:16" x14ac:dyDescent="0.2">
      <c r="A490">
        <v>0</v>
      </c>
      <c r="B490">
        <v>4</v>
      </c>
      <c r="C490" s="1">
        <v>1824.29</v>
      </c>
      <c r="D490">
        <v>2</v>
      </c>
      <c r="E490" s="30">
        <f t="shared" si="71"/>
        <v>-2.6083338310000004</v>
      </c>
      <c r="F490" s="30">
        <f t="shared" si="72"/>
        <v>7.3657166867343707E-2</v>
      </c>
      <c r="G490" s="30">
        <f t="shared" si="73"/>
        <v>6.8603991237031856E-2</v>
      </c>
      <c r="H490" s="30">
        <f t="shared" si="74"/>
        <v>0.93139600876296813</v>
      </c>
      <c r="I490" s="30">
        <f t="shared" si="75"/>
        <v>-7.1070733644922612E-2</v>
      </c>
      <c r="J490" s="30">
        <f t="shared" si="76"/>
        <v>0.14214146728984522</v>
      </c>
      <c r="K490">
        <f t="shared" si="77"/>
        <v>0</v>
      </c>
      <c r="L490" s="11">
        <v>1</v>
      </c>
      <c r="N490" s="30">
        <f t="shared" si="78"/>
        <v>0.93139600876296813</v>
      </c>
      <c r="O490" s="30">
        <f t="shared" si="79"/>
        <v>-6.8603991237031856E-2</v>
      </c>
      <c r="P490" s="30">
        <f t="shared" si="80"/>
        <v>4.7065076136507435E-3</v>
      </c>
    </row>
    <row r="491" spans="1:16" x14ac:dyDescent="0.2">
      <c r="A491">
        <v>0</v>
      </c>
      <c r="B491">
        <v>3</v>
      </c>
      <c r="C491" s="1">
        <v>15555.19</v>
      </c>
      <c r="D491">
        <v>3</v>
      </c>
      <c r="E491" s="30">
        <f t="shared" si="71"/>
        <v>-0.17991464099999988</v>
      </c>
      <c r="F491" s="30">
        <f t="shared" si="72"/>
        <v>0.83534151228429032</v>
      </c>
      <c r="G491" s="30">
        <f t="shared" si="73"/>
        <v>0.45514227553465691</v>
      </c>
      <c r="H491" s="30">
        <f t="shared" si="74"/>
        <v>0.54485772446534309</v>
      </c>
      <c r="I491" s="30">
        <f t="shared" si="75"/>
        <v>-0.60723057442684247</v>
      </c>
      <c r="J491" s="30">
        <f t="shared" si="76"/>
        <v>1.2144611488536849</v>
      </c>
      <c r="K491">
        <f t="shared" si="77"/>
        <v>0</v>
      </c>
      <c r="L491" s="11">
        <v>2</v>
      </c>
      <c r="N491" s="30">
        <f t="shared" si="78"/>
        <v>0.54485772446534309</v>
      </c>
      <c r="O491" s="30">
        <f t="shared" si="79"/>
        <v>-0.45514227553465691</v>
      </c>
      <c r="P491" s="30">
        <f t="shared" si="80"/>
        <v>0.20715449097886554</v>
      </c>
    </row>
    <row r="492" spans="1:16" x14ac:dyDescent="0.2">
      <c r="A492">
        <v>0</v>
      </c>
      <c r="B492">
        <v>2</v>
      </c>
      <c r="C492" s="1">
        <v>9304.7000000000007</v>
      </c>
      <c r="D492">
        <v>2</v>
      </c>
      <c r="E492" s="30">
        <f t="shared" si="71"/>
        <v>-1.2913113300000001</v>
      </c>
      <c r="F492" s="30">
        <f t="shared" si="72"/>
        <v>0.27491004882628689</v>
      </c>
      <c r="G492" s="30">
        <f t="shared" si="73"/>
        <v>0.21563093731936286</v>
      </c>
      <c r="H492" s="30">
        <f t="shared" si="74"/>
        <v>0.78436906268063711</v>
      </c>
      <c r="I492" s="30">
        <f t="shared" si="75"/>
        <v>-0.2428756261814583</v>
      </c>
      <c r="J492" s="30">
        <f t="shared" si="76"/>
        <v>0.48575125236291661</v>
      </c>
      <c r="K492">
        <f t="shared" si="77"/>
        <v>0</v>
      </c>
      <c r="L492" s="11">
        <v>1</v>
      </c>
      <c r="N492" s="30">
        <f t="shared" si="78"/>
        <v>0.78436906268063711</v>
      </c>
      <c r="O492" s="30">
        <f t="shared" si="79"/>
        <v>-0.21563093731936286</v>
      </c>
      <c r="P492" s="30">
        <f t="shared" si="80"/>
        <v>4.6496701129226999E-2</v>
      </c>
    </row>
    <row r="493" spans="1:16" x14ac:dyDescent="0.2">
      <c r="A493">
        <v>0</v>
      </c>
      <c r="B493">
        <v>3</v>
      </c>
      <c r="C493" s="1">
        <v>1622.19</v>
      </c>
      <c r="D493">
        <v>3</v>
      </c>
      <c r="E493" s="30">
        <f t="shared" si="71"/>
        <v>-1.9368659410000002</v>
      </c>
      <c r="F493" s="30">
        <f t="shared" si="72"/>
        <v>0.14415503292621618</v>
      </c>
      <c r="G493" s="30">
        <f t="shared" si="73"/>
        <v>0.12599256986838109</v>
      </c>
      <c r="H493" s="30">
        <f t="shared" si="74"/>
        <v>0.87400743013161897</v>
      </c>
      <c r="I493" s="30">
        <f t="shared" si="75"/>
        <v>-0.13466640206797884</v>
      </c>
      <c r="J493" s="30">
        <f t="shared" si="76"/>
        <v>0.26933280413595767</v>
      </c>
      <c r="K493">
        <f t="shared" si="77"/>
        <v>0</v>
      </c>
      <c r="L493" s="11">
        <v>1</v>
      </c>
      <c r="N493" s="30">
        <f t="shared" si="78"/>
        <v>0.87400743013161897</v>
      </c>
      <c r="O493" s="30">
        <f t="shared" si="79"/>
        <v>-0.12599256986838109</v>
      </c>
      <c r="P493" s="30">
        <f t="shared" si="80"/>
        <v>1.5874127662038891E-2</v>
      </c>
    </row>
    <row r="494" spans="1:16" x14ac:dyDescent="0.2">
      <c r="A494">
        <v>1</v>
      </c>
      <c r="B494">
        <v>3</v>
      </c>
      <c r="C494" s="1">
        <v>9880.07</v>
      </c>
      <c r="D494">
        <v>3</v>
      </c>
      <c r="E494" s="30">
        <f t="shared" si="71"/>
        <v>-0.89554727300000003</v>
      </c>
      <c r="F494" s="30">
        <f t="shared" si="72"/>
        <v>0.40838403991392486</v>
      </c>
      <c r="G494" s="30">
        <f t="shared" si="73"/>
        <v>0.28996639292993104</v>
      </c>
      <c r="H494" s="30">
        <f t="shared" si="74"/>
        <v>0.28996639292993104</v>
      </c>
      <c r="I494" s="30">
        <f t="shared" si="75"/>
        <v>-1.2379902491654844</v>
      </c>
      <c r="J494" s="30">
        <f t="shared" si="76"/>
        <v>2.4759804983309688</v>
      </c>
      <c r="K494">
        <f t="shared" si="77"/>
        <v>0</v>
      </c>
      <c r="L494" s="11">
        <v>1</v>
      </c>
      <c r="N494" s="30">
        <f t="shared" si="78"/>
        <v>0.71003360707006902</v>
      </c>
      <c r="O494" s="30">
        <f t="shared" si="79"/>
        <v>0.71003360707006902</v>
      </c>
      <c r="P494" s="30">
        <f t="shared" si="80"/>
        <v>0.50414772316893319</v>
      </c>
    </row>
    <row r="495" spans="1:16" x14ac:dyDescent="0.2">
      <c r="A495">
        <v>0</v>
      </c>
      <c r="B495">
        <v>2</v>
      </c>
      <c r="C495" s="1">
        <v>9563.0300000000007</v>
      </c>
      <c r="D495">
        <v>3</v>
      </c>
      <c r="E495" s="30">
        <f t="shared" si="71"/>
        <v>-0.74865461700000013</v>
      </c>
      <c r="F495" s="30">
        <f t="shared" si="72"/>
        <v>0.47300249436744346</v>
      </c>
      <c r="G495" s="30">
        <f t="shared" si="73"/>
        <v>0.32111452368623894</v>
      </c>
      <c r="H495" s="30">
        <f t="shared" si="74"/>
        <v>0.67888547631376106</v>
      </c>
      <c r="I495" s="30">
        <f t="shared" si="75"/>
        <v>-0.38730283087175699</v>
      </c>
      <c r="J495" s="30">
        <f t="shared" si="76"/>
        <v>0.77460566174351397</v>
      </c>
      <c r="K495">
        <f t="shared" si="77"/>
        <v>0</v>
      </c>
      <c r="L495" s="11">
        <v>1</v>
      </c>
      <c r="N495" s="30">
        <f t="shared" si="78"/>
        <v>0.67888547631376106</v>
      </c>
      <c r="O495" s="30">
        <f t="shared" si="79"/>
        <v>-0.32111452368623894</v>
      </c>
      <c r="P495" s="30">
        <f t="shared" si="80"/>
        <v>0.10311453732224012</v>
      </c>
    </row>
    <row r="496" spans="1:16" x14ac:dyDescent="0.2">
      <c r="A496">
        <v>0</v>
      </c>
      <c r="B496">
        <v>2</v>
      </c>
      <c r="C496" s="1">
        <v>4347.0200000000004</v>
      </c>
      <c r="D496">
        <v>2</v>
      </c>
      <c r="E496" s="30">
        <f t="shared" si="71"/>
        <v>-1.916474778</v>
      </c>
      <c r="F496" s="30">
        <f t="shared" si="72"/>
        <v>0.14712469624628813</v>
      </c>
      <c r="G496" s="30">
        <f t="shared" si="73"/>
        <v>0.12825519032736471</v>
      </c>
      <c r="H496" s="30">
        <f t="shared" si="74"/>
        <v>0.87174480967263523</v>
      </c>
      <c r="I496" s="30">
        <f t="shared" si="75"/>
        <v>-0.13725854736135354</v>
      </c>
      <c r="J496" s="30">
        <f t="shared" si="76"/>
        <v>0.27451709472270708</v>
      </c>
      <c r="K496">
        <f t="shared" si="77"/>
        <v>0</v>
      </c>
      <c r="L496" s="11">
        <v>1</v>
      </c>
      <c r="N496" s="30">
        <f t="shared" si="78"/>
        <v>0.87174480967263523</v>
      </c>
      <c r="O496" s="30">
        <f t="shared" si="79"/>
        <v>-0.12825519032736471</v>
      </c>
      <c r="P496" s="30">
        <f t="shared" si="80"/>
        <v>1.6449393845908548E-2</v>
      </c>
    </row>
    <row r="497" spans="1:16" x14ac:dyDescent="0.2">
      <c r="A497">
        <v>0</v>
      </c>
      <c r="B497">
        <v>2</v>
      </c>
      <c r="C497" s="1">
        <v>12475.35</v>
      </c>
      <c r="D497">
        <v>1</v>
      </c>
      <c r="E497" s="30">
        <f t="shared" si="71"/>
        <v>-1.4015736650000001</v>
      </c>
      <c r="F497" s="30">
        <f t="shared" si="72"/>
        <v>0.24620920810925681</v>
      </c>
      <c r="G497" s="30">
        <f t="shared" si="73"/>
        <v>0.19756651331665601</v>
      </c>
      <c r="H497" s="30">
        <f t="shared" si="74"/>
        <v>0.80243348668334402</v>
      </c>
      <c r="I497" s="30">
        <f t="shared" si="75"/>
        <v>-0.22010631005049927</v>
      </c>
      <c r="J497" s="30">
        <f t="shared" si="76"/>
        <v>0.44021262010099854</v>
      </c>
      <c r="K497">
        <f t="shared" si="77"/>
        <v>0</v>
      </c>
      <c r="L497" s="11">
        <v>2</v>
      </c>
      <c r="N497" s="30">
        <f t="shared" si="78"/>
        <v>0.80243348668334402</v>
      </c>
      <c r="O497" s="30">
        <f t="shared" si="79"/>
        <v>-0.19756651331665601</v>
      </c>
      <c r="P497" s="30">
        <f t="shared" si="80"/>
        <v>3.9032527184100413E-2</v>
      </c>
    </row>
    <row r="498" spans="1:16" x14ac:dyDescent="0.2">
      <c r="A498">
        <v>1</v>
      </c>
      <c r="B498">
        <v>4</v>
      </c>
      <c r="C498" s="1">
        <v>1253.94</v>
      </c>
      <c r="D498">
        <v>1</v>
      </c>
      <c r="E498" s="30">
        <f t="shared" si="71"/>
        <v>-3.1903362660000001</v>
      </c>
      <c r="F498" s="30">
        <f t="shared" si="72"/>
        <v>4.1158028566204645E-2</v>
      </c>
      <c r="G498" s="30">
        <f t="shared" si="73"/>
        <v>3.9531010122338513E-2</v>
      </c>
      <c r="H498" s="30">
        <f t="shared" si="74"/>
        <v>3.9531010122338513E-2</v>
      </c>
      <c r="I498" s="30">
        <f t="shared" si="75"/>
        <v>-3.2306698486901695</v>
      </c>
      <c r="J498" s="30">
        <f t="shared" si="76"/>
        <v>6.461339697380339</v>
      </c>
      <c r="K498">
        <f t="shared" si="77"/>
        <v>0</v>
      </c>
      <c r="L498" s="11">
        <v>1</v>
      </c>
      <c r="N498" s="30">
        <f t="shared" si="78"/>
        <v>0.96046898987766149</v>
      </c>
      <c r="O498" s="30">
        <f t="shared" si="79"/>
        <v>0.96046898987766149</v>
      </c>
      <c r="P498" s="30">
        <f t="shared" si="80"/>
        <v>0.92250068051661538</v>
      </c>
    </row>
    <row r="499" spans="1:16" x14ac:dyDescent="0.2">
      <c r="A499">
        <v>1</v>
      </c>
      <c r="B499">
        <v>1</v>
      </c>
      <c r="C499" s="1">
        <v>48885.14</v>
      </c>
      <c r="D499">
        <v>2</v>
      </c>
      <c r="E499" s="30">
        <f t="shared" si="71"/>
        <v>3.8866535540000005</v>
      </c>
      <c r="F499" s="30">
        <f t="shared" si="72"/>
        <v>48.747482447120142</v>
      </c>
      <c r="G499" s="30">
        <f t="shared" si="73"/>
        <v>0.97989848026856508</v>
      </c>
      <c r="H499" s="30">
        <f t="shared" si="74"/>
        <v>0.97989848026856508</v>
      </c>
      <c r="I499" s="30">
        <f t="shared" si="75"/>
        <v>-2.030630424618466E-2</v>
      </c>
      <c r="J499" s="30">
        <f t="shared" si="76"/>
        <v>4.061260849236932E-2</v>
      </c>
      <c r="K499">
        <f t="shared" si="77"/>
        <v>1</v>
      </c>
      <c r="L499" s="11">
        <v>4</v>
      </c>
      <c r="N499" s="30">
        <f t="shared" si="78"/>
        <v>2.0101519731434925E-2</v>
      </c>
      <c r="O499" s="30">
        <f t="shared" si="79"/>
        <v>2.0101519731434925E-2</v>
      </c>
      <c r="P499" s="30">
        <f t="shared" si="80"/>
        <v>4.0407109551326758E-4</v>
      </c>
    </row>
    <row r="500" spans="1:16" x14ac:dyDescent="0.2">
      <c r="A500">
        <v>0</v>
      </c>
      <c r="B500">
        <v>3</v>
      </c>
      <c r="C500" s="1">
        <v>10461.98</v>
      </c>
      <c r="D500">
        <v>3</v>
      </c>
      <c r="E500" s="30">
        <f t="shared" si="71"/>
        <v>-0.82216842200000029</v>
      </c>
      <c r="F500" s="30">
        <f t="shared" si="72"/>
        <v>0.43947764753553936</v>
      </c>
      <c r="G500" s="30">
        <f t="shared" si="73"/>
        <v>0.30530355805659642</v>
      </c>
      <c r="H500" s="30">
        <f t="shared" si="74"/>
        <v>0.69469644194340363</v>
      </c>
      <c r="I500" s="30">
        <f t="shared" si="75"/>
        <v>-0.36428030301312486</v>
      </c>
      <c r="J500" s="30">
        <f t="shared" si="76"/>
        <v>0.72856060602624972</v>
      </c>
      <c r="K500">
        <f t="shared" si="77"/>
        <v>0</v>
      </c>
      <c r="L500" s="11">
        <v>2</v>
      </c>
      <c r="N500" s="30">
        <f t="shared" si="78"/>
        <v>0.69469644194340363</v>
      </c>
      <c r="O500" s="30">
        <f t="shared" si="79"/>
        <v>-0.30530355805659642</v>
      </c>
      <c r="P500" s="30">
        <f t="shared" si="80"/>
        <v>9.3210262562017546E-2</v>
      </c>
    </row>
    <row r="501" spans="1:16" x14ac:dyDescent="0.2">
      <c r="A501">
        <v>1</v>
      </c>
      <c r="B501">
        <v>3</v>
      </c>
      <c r="C501" s="1">
        <v>1748.77</v>
      </c>
      <c r="D501">
        <v>3</v>
      </c>
      <c r="E501" s="30">
        <f t="shared" si="71"/>
        <v>-1.9209042030000001</v>
      </c>
      <c r="F501" s="30">
        <f t="shared" si="72"/>
        <v>0.14647445958899633</v>
      </c>
      <c r="G501" s="30">
        <f t="shared" si="73"/>
        <v>0.1277607698661743</v>
      </c>
      <c r="H501" s="30">
        <f t="shared" si="74"/>
        <v>0.1277607698661743</v>
      </c>
      <c r="I501" s="30">
        <f t="shared" si="75"/>
        <v>-2.0575957492155275</v>
      </c>
      <c r="J501" s="30">
        <f t="shared" si="76"/>
        <v>4.1151914984310549</v>
      </c>
      <c r="K501">
        <f t="shared" si="77"/>
        <v>0</v>
      </c>
      <c r="L501" s="11">
        <v>1</v>
      </c>
      <c r="N501" s="30">
        <f t="shared" si="78"/>
        <v>0.87223923013382576</v>
      </c>
      <c r="O501" s="30">
        <f t="shared" si="79"/>
        <v>0.87223923013382576</v>
      </c>
      <c r="P501" s="30">
        <f t="shared" si="80"/>
        <v>0.76080127458444902</v>
      </c>
    </row>
    <row r="502" spans="1:16" x14ac:dyDescent="0.2">
      <c r="A502">
        <v>1</v>
      </c>
      <c r="B502">
        <v>2</v>
      </c>
      <c r="C502" s="1">
        <v>24513.09</v>
      </c>
      <c r="D502">
        <v>3</v>
      </c>
      <c r="E502" s="30">
        <f t="shared" si="71"/>
        <v>1.1365479489999997</v>
      </c>
      <c r="F502" s="30">
        <f t="shared" si="72"/>
        <v>3.1159932102169048</v>
      </c>
      <c r="G502" s="30">
        <f t="shared" si="73"/>
        <v>0.7570452746331664</v>
      </c>
      <c r="H502" s="30">
        <f t="shared" si="74"/>
        <v>0.7570452746331664</v>
      </c>
      <c r="I502" s="30">
        <f t="shared" si="75"/>
        <v>-0.2783322193632769</v>
      </c>
      <c r="J502" s="30">
        <f t="shared" si="76"/>
        <v>0.5566644387265538</v>
      </c>
      <c r="K502">
        <f t="shared" si="77"/>
        <v>1</v>
      </c>
      <c r="L502" s="11">
        <v>3</v>
      </c>
      <c r="N502" s="30">
        <f t="shared" si="78"/>
        <v>0.2429547253668336</v>
      </c>
      <c r="O502" s="30">
        <f t="shared" si="79"/>
        <v>0.2429547253668336</v>
      </c>
      <c r="P502" s="30">
        <f t="shared" si="80"/>
        <v>5.9026998578073538E-2</v>
      </c>
    </row>
    <row r="503" spans="1:16" x14ac:dyDescent="0.2">
      <c r="A503">
        <v>0</v>
      </c>
      <c r="B503">
        <v>3</v>
      </c>
      <c r="C503" s="1">
        <v>2196.4699999999998</v>
      </c>
      <c r="D503">
        <v>3</v>
      </c>
      <c r="E503" s="30">
        <f t="shared" si="71"/>
        <v>-1.8644492330000002</v>
      </c>
      <c r="F503" s="30">
        <f t="shared" si="72"/>
        <v>0.15498154510349069</v>
      </c>
      <c r="G503" s="30">
        <f t="shared" si="73"/>
        <v>0.13418529998209086</v>
      </c>
      <c r="H503" s="30">
        <f t="shared" si="74"/>
        <v>0.86581470001790917</v>
      </c>
      <c r="I503" s="30">
        <f t="shared" si="75"/>
        <v>-0.14408436558072699</v>
      </c>
      <c r="J503" s="30">
        <f t="shared" si="76"/>
        <v>0.28816873116145397</v>
      </c>
      <c r="K503">
        <f t="shared" si="77"/>
        <v>0</v>
      </c>
      <c r="L503" s="11">
        <v>1</v>
      </c>
      <c r="N503" s="30">
        <f t="shared" si="78"/>
        <v>0.86581470001790917</v>
      </c>
      <c r="O503" s="30">
        <f t="shared" si="79"/>
        <v>-0.13418529998209086</v>
      </c>
      <c r="P503" s="30">
        <f t="shared" si="80"/>
        <v>1.8005694731283713E-2</v>
      </c>
    </row>
    <row r="504" spans="1:16" x14ac:dyDescent="0.2">
      <c r="A504">
        <v>0</v>
      </c>
      <c r="B504">
        <v>1</v>
      </c>
      <c r="C504" s="1">
        <v>12574.05</v>
      </c>
      <c r="D504">
        <v>2</v>
      </c>
      <c r="E504" s="30">
        <f t="shared" si="71"/>
        <v>-0.69217489499999996</v>
      </c>
      <c r="F504" s="30">
        <f t="shared" si="72"/>
        <v>0.50048637919138883</v>
      </c>
      <c r="G504" s="30">
        <f t="shared" si="73"/>
        <v>0.33354943179231028</v>
      </c>
      <c r="H504" s="30">
        <f t="shared" si="74"/>
        <v>0.66645056820768978</v>
      </c>
      <c r="I504" s="30">
        <f t="shared" si="75"/>
        <v>-0.40578930834384735</v>
      </c>
      <c r="J504" s="30">
        <f t="shared" si="76"/>
        <v>0.81157861668769471</v>
      </c>
      <c r="K504">
        <f t="shared" si="77"/>
        <v>0</v>
      </c>
      <c r="L504" s="11">
        <v>2</v>
      </c>
      <c r="N504" s="30">
        <f t="shared" si="78"/>
        <v>0.66645056820768978</v>
      </c>
      <c r="O504" s="30">
        <f t="shared" si="79"/>
        <v>-0.33354943179231028</v>
      </c>
      <c r="P504" s="30">
        <f t="shared" si="80"/>
        <v>0.11125522344897305</v>
      </c>
    </row>
    <row r="505" spans="1:16" x14ac:dyDescent="0.2">
      <c r="A505">
        <v>1</v>
      </c>
      <c r="B505">
        <v>3</v>
      </c>
      <c r="C505" s="1">
        <v>17942.11</v>
      </c>
      <c r="D505">
        <v>2</v>
      </c>
      <c r="E505" s="30">
        <f t="shared" si="71"/>
        <v>-0.38900532899999973</v>
      </c>
      <c r="F505" s="30">
        <f t="shared" si="72"/>
        <v>0.67773065837766966</v>
      </c>
      <c r="G505" s="30">
        <f t="shared" si="73"/>
        <v>0.40395677041094369</v>
      </c>
      <c r="H505" s="30">
        <f t="shared" si="74"/>
        <v>0.40395677041094369</v>
      </c>
      <c r="I505" s="30">
        <f t="shared" si="75"/>
        <v>-0.90644741067962398</v>
      </c>
      <c r="J505" s="30">
        <f t="shared" si="76"/>
        <v>1.812894821359248</v>
      </c>
      <c r="K505">
        <f t="shared" si="77"/>
        <v>0</v>
      </c>
      <c r="L505" s="11">
        <v>2</v>
      </c>
      <c r="N505" s="30">
        <f t="shared" si="78"/>
        <v>0.59604322958905631</v>
      </c>
      <c r="O505" s="30">
        <f t="shared" si="79"/>
        <v>0.59604322958905631</v>
      </c>
      <c r="P505" s="30">
        <f t="shared" si="80"/>
        <v>0.35526753153895252</v>
      </c>
    </row>
    <row r="506" spans="1:16" x14ac:dyDescent="0.2">
      <c r="A506">
        <v>0</v>
      </c>
      <c r="B506">
        <v>4</v>
      </c>
      <c r="C506" s="1">
        <v>1967.02</v>
      </c>
      <c r="D506">
        <v>2</v>
      </c>
      <c r="E506" s="30">
        <f t="shared" si="71"/>
        <v>-2.5903355780000004</v>
      </c>
      <c r="F506" s="30">
        <f t="shared" si="72"/>
        <v>7.499486923394337E-2</v>
      </c>
      <c r="G506" s="30">
        <f t="shared" si="73"/>
        <v>6.9763002020080137E-2</v>
      </c>
      <c r="H506" s="30">
        <f t="shared" si="74"/>
        <v>0.93023699797991988</v>
      </c>
      <c r="I506" s="30">
        <f t="shared" si="75"/>
        <v>-7.2315888762602157E-2</v>
      </c>
      <c r="J506" s="30">
        <f t="shared" si="76"/>
        <v>0.14463177752520431</v>
      </c>
      <c r="K506">
        <f t="shared" si="77"/>
        <v>0</v>
      </c>
      <c r="L506" s="11">
        <v>1</v>
      </c>
      <c r="N506" s="30">
        <f t="shared" si="78"/>
        <v>0.93023699797991988</v>
      </c>
      <c r="O506" s="30">
        <f t="shared" si="79"/>
        <v>-6.9763002020080137E-2</v>
      </c>
      <c r="P506" s="30">
        <f t="shared" si="80"/>
        <v>4.8668764508537051E-3</v>
      </c>
    </row>
    <row r="507" spans="1:16" x14ac:dyDescent="0.2">
      <c r="A507">
        <v>0</v>
      </c>
      <c r="B507">
        <v>3</v>
      </c>
      <c r="C507" s="1">
        <v>4931.6499999999996</v>
      </c>
      <c r="D507">
        <v>3</v>
      </c>
      <c r="E507" s="30">
        <f t="shared" si="71"/>
        <v>-1.5195430350000003</v>
      </c>
      <c r="F507" s="30">
        <f t="shared" si="72"/>
        <v>0.2188118534684958</v>
      </c>
      <c r="G507" s="30">
        <f t="shared" si="73"/>
        <v>0.17952881968271053</v>
      </c>
      <c r="H507" s="30">
        <f t="shared" si="74"/>
        <v>0.82047118031728949</v>
      </c>
      <c r="I507" s="30">
        <f t="shared" si="75"/>
        <v>-0.19787649360599679</v>
      </c>
      <c r="J507" s="30">
        <f t="shared" si="76"/>
        <v>0.39575298721199359</v>
      </c>
      <c r="K507">
        <f t="shared" si="77"/>
        <v>0</v>
      </c>
      <c r="L507" s="11">
        <v>1</v>
      </c>
      <c r="N507" s="30">
        <f t="shared" si="78"/>
        <v>0.82047118031728949</v>
      </c>
      <c r="O507" s="30">
        <f t="shared" si="79"/>
        <v>-0.17952881968271053</v>
      </c>
      <c r="P507" s="30">
        <f t="shared" si="80"/>
        <v>3.2230597096667195E-2</v>
      </c>
    </row>
    <row r="508" spans="1:16" x14ac:dyDescent="0.2">
      <c r="A508">
        <v>1</v>
      </c>
      <c r="B508">
        <v>3</v>
      </c>
      <c r="C508" s="1">
        <v>8027.97</v>
      </c>
      <c r="D508">
        <v>1</v>
      </c>
      <c r="E508" s="30">
        <f t="shared" si="71"/>
        <v>-2.1492596829999999</v>
      </c>
      <c r="F508" s="30">
        <f t="shared" si="72"/>
        <v>0.11657042490429907</v>
      </c>
      <c r="G508" s="30">
        <f t="shared" si="73"/>
        <v>0.10440042321046636</v>
      </c>
      <c r="H508" s="30">
        <f t="shared" si="74"/>
        <v>0.10440042321046636</v>
      </c>
      <c r="I508" s="30">
        <f t="shared" si="75"/>
        <v>-2.259521549801716</v>
      </c>
      <c r="J508" s="30">
        <f t="shared" si="76"/>
        <v>4.5190430996034321</v>
      </c>
      <c r="K508">
        <f t="shared" si="77"/>
        <v>0</v>
      </c>
      <c r="L508" s="11">
        <v>1</v>
      </c>
      <c r="N508" s="30">
        <f t="shared" si="78"/>
        <v>0.89559957678953361</v>
      </c>
      <c r="O508" s="30">
        <f t="shared" si="79"/>
        <v>0.89559957678953361</v>
      </c>
      <c r="P508" s="30">
        <f t="shared" si="80"/>
        <v>0.80209860194559168</v>
      </c>
    </row>
    <row r="509" spans="1:16" x14ac:dyDescent="0.2">
      <c r="A509">
        <v>0</v>
      </c>
      <c r="B509">
        <v>4</v>
      </c>
      <c r="C509" s="1">
        <v>8211.1</v>
      </c>
      <c r="D509">
        <v>1</v>
      </c>
      <c r="E509" s="30">
        <f t="shared" si="71"/>
        <v>-2.3130383900000004</v>
      </c>
      <c r="F509" s="30">
        <f t="shared" si="72"/>
        <v>9.8960114882523278E-2</v>
      </c>
      <c r="G509" s="30">
        <f t="shared" si="73"/>
        <v>9.0048868509756547E-2</v>
      </c>
      <c r="H509" s="30">
        <f t="shared" si="74"/>
        <v>0.90995113149024343</v>
      </c>
      <c r="I509" s="30">
        <f t="shared" si="75"/>
        <v>-9.4364382572300204E-2</v>
      </c>
      <c r="J509" s="30">
        <f t="shared" si="76"/>
        <v>0.18872876514460041</v>
      </c>
      <c r="K509">
        <f t="shared" si="77"/>
        <v>0</v>
      </c>
      <c r="L509" s="11">
        <v>1</v>
      </c>
      <c r="N509" s="30">
        <f t="shared" si="78"/>
        <v>0.90995113149024343</v>
      </c>
      <c r="O509" s="30">
        <f t="shared" si="79"/>
        <v>-9.0048868509756547E-2</v>
      </c>
      <c r="P509" s="30">
        <f t="shared" si="80"/>
        <v>8.1087987198874244E-3</v>
      </c>
    </row>
    <row r="510" spans="1:16" x14ac:dyDescent="0.2">
      <c r="A510">
        <v>0</v>
      </c>
      <c r="B510">
        <v>4</v>
      </c>
      <c r="C510" s="1">
        <v>13470.86</v>
      </c>
      <c r="D510">
        <v>2</v>
      </c>
      <c r="E510" s="30">
        <f t="shared" si="71"/>
        <v>-1.1397013540000001</v>
      </c>
      <c r="F510" s="30">
        <f t="shared" si="72"/>
        <v>0.31991454875155179</v>
      </c>
      <c r="G510" s="30">
        <f t="shared" si="73"/>
        <v>0.24237519698085355</v>
      </c>
      <c r="H510" s="30">
        <f t="shared" si="74"/>
        <v>0.75762480301914648</v>
      </c>
      <c r="I510" s="30">
        <f t="shared" si="75"/>
        <v>-0.27756699870854856</v>
      </c>
      <c r="J510" s="30">
        <f t="shared" si="76"/>
        <v>0.55513399741709712</v>
      </c>
      <c r="K510">
        <f t="shared" si="77"/>
        <v>0</v>
      </c>
      <c r="L510" s="11">
        <v>2</v>
      </c>
      <c r="N510" s="30">
        <f t="shared" si="78"/>
        <v>0.75762480301914648</v>
      </c>
      <c r="O510" s="30">
        <f t="shared" si="79"/>
        <v>-0.24237519698085355</v>
      </c>
      <c r="P510" s="30">
        <f t="shared" si="80"/>
        <v>5.874573611150756E-2</v>
      </c>
    </row>
    <row r="511" spans="1:16" x14ac:dyDescent="0.2">
      <c r="A511">
        <v>1</v>
      </c>
      <c r="B511">
        <v>3</v>
      </c>
      <c r="C511" s="1">
        <v>36197.699999999997</v>
      </c>
      <c r="D511">
        <v>2</v>
      </c>
      <c r="E511" s="30">
        <f t="shared" si="71"/>
        <v>1.9130245699999997</v>
      </c>
      <c r="F511" s="30">
        <f t="shared" si="72"/>
        <v>6.7735449081920445</v>
      </c>
      <c r="G511" s="30">
        <f t="shared" si="73"/>
        <v>0.87135856140148316</v>
      </c>
      <c r="H511" s="30">
        <f t="shared" si="74"/>
        <v>0.87135856140148316</v>
      </c>
      <c r="I511" s="30">
        <f t="shared" si="75"/>
        <v>-0.13770172047877541</v>
      </c>
      <c r="J511" s="30">
        <f t="shared" si="76"/>
        <v>0.27540344095755082</v>
      </c>
      <c r="K511">
        <f t="shared" si="77"/>
        <v>1</v>
      </c>
      <c r="L511" s="11">
        <v>4</v>
      </c>
      <c r="N511" s="30">
        <f t="shared" si="78"/>
        <v>0.12864143859851684</v>
      </c>
      <c r="O511" s="30">
        <f t="shared" si="79"/>
        <v>0.12864143859851684</v>
      </c>
      <c r="P511" s="30">
        <f t="shared" si="80"/>
        <v>1.6548619724695981E-2</v>
      </c>
    </row>
    <row r="512" spans="1:16" x14ac:dyDescent="0.2">
      <c r="A512">
        <v>0</v>
      </c>
      <c r="B512">
        <v>3</v>
      </c>
      <c r="C512" s="1">
        <v>6837.37</v>
      </c>
      <c r="D512">
        <v>3</v>
      </c>
      <c r="E512" s="30">
        <f t="shared" si="71"/>
        <v>-1.279231743</v>
      </c>
      <c r="F512" s="30">
        <f t="shared" si="72"/>
        <v>0.27825098662796804</v>
      </c>
      <c r="G512" s="30">
        <f t="shared" si="73"/>
        <v>0.21768102629202377</v>
      </c>
      <c r="H512" s="30">
        <f t="shared" si="74"/>
        <v>0.78231897370797621</v>
      </c>
      <c r="I512" s="30">
        <f t="shared" si="75"/>
        <v>-0.24549272683604886</v>
      </c>
      <c r="J512" s="30">
        <f t="shared" si="76"/>
        <v>0.49098545367209773</v>
      </c>
      <c r="K512">
        <f t="shared" si="77"/>
        <v>0</v>
      </c>
      <c r="L512" s="11">
        <v>1</v>
      </c>
      <c r="N512" s="30">
        <f t="shared" si="78"/>
        <v>0.78231897370797621</v>
      </c>
      <c r="O512" s="30">
        <f t="shared" si="79"/>
        <v>-0.21768102629202377</v>
      </c>
      <c r="P512" s="30">
        <f t="shared" si="80"/>
        <v>4.7385029207548744E-2</v>
      </c>
    </row>
    <row r="513" spans="1:16" x14ac:dyDescent="0.2">
      <c r="A513">
        <v>1</v>
      </c>
      <c r="B513">
        <v>3</v>
      </c>
      <c r="C513" s="1">
        <v>22218.11</v>
      </c>
      <c r="D513">
        <v>3</v>
      </c>
      <c r="E513" s="30">
        <f t="shared" si="71"/>
        <v>0.66027957100000023</v>
      </c>
      <c r="F513" s="30">
        <f t="shared" si="72"/>
        <v>1.9353333218484301</v>
      </c>
      <c r="G513" s="30">
        <f t="shared" si="73"/>
        <v>0.65932318740200768</v>
      </c>
      <c r="H513" s="30">
        <f t="shared" si="74"/>
        <v>0.65932318740200768</v>
      </c>
      <c r="I513" s="30">
        <f t="shared" si="75"/>
        <v>-0.41654144375281194</v>
      </c>
      <c r="J513" s="30">
        <f t="shared" si="76"/>
        <v>0.83308288750562387</v>
      </c>
      <c r="K513">
        <f t="shared" si="77"/>
        <v>1</v>
      </c>
      <c r="L513" s="11">
        <v>3</v>
      </c>
      <c r="N513" s="30">
        <f t="shared" si="78"/>
        <v>0.34067681259799232</v>
      </c>
      <c r="O513" s="30">
        <f t="shared" si="79"/>
        <v>0.34067681259799232</v>
      </c>
      <c r="P513" s="30">
        <f t="shared" si="80"/>
        <v>0.11606069064192757</v>
      </c>
    </row>
    <row r="514" spans="1:16" x14ac:dyDescent="0.2">
      <c r="A514">
        <v>1</v>
      </c>
      <c r="B514">
        <v>2</v>
      </c>
      <c r="C514" s="1">
        <v>32548.34</v>
      </c>
      <c r="D514">
        <v>2</v>
      </c>
      <c r="E514" s="30">
        <f t="shared" si="71"/>
        <v>1.639711674</v>
      </c>
      <c r="F514" s="30">
        <f t="shared" si="72"/>
        <v>5.1536833570887763</v>
      </c>
      <c r="G514" s="30">
        <f t="shared" si="73"/>
        <v>0.83749570103439863</v>
      </c>
      <c r="H514" s="30">
        <f t="shared" si="74"/>
        <v>0.83749570103439863</v>
      </c>
      <c r="I514" s="30">
        <f t="shared" si="75"/>
        <v>-0.17733914838934528</v>
      </c>
      <c r="J514" s="30">
        <f t="shared" si="76"/>
        <v>0.35467829677869056</v>
      </c>
      <c r="K514">
        <f t="shared" si="77"/>
        <v>1</v>
      </c>
      <c r="L514" s="11">
        <v>4</v>
      </c>
      <c r="N514" s="30">
        <f t="shared" si="78"/>
        <v>0.16250429896560137</v>
      </c>
      <c r="O514" s="30">
        <f t="shared" si="79"/>
        <v>0.16250429896560137</v>
      </c>
      <c r="P514" s="30">
        <f t="shared" si="80"/>
        <v>2.6407647182301548E-2</v>
      </c>
    </row>
    <row r="515" spans="1:16" x14ac:dyDescent="0.2">
      <c r="A515">
        <v>1</v>
      </c>
      <c r="B515">
        <v>3</v>
      </c>
      <c r="C515" s="1">
        <v>5974.38</v>
      </c>
      <c r="D515">
        <v>2</v>
      </c>
      <c r="E515" s="30">
        <f t="shared" si="71"/>
        <v>-1.8981360819999997</v>
      </c>
      <c r="F515" s="30">
        <f t="shared" si="72"/>
        <v>0.14984766284066298</v>
      </c>
      <c r="G515" s="30">
        <f t="shared" si="73"/>
        <v>0.13031957856962456</v>
      </c>
      <c r="H515" s="30">
        <f t="shared" si="74"/>
        <v>0.13031957856962456</v>
      </c>
      <c r="I515" s="30">
        <f t="shared" si="75"/>
        <v>-2.0377655485055426</v>
      </c>
      <c r="J515" s="30">
        <f t="shared" si="76"/>
        <v>4.0755310970110852</v>
      </c>
      <c r="K515">
        <f t="shared" si="77"/>
        <v>0</v>
      </c>
      <c r="L515" s="11">
        <v>1</v>
      </c>
      <c r="N515" s="30">
        <f t="shared" si="78"/>
        <v>0.86968042143037549</v>
      </c>
      <c r="O515" s="30">
        <f t="shared" si="79"/>
        <v>0.86968042143037549</v>
      </c>
      <c r="P515" s="30">
        <f t="shared" si="80"/>
        <v>0.7563440354193155</v>
      </c>
    </row>
    <row r="516" spans="1:16" x14ac:dyDescent="0.2">
      <c r="A516">
        <v>0</v>
      </c>
      <c r="B516">
        <v>2</v>
      </c>
      <c r="C516" s="1">
        <v>6796.86</v>
      </c>
      <c r="D516">
        <v>3</v>
      </c>
      <c r="E516" s="30">
        <f t="shared" si="71"/>
        <v>-1.0974686540000005</v>
      </c>
      <c r="F516" s="30">
        <f t="shared" si="72"/>
        <v>0.33371476295586694</v>
      </c>
      <c r="G516" s="30">
        <f t="shared" si="73"/>
        <v>0.25021449280224367</v>
      </c>
      <c r="H516" s="30">
        <f t="shared" si="74"/>
        <v>0.74978550719775638</v>
      </c>
      <c r="I516" s="30">
        <f t="shared" si="75"/>
        <v>-0.2879681037578265</v>
      </c>
      <c r="J516" s="30">
        <f t="shared" si="76"/>
        <v>0.575936207515653</v>
      </c>
      <c r="K516">
        <f t="shared" si="77"/>
        <v>0</v>
      </c>
      <c r="L516" s="11">
        <v>1</v>
      </c>
      <c r="N516" s="30">
        <f t="shared" si="78"/>
        <v>0.74978550719775638</v>
      </c>
      <c r="O516" s="30">
        <f t="shared" si="79"/>
        <v>-0.25021449280224367</v>
      </c>
      <c r="P516" s="30">
        <f t="shared" si="80"/>
        <v>6.2607292408284054E-2</v>
      </c>
    </row>
    <row r="517" spans="1:16" x14ac:dyDescent="0.2">
      <c r="A517">
        <v>0</v>
      </c>
      <c r="B517">
        <v>3</v>
      </c>
      <c r="C517" s="1">
        <v>2643.27</v>
      </c>
      <c r="D517">
        <v>3</v>
      </c>
      <c r="E517" s="30">
        <f t="shared" si="71"/>
        <v>-1.8081077530000003</v>
      </c>
      <c r="F517" s="30">
        <f t="shared" si="72"/>
        <v>0.16396410402689254</v>
      </c>
      <c r="G517" s="30">
        <f t="shared" si="73"/>
        <v>0.14086697644681342</v>
      </c>
      <c r="H517" s="30">
        <f t="shared" si="74"/>
        <v>0.85913302355318655</v>
      </c>
      <c r="I517" s="30">
        <f t="shared" si="75"/>
        <v>-0.15183151036886194</v>
      </c>
      <c r="J517" s="30">
        <f t="shared" si="76"/>
        <v>0.30366302073772389</v>
      </c>
      <c r="K517">
        <f t="shared" si="77"/>
        <v>0</v>
      </c>
      <c r="L517" s="11">
        <v>1</v>
      </c>
      <c r="N517" s="30">
        <f t="shared" si="78"/>
        <v>0.85913302355318655</v>
      </c>
      <c r="O517" s="30">
        <f t="shared" si="79"/>
        <v>-0.14086697644681342</v>
      </c>
      <c r="P517" s="30">
        <f t="shared" si="80"/>
        <v>1.984350505326709E-2</v>
      </c>
    </row>
    <row r="518" spans="1:16" x14ac:dyDescent="0.2">
      <c r="A518">
        <v>0</v>
      </c>
      <c r="B518">
        <v>3</v>
      </c>
      <c r="C518" s="1">
        <v>3077.1</v>
      </c>
      <c r="D518">
        <v>3</v>
      </c>
      <c r="E518" s="30">
        <f t="shared" si="71"/>
        <v>-1.7534017900000003</v>
      </c>
      <c r="F518" s="30">
        <f t="shared" si="72"/>
        <v>0.17318380531944949</v>
      </c>
      <c r="G518" s="30">
        <f t="shared" si="73"/>
        <v>0.14761864639982206</v>
      </c>
      <c r="H518" s="30">
        <f t="shared" si="74"/>
        <v>0.85238135360017797</v>
      </c>
      <c r="I518" s="30">
        <f t="shared" si="75"/>
        <v>-0.15972125417270505</v>
      </c>
      <c r="J518" s="30">
        <f t="shared" si="76"/>
        <v>0.3194425083454101</v>
      </c>
      <c r="K518">
        <f t="shared" si="77"/>
        <v>0</v>
      </c>
      <c r="L518" s="11">
        <v>1</v>
      </c>
      <c r="N518" s="30">
        <f t="shared" si="78"/>
        <v>0.85238135360017797</v>
      </c>
      <c r="O518" s="30">
        <f t="shared" si="79"/>
        <v>-0.14761864639982206</v>
      </c>
      <c r="P518" s="30">
        <f t="shared" si="80"/>
        <v>2.1791264764915698E-2</v>
      </c>
    </row>
    <row r="519" spans="1:16" x14ac:dyDescent="0.2">
      <c r="A519">
        <v>0</v>
      </c>
      <c r="B519">
        <v>3</v>
      </c>
      <c r="C519" s="1">
        <v>3044.21</v>
      </c>
      <c r="D519">
        <v>3</v>
      </c>
      <c r="E519" s="30">
        <f t="shared" si="71"/>
        <v>-1.7575492189999999</v>
      </c>
      <c r="F519" s="30">
        <f t="shared" si="72"/>
        <v>0.1724670252077026</v>
      </c>
      <c r="G519" s="30">
        <f t="shared" si="73"/>
        <v>0.14709754858747526</v>
      </c>
      <c r="H519" s="30">
        <f t="shared" si="74"/>
        <v>0.85290245141252474</v>
      </c>
      <c r="I519" s="30">
        <f t="shared" si="75"/>
        <v>-0.1591100974525923</v>
      </c>
      <c r="J519" s="30">
        <f t="shared" si="76"/>
        <v>0.31822019490518461</v>
      </c>
      <c r="K519">
        <f t="shared" si="77"/>
        <v>0</v>
      </c>
      <c r="L519" s="11">
        <v>1</v>
      </c>
      <c r="N519" s="30">
        <f t="shared" si="78"/>
        <v>0.85290245141252474</v>
      </c>
      <c r="O519" s="30">
        <f t="shared" si="79"/>
        <v>-0.14709754858747526</v>
      </c>
      <c r="P519" s="30">
        <f t="shared" si="80"/>
        <v>2.1637688800444643E-2</v>
      </c>
    </row>
    <row r="520" spans="1:16" x14ac:dyDescent="0.2">
      <c r="A520">
        <v>0</v>
      </c>
      <c r="B520">
        <v>3</v>
      </c>
      <c r="C520" s="1">
        <v>11455.28</v>
      </c>
      <c r="D520">
        <v>2</v>
      </c>
      <c r="E520" s="30">
        <f t="shared" si="71"/>
        <v>-1.206994592</v>
      </c>
      <c r="F520" s="30">
        <f t="shared" si="72"/>
        <v>0.29909483199930698</v>
      </c>
      <c r="G520" s="30">
        <f t="shared" si="73"/>
        <v>0.23023325521124582</v>
      </c>
      <c r="H520" s="30">
        <f t="shared" si="74"/>
        <v>0.76976674478875418</v>
      </c>
      <c r="I520" s="30">
        <f t="shared" si="75"/>
        <v>-0.26166773887239242</v>
      </c>
      <c r="J520" s="30">
        <f t="shared" si="76"/>
        <v>0.52333547774478484</v>
      </c>
      <c r="K520">
        <f t="shared" si="77"/>
        <v>0</v>
      </c>
      <c r="L520" s="11">
        <v>2</v>
      </c>
      <c r="N520" s="30">
        <f t="shared" si="78"/>
        <v>0.76976674478875418</v>
      </c>
      <c r="O520" s="30">
        <f t="shared" si="79"/>
        <v>-0.23023325521124582</v>
      </c>
      <c r="P520" s="30">
        <f t="shared" si="80"/>
        <v>5.300735180516665E-2</v>
      </c>
    </row>
    <row r="521" spans="1:16" x14ac:dyDescent="0.2">
      <c r="A521">
        <v>1</v>
      </c>
      <c r="B521">
        <v>2</v>
      </c>
      <c r="C521" s="1">
        <v>11763</v>
      </c>
      <c r="D521">
        <v>2</v>
      </c>
      <c r="E521" s="30">
        <f t="shared" si="71"/>
        <v>-0.98131970000000024</v>
      </c>
      <c r="F521" s="30">
        <f t="shared" si="72"/>
        <v>0.37481612747294651</v>
      </c>
      <c r="G521" s="30">
        <f t="shared" si="73"/>
        <v>0.27263000482973465</v>
      </c>
      <c r="H521" s="30">
        <f t="shared" si="74"/>
        <v>0.27263000482973465</v>
      </c>
      <c r="I521" s="30">
        <f t="shared" si="75"/>
        <v>-1.2996396967022656</v>
      </c>
      <c r="J521" s="30">
        <f t="shared" si="76"/>
        <v>2.5992793934045313</v>
      </c>
      <c r="K521">
        <f t="shared" si="77"/>
        <v>0</v>
      </c>
      <c r="L521" s="11">
        <v>2</v>
      </c>
      <c r="N521" s="30">
        <f t="shared" si="78"/>
        <v>0.72736999517026535</v>
      </c>
      <c r="O521" s="30">
        <f t="shared" si="79"/>
        <v>0.72736999517026535</v>
      </c>
      <c r="P521" s="30">
        <f t="shared" si="80"/>
        <v>0.52906710987399186</v>
      </c>
    </row>
    <row r="522" spans="1:16" x14ac:dyDescent="0.2">
      <c r="A522">
        <v>0</v>
      </c>
      <c r="B522">
        <v>3</v>
      </c>
      <c r="C522" s="1">
        <v>2498.41</v>
      </c>
      <c r="D522">
        <v>2</v>
      </c>
      <c r="E522" s="30">
        <f t="shared" si="71"/>
        <v>-2.3364558990000002</v>
      </c>
      <c r="F522" s="30">
        <f t="shared" si="72"/>
        <v>9.6669638793763377E-2</v>
      </c>
      <c r="G522" s="30">
        <f t="shared" si="73"/>
        <v>8.8148367907851605E-2</v>
      </c>
      <c r="H522" s="30">
        <f t="shared" si="74"/>
        <v>0.91185163209214837</v>
      </c>
      <c r="I522" s="30">
        <f t="shared" si="75"/>
        <v>-9.2277986251787222E-2</v>
      </c>
      <c r="J522" s="30">
        <f t="shared" si="76"/>
        <v>0.18455597250357444</v>
      </c>
      <c r="K522">
        <f t="shared" si="77"/>
        <v>0</v>
      </c>
      <c r="L522" s="11">
        <v>1</v>
      </c>
      <c r="N522" s="30">
        <f t="shared" si="78"/>
        <v>0.91185163209214837</v>
      </c>
      <c r="O522" s="30">
        <f t="shared" si="79"/>
        <v>-8.8148367907851605E-2</v>
      </c>
      <c r="P522" s="30">
        <f t="shared" si="80"/>
        <v>7.770134764817963E-3</v>
      </c>
    </row>
    <row r="523" spans="1:16" x14ac:dyDescent="0.2">
      <c r="A523">
        <v>1</v>
      </c>
      <c r="B523">
        <v>3</v>
      </c>
      <c r="C523" s="1">
        <v>9361.33</v>
      </c>
      <c r="D523">
        <v>2</v>
      </c>
      <c r="E523" s="30">
        <f t="shared" ref="E523:E586" si="81">$A$3+$B$3*B523+$C$3*C523+$D$3*D523</f>
        <v>-1.471041687</v>
      </c>
      <c r="F523" s="30">
        <f t="shared" ref="F523:F586" si="82">EXP(E523)</f>
        <v>0.22968609950196073</v>
      </c>
      <c r="G523" s="30">
        <f t="shared" ref="G523:G586" si="83">F523/(1+F523)</f>
        <v>0.18678433430693139</v>
      </c>
      <c r="H523" s="30">
        <f t="shared" ref="H523:H586" si="84">IF(A523=1,G523,1-G523)</f>
        <v>0.18678433430693139</v>
      </c>
      <c r="I523" s="30">
        <f t="shared" ref="I523:I586" si="85">LN(H523)</f>
        <v>-1.677800620157389</v>
      </c>
      <c r="J523" s="30">
        <f t="shared" si="76"/>
        <v>3.3556012403147779</v>
      </c>
      <c r="K523">
        <f t="shared" si="77"/>
        <v>0</v>
      </c>
      <c r="L523" s="11">
        <v>1</v>
      </c>
      <c r="N523" s="30">
        <f t="shared" si="78"/>
        <v>0.81321566569306858</v>
      </c>
      <c r="O523" s="30">
        <f t="shared" si="79"/>
        <v>0.81321566569306858</v>
      </c>
      <c r="P523" s="30">
        <f t="shared" si="80"/>
        <v>0.66131971892862063</v>
      </c>
    </row>
    <row r="524" spans="1:16" x14ac:dyDescent="0.2">
      <c r="A524">
        <v>0</v>
      </c>
      <c r="B524">
        <v>4</v>
      </c>
      <c r="C524" s="1">
        <v>1256.3</v>
      </c>
      <c r="D524">
        <v>2</v>
      </c>
      <c r="E524" s="30">
        <f t="shared" si="81"/>
        <v>-2.6799573700000003</v>
      </c>
      <c r="F524" s="30">
        <f t="shared" si="82"/>
        <v>6.8566077063840866E-2</v>
      </c>
      <c r="G524" s="30">
        <f t="shared" si="83"/>
        <v>6.4166436250946451E-2</v>
      </c>
      <c r="H524" s="30">
        <f t="shared" si="84"/>
        <v>0.93583356374905358</v>
      </c>
      <c r="I524" s="30">
        <f t="shared" si="85"/>
        <v>-6.6317634823195915E-2</v>
      </c>
      <c r="J524" s="30">
        <f t="shared" ref="J524:J587" si="86">I524*(-2)</f>
        <v>0.13263526964639183</v>
      </c>
      <c r="K524">
        <f t="shared" ref="K524:K587" si="87">IF(G524&gt;=0.5,1,)</f>
        <v>0</v>
      </c>
      <c r="L524" s="11">
        <v>1</v>
      </c>
      <c r="N524" s="30">
        <f t="shared" ref="N524:N587" si="88">1-G524</f>
        <v>0.93583356374905358</v>
      </c>
      <c r="O524" s="30">
        <f t="shared" ref="O524:O587" si="89">A524-G524</f>
        <v>-6.4166436250946451E-2</v>
      </c>
      <c r="P524" s="30">
        <f t="shared" ref="P524:P587" si="90">O524*O524</f>
        <v>4.1173315411467751E-3</v>
      </c>
    </row>
    <row r="525" spans="1:16" x14ac:dyDescent="0.2">
      <c r="A525">
        <v>1</v>
      </c>
      <c r="B525">
        <v>2</v>
      </c>
      <c r="C525" s="1">
        <v>21082.16</v>
      </c>
      <c r="D525">
        <v>3</v>
      </c>
      <c r="E525" s="30">
        <f t="shared" si="81"/>
        <v>0.70390767599999959</v>
      </c>
      <c r="F525" s="30">
        <f t="shared" si="82"/>
        <v>2.0216371955748982</v>
      </c>
      <c r="G525" s="30">
        <f t="shared" si="83"/>
        <v>0.66905358410848548</v>
      </c>
      <c r="H525" s="30">
        <f t="shared" si="84"/>
        <v>0.66905358410848548</v>
      </c>
      <c r="I525" s="30">
        <f t="shared" si="85"/>
        <v>-0.40189112623407558</v>
      </c>
      <c r="J525" s="30">
        <f t="shared" si="86"/>
        <v>0.80378225246815116</v>
      </c>
      <c r="K525">
        <f t="shared" si="87"/>
        <v>1</v>
      </c>
      <c r="L525" s="11">
        <v>3</v>
      </c>
      <c r="N525" s="30">
        <f t="shared" si="88"/>
        <v>0.33094641589151452</v>
      </c>
      <c r="O525" s="30">
        <f t="shared" si="89"/>
        <v>0.33094641589151452</v>
      </c>
      <c r="P525" s="30">
        <f t="shared" si="90"/>
        <v>0.10952553019143929</v>
      </c>
    </row>
    <row r="526" spans="1:16" x14ac:dyDescent="0.2">
      <c r="A526">
        <v>0</v>
      </c>
      <c r="B526">
        <v>2</v>
      </c>
      <c r="C526" s="1">
        <v>11362.76</v>
      </c>
      <c r="D526">
        <v>1</v>
      </c>
      <c r="E526" s="30">
        <f t="shared" si="81"/>
        <v>-1.5418712640000001</v>
      </c>
      <c r="F526" s="30">
        <f t="shared" si="82"/>
        <v>0.2139803128971221</v>
      </c>
      <c r="G526" s="30">
        <f t="shared" si="83"/>
        <v>0.17626341269609677</v>
      </c>
      <c r="H526" s="30">
        <f t="shared" si="84"/>
        <v>0.8237365873039032</v>
      </c>
      <c r="I526" s="30">
        <f t="shared" si="85"/>
        <v>-0.19390447578186196</v>
      </c>
      <c r="J526" s="30">
        <f t="shared" si="86"/>
        <v>0.38780895156372391</v>
      </c>
      <c r="K526">
        <f t="shared" si="87"/>
        <v>0</v>
      </c>
      <c r="L526" s="11">
        <v>2</v>
      </c>
      <c r="N526" s="30">
        <f t="shared" si="88"/>
        <v>0.8237365873039032</v>
      </c>
      <c r="O526" s="30">
        <f t="shared" si="89"/>
        <v>-0.17626341269609677</v>
      </c>
      <c r="P526" s="30">
        <f t="shared" si="90"/>
        <v>3.1068790655274528E-2</v>
      </c>
    </row>
    <row r="527" spans="1:16" x14ac:dyDescent="0.2">
      <c r="A527">
        <v>1</v>
      </c>
      <c r="B527">
        <v>1</v>
      </c>
      <c r="C527" s="1">
        <v>27724.29</v>
      </c>
      <c r="D527">
        <v>3</v>
      </c>
      <c r="E527" s="30">
        <f t="shared" si="81"/>
        <v>1.7283516690000003</v>
      </c>
      <c r="F527" s="30">
        <f t="shared" si="82"/>
        <v>5.6313639023367124</v>
      </c>
      <c r="G527" s="30">
        <f t="shared" si="83"/>
        <v>0.84920145919791445</v>
      </c>
      <c r="H527" s="30">
        <f t="shared" si="84"/>
        <v>0.84920145919791445</v>
      </c>
      <c r="I527" s="30">
        <f t="shared" si="85"/>
        <v>-0.16345883083384058</v>
      </c>
      <c r="J527" s="30">
        <f t="shared" si="86"/>
        <v>0.32691766166768116</v>
      </c>
      <c r="K527">
        <f t="shared" si="87"/>
        <v>1</v>
      </c>
      <c r="L527" s="11">
        <v>3</v>
      </c>
      <c r="N527" s="30">
        <f t="shared" si="88"/>
        <v>0.15079854080208555</v>
      </c>
      <c r="O527" s="30">
        <f t="shared" si="89"/>
        <v>0.15079854080208555</v>
      </c>
      <c r="P527" s="30">
        <f t="shared" si="90"/>
        <v>2.2740199908038258E-2</v>
      </c>
    </row>
    <row r="528" spans="1:16" x14ac:dyDescent="0.2">
      <c r="A528">
        <v>0</v>
      </c>
      <c r="B528">
        <v>1</v>
      </c>
      <c r="C528" s="1">
        <v>8413.4599999999991</v>
      </c>
      <c r="D528">
        <v>1</v>
      </c>
      <c r="E528" s="30">
        <f t="shared" si="81"/>
        <v>-1.7269065940000004</v>
      </c>
      <c r="F528" s="30">
        <f t="shared" si="82"/>
        <v>0.17783367173420592</v>
      </c>
      <c r="G528" s="30">
        <f t="shared" si="83"/>
        <v>0.15098368810629187</v>
      </c>
      <c r="H528" s="30">
        <f t="shared" si="84"/>
        <v>0.84901631189370819</v>
      </c>
      <c r="I528" s="30">
        <f t="shared" si="85"/>
        <v>-0.16367687978856424</v>
      </c>
      <c r="J528" s="30">
        <f t="shared" si="86"/>
        <v>0.32735375957712848</v>
      </c>
      <c r="K528">
        <f t="shared" si="87"/>
        <v>0</v>
      </c>
      <c r="L528" s="11">
        <v>1</v>
      </c>
      <c r="N528" s="30">
        <f t="shared" si="88"/>
        <v>0.84901631189370819</v>
      </c>
      <c r="O528" s="30">
        <f t="shared" si="89"/>
        <v>-0.15098368810629187</v>
      </c>
      <c r="P528" s="30">
        <f t="shared" si="90"/>
        <v>2.2796074074178021E-2</v>
      </c>
    </row>
    <row r="529" spans="1:16" x14ac:dyDescent="0.2">
      <c r="A529">
        <v>0</v>
      </c>
      <c r="B529">
        <v>3</v>
      </c>
      <c r="C529" s="1">
        <v>5240.7700000000004</v>
      </c>
      <c r="D529">
        <v>3</v>
      </c>
      <c r="E529" s="30">
        <f t="shared" si="81"/>
        <v>-1.4805630029999999</v>
      </c>
      <c r="F529" s="30">
        <f t="shared" si="82"/>
        <v>0.22750956375299972</v>
      </c>
      <c r="G529" s="30">
        <f t="shared" si="83"/>
        <v>0.18534239607666253</v>
      </c>
      <c r="H529" s="30">
        <f t="shared" si="84"/>
        <v>0.81465760392333753</v>
      </c>
      <c r="I529" s="30">
        <f t="shared" si="85"/>
        <v>-0.2049873719009932</v>
      </c>
      <c r="J529" s="30">
        <f t="shared" si="86"/>
        <v>0.4099747438019864</v>
      </c>
      <c r="K529">
        <f t="shared" si="87"/>
        <v>0</v>
      </c>
      <c r="L529" s="11">
        <v>1</v>
      </c>
      <c r="N529" s="30">
        <f t="shared" si="88"/>
        <v>0.81465760392333753</v>
      </c>
      <c r="O529" s="30">
        <f t="shared" si="89"/>
        <v>-0.18534239607666253</v>
      </c>
      <c r="P529" s="30">
        <f t="shared" si="90"/>
        <v>3.4351803783438453E-2</v>
      </c>
    </row>
    <row r="530" spans="1:16" x14ac:dyDescent="0.2">
      <c r="A530">
        <v>0</v>
      </c>
      <c r="B530">
        <v>3</v>
      </c>
      <c r="C530" s="1">
        <v>3857.76</v>
      </c>
      <c r="D530">
        <v>2</v>
      </c>
      <c r="E530" s="30">
        <f t="shared" si="81"/>
        <v>-2.165041864</v>
      </c>
      <c r="F530" s="30">
        <f t="shared" si="82"/>
        <v>0.11474513080657042</v>
      </c>
      <c r="G530" s="30">
        <f t="shared" si="83"/>
        <v>0.10293396009143986</v>
      </c>
      <c r="H530" s="30">
        <f t="shared" si="84"/>
        <v>0.89706603990856015</v>
      </c>
      <c r="I530" s="30">
        <f t="shared" si="85"/>
        <v>-0.10862579654692119</v>
      </c>
      <c r="J530" s="30">
        <f t="shared" si="86"/>
        <v>0.21725159309384237</v>
      </c>
      <c r="K530">
        <f t="shared" si="87"/>
        <v>0</v>
      </c>
      <c r="L530" s="11">
        <v>1</v>
      </c>
      <c r="N530" s="30">
        <f t="shared" si="88"/>
        <v>0.89706603990856015</v>
      </c>
      <c r="O530" s="30">
        <f t="shared" si="89"/>
        <v>-0.10293396009143986</v>
      </c>
      <c r="P530" s="30">
        <f t="shared" si="90"/>
        <v>1.0595400140106135E-2</v>
      </c>
    </row>
    <row r="531" spans="1:16" x14ac:dyDescent="0.2">
      <c r="A531">
        <v>0</v>
      </c>
      <c r="B531">
        <v>2</v>
      </c>
      <c r="C531" s="1">
        <v>25656.58</v>
      </c>
      <c r="D531">
        <v>2</v>
      </c>
      <c r="E531" s="30">
        <f t="shared" si="81"/>
        <v>0.77066073800000012</v>
      </c>
      <c r="F531" s="30">
        <f t="shared" si="82"/>
        <v>2.1611937649734179</v>
      </c>
      <c r="G531" s="30">
        <f t="shared" si="83"/>
        <v>0.68366380729957921</v>
      </c>
      <c r="H531" s="30">
        <f t="shared" si="84"/>
        <v>0.31633619270042079</v>
      </c>
      <c r="I531" s="30">
        <f t="shared" si="85"/>
        <v>-1.150949729986058</v>
      </c>
      <c r="J531" s="30">
        <f t="shared" si="86"/>
        <v>2.3018994599721161</v>
      </c>
      <c r="K531">
        <f t="shared" si="87"/>
        <v>1</v>
      </c>
      <c r="L531" s="11">
        <v>3</v>
      </c>
      <c r="N531" s="30">
        <f t="shared" si="88"/>
        <v>0.31633619270042079</v>
      </c>
      <c r="O531" s="30">
        <f t="shared" si="89"/>
        <v>-0.68366380729957921</v>
      </c>
      <c r="P531" s="30">
        <f t="shared" si="90"/>
        <v>0.46739620141135618</v>
      </c>
    </row>
    <row r="532" spans="1:16" x14ac:dyDescent="0.2">
      <c r="A532">
        <v>1</v>
      </c>
      <c r="B532">
        <v>2</v>
      </c>
      <c r="C532" s="1">
        <v>3994.18</v>
      </c>
      <c r="D532">
        <v>2</v>
      </c>
      <c r="E532" s="30">
        <f t="shared" si="81"/>
        <v>-1.9609679020000002</v>
      </c>
      <c r="F532" s="30">
        <f t="shared" si="82"/>
        <v>0.14072214973293504</v>
      </c>
      <c r="G532" s="30">
        <f t="shared" si="83"/>
        <v>0.12336233653907816</v>
      </c>
      <c r="H532" s="30">
        <f t="shared" si="84"/>
        <v>0.12336233653907816</v>
      </c>
      <c r="I532" s="30">
        <f t="shared" si="85"/>
        <v>-2.0926294285303597</v>
      </c>
      <c r="J532" s="30">
        <f t="shared" si="86"/>
        <v>4.1852588570607194</v>
      </c>
      <c r="K532">
        <f t="shared" si="87"/>
        <v>0</v>
      </c>
      <c r="L532" s="11">
        <v>1</v>
      </c>
      <c r="N532" s="30">
        <f t="shared" si="88"/>
        <v>0.87663766346092187</v>
      </c>
      <c r="O532" s="30">
        <f t="shared" si="89"/>
        <v>0.87663766346092187</v>
      </c>
      <c r="P532" s="30">
        <f t="shared" si="90"/>
        <v>0.76849359299822451</v>
      </c>
    </row>
    <row r="533" spans="1:16" x14ac:dyDescent="0.2">
      <c r="A533">
        <v>0</v>
      </c>
      <c r="B533">
        <v>3</v>
      </c>
      <c r="C533" s="1">
        <v>9866.2999999999993</v>
      </c>
      <c r="D533">
        <v>2</v>
      </c>
      <c r="E533" s="30">
        <f t="shared" si="81"/>
        <v>-1.4073649700000002</v>
      </c>
      <c r="F533" s="30">
        <f t="shared" si="82"/>
        <v>0.24478745636398394</v>
      </c>
      <c r="G533" s="30">
        <f t="shared" si="83"/>
        <v>0.19665000246628969</v>
      </c>
      <c r="H533" s="30">
        <f t="shared" si="84"/>
        <v>0.80334999753371028</v>
      </c>
      <c r="I533" s="30">
        <f t="shared" si="85"/>
        <v>-0.21896479756279946</v>
      </c>
      <c r="J533" s="30">
        <f t="shared" si="86"/>
        <v>0.43792959512559892</v>
      </c>
      <c r="K533">
        <f t="shared" si="87"/>
        <v>0</v>
      </c>
      <c r="L533" s="11">
        <v>1</v>
      </c>
      <c r="N533" s="30">
        <f t="shared" si="88"/>
        <v>0.80334999753371028</v>
      </c>
      <c r="O533" s="30">
        <f t="shared" si="89"/>
        <v>-0.19665000246628969</v>
      </c>
      <c r="P533" s="30">
        <f t="shared" si="90"/>
        <v>3.8671223469991745E-2</v>
      </c>
    </row>
    <row r="534" spans="1:16" x14ac:dyDescent="0.2">
      <c r="A534">
        <v>1</v>
      </c>
      <c r="B534">
        <v>3</v>
      </c>
      <c r="C534" s="1">
        <v>5397.62</v>
      </c>
      <c r="D534">
        <v>2</v>
      </c>
      <c r="E534" s="30">
        <f t="shared" si="81"/>
        <v>-1.9708655180000001</v>
      </c>
      <c r="F534" s="30">
        <f t="shared" si="82"/>
        <v>0.13933620601576477</v>
      </c>
      <c r="G534" s="30">
        <f t="shared" si="83"/>
        <v>0.12229595204651716</v>
      </c>
      <c r="H534" s="30">
        <f t="shared" si="84"/>
        <v>0.12229595204651716</v>
      </c>
      <c r="I534" s="30">
        <f t="shared" si="85"/>
        <v>-2.1013113353934667</v>
      </c>
      <c r="J534" s="30">
        <f t="shared" si="86"/>
        <v>4.2026226707869334</v>
      </c>
      <c r="K534">
        <f t="shared" si="87"/>
        <v>0</v>
      </c>
      <c r="L534" s="11">
        <v>1</v>
      </c>
      <c r="N534" s="30">
        <f t="shared" si="88"/>
        <v>0.87770404795348278</v>
      </c>
      <c r="O534" s="30">
        <f t="shared" si="89"/>
        <v>0.87770404795348278</v>
      </c>
      <c r="P534" s="30">
        <f t="shared" si="90"/>
        <v>0.77036439579392957</v>
      </c>
    </row>
    <row r="535" spans="1:16" x14ac:dyDescent="0.2">
      <c r="A535">
        <v>1</v>
      </c>
      <c r="B535">
        <v>1</v>
      </c>
      <c r="C535" s="1">
        <v>38245.589999999997</v>
      </c>
      <c r="D535">
        <v>2</v>
      </c>
      <c r="E535" s="30">
        <f t="shared" si="81"/>
        <v>2.5450062989999997</v>
      </c>
      <c r="F535" s="30">
        <f t="shared" si="82"/>
        <v>12.743308355912044</v>
      </c>
      <c r="G535" s="30">
        <f t="shared" si="83"/>
        <v>0.92723731621943684</v>
      </c>
      <c r="H535" s="30">
        <f t="shared" si="84"/>
        <v>0.92723731621943684</v>
      </c>
      <c r="I535" s="30">
        <f t="shared" si="85"/>
        <v>-7.5545741628143717E-2</v>
      </c>
      <c r="J535" s="30">
        <f t="shared" si="86"/>
        <v>0.15109148325628743</v>
      </c>
      <c r="K535">
        <f t="shared" si="87"/>
        <v>1</v>
      </c>
      <c r="L535" s="11">
        <v>4</v>
      </c>
      <c r="N535" s="30">
        <f t="shared" si="88"/>
        <v>7.2762683780563164E-2</v>
      </c>
      <c r="O535" s="30">
        <f t="shared" si="89"/>
        <v>7.2762683780563164E-2</v>
      </c>
      <c r="P535" s="30">
        <f t="shared" si="90"/>
        <v>5.2944081509502302E-3</v>
      </c>
    </row>
    <row r="536" spans="1:16" x14ac:dyDescent="0.2">
      <c r="A536">
        <v>0</v>
      </c>
      <c r="B536">
        <v>2</v>
      </c>
      <c r="C536" s="1">
        <v>11482.63</v>
      </c>
      <c r="D536">
        <v>2</v>
      </c>
      <c r="E536" s="30">
        <f t="shared" si="81"/>
        <v>-1.0166743570000003</v>
      </c>
      <c r="F536" s="30">
        <f t="shared" si="82"/>
        <v>0.36179614649629865</v>
      </c>
      <c r="G536" s="30">
        <f t="shared" si="83"/>
        <v>0.26567570148230113</v>
      </c>
      <c r="H536" s="30">
        <f t="shared" si="84"/>
        <v>0.73432429851769887</v>
      </c>
      <c r="I536" s="30">
        <f t="shared" si="85"/>
        <v>-0.30880452434933053</v>
      </c>
      <c r="J536" s="30">
        <f t="shared" si="86"/>
        <v>0.61760904869866107</v>
      </c>
      <c r="K536">
        <f t="shared" si="87"/>
        <v>0</v>
      </c>
      <c r="L536" s="11">
        <v>2</v>
      </c>
      <c r="N536" s="30">
        <f t="shared" si="88"/>
        <v>0.73432429851769887</v>
      </c>
      <c r="O536" s="30">
        <f t="shared" si="89"/>
        <v>-0.26567570148230113</v>
      </c>
      <c r="P536" s="30">
        <f t="shared" si="90"/>
        <v>7.0583578358112783E-2</v>
      </c>
    </row>
    <row r="537" spans="1:16" x14ac:dyDescent="0.2">
      <c r="A537">
        <v>1</v>
      </c>
      <c r="B537">
        <v>2</v>
      </c>
      <c r="C537" s="1">
        <v>24059.68</v>
      </c>
      <c r="D537">
        <v>3</v>
      </c>
      <c r="E537" s="30">
        <f t="shared" si="81"/>
        <v>1.0793729480000001</v>
      </c>
      <c r="F537" s="30">
        <f t="shared" si="82"/>
        <v>2.9428336626581606</v>
      </c>
      <c r="G537" s="30">
        <f t="shared" si="83"/>
        <v>0.7463753012279436</v>
      </c>
      <c r="H537" s="30">
        <f t="shared" si="84"/>
        <v>0.7463753012279436</v>
      </c>
      <c r="I537" s="30">
        <f t="shared" si="85"/>
        <v>-0.29252672052712886</v>
      </c>
      <c r="J537" s="30">
        <f t="shared" si="86"/>
        <v>0.58505344105425772</v>
      </c>
      <c r="K537">
        <f t="shared" si="87"/>
        <v>1</v>
      </c>
      <c r="L537" s="11">
        <v>3</v>
      </c>
      <c r="N537" s="30">
        <f t="shared" si="88"/>
        <v>0.2536246987720564</v>
      </c>
      <c r="O537" s="30">
        <f t="shared" si="89"/>
        <v>0.2536246987720564</v>
      </c>
      <c r="P537" s="30">
        <f t="shared" si="90"/>
        <v>6.4325487827216352E-2</v>
      </c>
    </row>
    <row r="538" spans="1:16" x14ac:dyDescent="0.2">
      <c r="A538">
        <v>0</v>
      </c>
      <c r="B538">
        <v>1</v>
      </c>
      <c r="C538" s="1">
        <v>9861.0300000000007</v>
      </c>
      <c r="D538">
        <v>2</v>
      </c>
      <c r="E538" s="30">
        <f t="shared" si="81"/>
        <v>-1.0342867169999996</v>
      </c>
      <c r="F538" s="30">
        <f t="shared" si="82"/>
        <v>0.35547984824983742</v>
      </c>
      <c r="G538" s="30">
        <f t="shared" si="83"/>
        <v>0.2622538791032743</v>
      </c>
      <c r="H538" s="30">
        <f t="shared" si="84"/>
        <v>0.73774612089672575</v>
      </c>
      <c r="I538" s="30">
        <f t="shared" si="85"/>
        <v>-0.30415552319158229</v>
      </c>
      <c r="J538" s="30">
        <f t="shared" si="86"/>
        <v>0.60831104638316458</v>
      </c>
      <c r="K538">
        <f t="shared" si="87"/>
        <v>0</v>
      </c>
      <c r="L538" s="11">
        <v>1</v>
      </c>
      <c r="N538" s="30">
        <f t="shared" si="88"/>
        <v>0.73774612089672575</v>
      </c>
      <c r="O538" s="30">
        <f t="shared" si="89"/>
        <v>-0.2622538791032743</v>
      </c>
      <c r="P538" s="30">
        <f t="shared" si="90"/>
        <v>6.8777097104714816E-2</v>
      </c>
    </row>
    <row r="539" spans="1:16" x14ac:dyDescent="0.2">
      <c r="A539">
        <v>0</v>
      </c>
      <c r="B539">
        <v>2</v>
      </c>
      <c r="C539" s="1">
        <v>8342.91</v>
      </c>
      <c r="D539">
        <v>2</v>
      </c>
      <c r="E539" s="30">
        <f t="shared" si="81"/>
        <v>-1.4125930490000003</v>
      </c>
      <c r="F539" s="30">
        <f t="shared" si="82"/>
        <v>0.24351102774609379</v>
      </c>
      <c r="G539" s="30">
        <f t="shared" si="83"/>
        <v>0.19582538659706611</v>
      </c>
      <c r="H539" s="30">
        <f t="shared" si="84"/>
        <v>0.80417461340293395</v>
      </c>
      <c r="I539" s="30">
        <f t="shared" si="85"/>
        <v>-0.21793885253409695</v>
      </c>
      <c r="J539" s="30">
        <f t="shared" si="86"/>
        <v>0.4358777050681939</v>
      </c>
      <c r="K539">
        <f t="shared" si="87"/>
        <v>0</v>
      </c>
      <c r="L539" s="11">
        <v>1</v>
      </c>
      <c r="N539" s="30">
        <f t="shared" si="88"/>
        <v>0.80417461340293395</v>
      </c>
      <c r="O539" s="30">
        <f t="shared" si="89"/>
        <v>-0.19582538659706611</v>
      </c>
      <c r="P539" s="30">
        <f t="shared" si="90"/>
        <v>3.83475820358904E-2</v>
      </c>
    </row>
    <row r="540" spans="1:16" x14ac:dyDescent="0.2">
      <c r="A540">
        <v>1</v>
      </c>
      <c r="B540">
        <v>3</v>
      </c>
      <c r="C540" s="1">
        <v>1708</v>
      </c>
      <c r="D540">
        <v>3</v>
      </c>
      <c r="E540" s="30">
        <f t="shared" si="81"/>
        <v>-1.9260453000000002</v>
      </c>
      <c r="F540" s="30">
        <f t="shared" si="82"/>
        <v>0.14572335259554944</v>
      </c>
      <c r="G540" s="30">
        <f t="shared" si="83"/>
        <v>0.12718895208465833</v>
      </c>
      <c r="H540" s="30">
        <f t="shared" si="84"/>
        <v>0.12718895208465833</v>
      </c>
      <c r="I540" s="30">
        <f t="shared" si="85"/>
        <v>-2.0620814865285606</v>
      </c>
      <c r="J540" s="30">
        <f t="shared" si="86"/>
        <v>4.1241629730571212</v>
      </c>
      <c r="K540">
        <f t="shared" si="87"/>
        <v>0</v>
      </c>
      <c r="L540" s="11">
        <v>1</v>
      </c>
      <c r="N540" s="30">
        <f t="shared" si="88"/>
        <v>0.8728110479153417</v>
      </c>
      <c r="O540" s="30">
        <f t="shared" si="89"/>
        <v>0.8728110479153417</v>
      </c>
      <c r="P540" s="30">
        <f t="shared" si="90"/>
        <v>0.76179912536307692</v>
      </c>
    </row>
    <row r="541" spans="1:16" x14ac:dyDescent="0.2">
      <c r="A541">
        <v>1</v>
      </c>
      <c r="B541">
        <v>2</v>
      </c>
      <c r="C541" s="1">
        <v>48675.519999999997</v>
      </c>
      <c r="D541">
        <v>2</v>
      </c>
      <c r="E541" s="30">
        <f t="shared" si="81"/>
        <v>3.6733490719999997</v>
      </c>
      <c r="F541" s="30">
        <f t="shared" si="82"/>
        <v>39.383583695365111</v>
      </c>
      <c r="G541" s="30">
        <f t="shared" si="83"/>
        <v>0.97523746263968214</v>
      </c>
      <c r="H541" s="30">
        <f t="shared" si="84"/>
        <v>0.97523746263968214</v>
      </c>
      <c r="I541" s="30">
        <f t="shared" si="85"/>
        <v>-2.5074286212808522E-2</v>
      </c>
      <c r="J541" s="30">
        <f t="shared" si="86"/>
        <v>5.0148572425617044E-2</v>
      </c>
      <c r="K541">
        <f t="shared" si="87"/>
        <v>1</v>
      </c>
      <c r="L541" s="11">
        <v>4</v>
      </c>
      <c r="N541" s="30">
        <f t="shared" si="88"/>
        <v>2.476253736031786E-2</v>
      </c>
      <c r="O541" s="30">
        <f t="shared" si="89"/>
        <v>2.476253736031786E-2</v>
      </c>
      <c r="P541" s="30">
        <f t="shared" si="90"/>
        <v>6.1318325652113777E-4</v>
      </c>
    </row>
    <row r="542" spans="1:16" x14ac:dyDescent="0.2">
      <c r="A542">
        <v>0</v>
      </c>
      <c r="B542">
        <v>2</v>
      </c>
      <c r="C542" s="1">
        <v>14043.48</v>
      </c>
      <c r="D542">
        <v>1</v>
      </c>
      <c r="E542" s="30">
        <f t="shared" si="81"/>
        <v>-1.2038324720000002</v>
      </c>
      <c r="F542" s="30">
        <f t="shared" si="82"/>
        <v>0.30004210265189318</v>
      </c>
      <c r="G542" s="30">
        <f t="shared" si="83"/>
        <v>0.23079414277418536</v>
      </c>
      <c r="H542" s="30">
        <f t="shared" si="84"/>
        <v>0.76920585722581469</v>
      </c>
      <c r="I542" s="30">
        <f t="shared" si="85"/>
        <v>-0.26239665059835704</v>
      </c>
      <c r="J542" s="30">
        <f t="shared" si="86"/>
        <v>0.52479330119671408</v>
      </c>
      <c r="K542">
        <f t="shared" si="87"/>
        <v>0</v>
      </c>
      <c r="L542" s="11">
        <v>2</v>
      </c>
      <c r="N542" s="30">
        <f t="shared" si="88"/>
        <v>0.76920585722581469</v>
      </c>
      <c r="O542" s="30">
        <f t="shared" si="89"/>
        <v>-0.23079414277418536</v>
      </c>
      <c r="P542" s="30">
        <f t="shared" si="90"/>
        <v>5.3265936338871056E-2</v>
      </c>
    </row>
    <row r="543" spans="1:16" x14ac:dyDescent="0.2">
      <c r="A543">
        <v>1</v>
      </c>
      <c r="B543">
        <v>1</v>
      </c>
      <c r="C543" s="1">
        <v>12925.89</v>
      </c>
      <c r="D543">
        <v>3</v>
      </c>
      <c r="E543" s="30">
        <f t="shared" si="81"/>
        <v>-0.13772657099999996</v>
      </c>
      <c r="F543" s="30">
        <f t="shared" si="82"/>
        <v>0.87133690795610963</v>
      </c>
      <c r="G543" s="30">
        <f t="shared" si="83"/>
        <v>0.46562268090345704</v>
      </c>
      <c r="H543" s="30">
        <f t="shared" si="84"/>
        <v>0.46562268090345704</v>
      </c>
      <c r="I543" s="30">
        <f t="shared" si="85"/>
        <v>-0.76437967047074151</v>
      </c>
      <c r="J543" s="30">
        <f t="shared" si="86"/>
        <v>1.528759340941483</v>
      </c>
      <c r="K543">
        <f t="shared" si="87"/>
        <v>0</v>
      </c>
      <c r="L543" s="11">
        <v>2</v>
      </c>
      <c r="N543" s="30">
        <f t="shared" si="88"/>
        <v>0.53437731909654296</v>
      </c>
      <c r="O543" s="30">
        <f t="shared" si="89"/>
        <v>0.53437731909654296</v>
      </c>
      <c r="P543" s="30">
        <f t="shared" si="90"/>
        <v>0.28555911916480847</v>
      </c>
    </row>
    <row r="544" spans="1:16" x14ac:dyDescent="0.2">
      <c r="A544">
        <v>0</v>
      </c>
      <c r="B544">
        <v>2</v>
      </c>
      <c r="C544" s="1">
        <v>19214.71</v>
      </c>
      <c r="D544">
        <v>3</v>
      </c>
      <c r="E544" s="30">
        <f t="shared" si="81"/>
        <v>0.46842223099999947</v>
      </c>
      <c r="F544" s="30">
        <f t="shared" si="82"/>
        <v>1.5974717624089569</v>
      </c>
      <c r="G544" s="30">
        <f t="shared" si="83"/>
        <v>0.61501025171007973</v>
      </c>
      <c r="H544" s="30">
        <f t="shared" si="84"/>
        <v>0.38498974828992027</v>
      </c>
      <c r="I544" s="30">
        <f t="shared" si="85"/>
        <v>-0.9545385728672684</v>
      </c>
      <c r="J544" s="30">
        <f t="shared" si="86"/>
        <v>1.9090771457345368</v>
      </c>
      <c r="K544">
        <f t="shared" si="87"/>
        <v>1</v>
      </c>
      <c r="L544" s="11">
        <v>2</v>
      </c>
      <c r="N544" s="30">
        <f t="shared" si="88"/>
        <v>0.38498974828992027</v>
      </c>
      <c r="O544" s="30">
        <f t="shared" si="89"/>
        <v>-0.61501025171007973</v>
      </c>
      <c r="P544" s="30">
        <f t="shared" si="90"/>
        <v>0.37823760970849563</v>
      </c>
    </row>
    <row r="545" spans="1:16" x14ac:dyDescent="0.2">
      <c r="A545">
        <v>0</v>
      </c>
      <c r="B545">
        <v>2</v>
      </c>
      <c r="C545" s="1">
        <v>13831.12</v>
      </c>
      <c r="D545">
        <v>3</v>
      </c>
      <c r="E545" s="30">
        <f t="shared" si="81"/>
        <v>-0.21044846800000006</v>
      </c>
      <c r="F545" s="30">
        <f t="shared" si="82"/>
        <v>0.81022080637617055</v>
      </c>
      <c r="G545" s="30">
        <f t="shared" si="83"/>
        <v>0.44758120308987531</v>
      </c>
      <c r="H545" s="30">
        <f t="shared" si="84"/>
        <v>0.55241879691012463</v>
      </c>
      <c r="I545" s="30">
        <f t="shared" si="85"/>
        <v>-0.5934488303102804</v>
      </c>
      <c r="J545" s="30">
        <f t="shared" si="86"/>
        <v>1.1868976606205608</v>
      </c>
      <c r="K545">
        <f t="shared" si="87"/>
        <v>0</v>
      </c>
      <c r="L545" s="11">
        <v>2</v>
      </c>
      <c r="N545" s="30">
        <f t="shared" si="88"/>
        <v>0.55241879691012463</v>
      </c>
      <c r="O545" s="30">
        <f t="shared" si="89"/>
        <v>-0.44758120308987531</v>
      </c>
      <c r="P545" s="30">
        <f t="shared" si="90"/>
        <v>0.20032893335938021</v>
      </c>
    </row>
    <row r="546" spans="1:16" x14ac:dyDescent="0.2">
      <c r="A546">
        <v>0</v>
      </c>
      <c r="B546">
        <v>2</v>
      </c>
      <c r="C546" s="1">
        <v>6067.13</v>
      </c>
      <c r="D546">
        <v>1</v>
      </c>
      <c r="E546" s="30">
        <f t="shared" si="81"/>
        <v>-2.2096502070000001</v>
      </c>
      <c r="F546" s="30">
        <f t="shared" si="82"/>
        <v>0.10973902774645941</v>
      </c>
      <c r="G546" s="30">
        <f t="shared" si="83"/>
        <v>9.8887238353061999E-2</v>
      </c>
      <c r="H546" s="30">
        <f t="shared" si="84"/>
        <v>0.90111276164693799</v>
      </c>
      <c r="I546" s="30">
        <f t="shared" si="85"/>
        <v>-0.10412487754319655</v>
      </c>
      <c r="J546" s="30">
        <f t="shared" si="86"/>
        <v>0.2082497550863931</v>
      </c>
      <c r="K546">
        <f t="shared" si="87"/>
        <v>0</v>
      </c>
      <c r="L546" s="11">
        <v>1</v>
      </c>
      <c r="N546" s="30">
        <f t="shared" si="88"/>
        <v>0.90111276164693799</v>
      </c>
      <c r="O546" s="30">
        <f t="shared" si="89"/>
        <v>-9.8887238353061999E-2</v>
      </c>
      <c r="P546" s="30">
        <f t="shared" si="90"/>
        <v>9.7786859090952961E-3</v>
      </c>
    </row>
    <row r="547" spans="1:16" x14ac:dyDescent="0.2">
      <c r="A547">
        <v>0</v>
      </c>
      <c r="B547">
        <v>3</v>
      </c>
      <c r="C547" s="1">
        <v>5972.38</v>
      </c>
      <c r="D547">
        <v>2</v>
      </c>
      <c r="E547" s="30">
        <f t="shared" si="81"/>
        <v>-1.898388282</v>
      </c>
      <c r="F547" s="30">
        <f t="shared" si="82"/>
        <v>0.14980987602521223</v>
      </c>
      <c r="G547" s="30">
        <f t="shared" si="83"/>
        <v>0.13029099779790665</v>
      </c>
      <c r="H547" s="30">
        <f t="shared" si="84"/>
        <v>0.86970900220209335</v>
      </c>
      <c r="I547" s="30">
        <f t="shared" si="85"/>
        <v>-0.13959660351197453</v>
      </c>
      <c r="J547" s="30">
        <f t="shared" si="86"/>
        <v>0.27919320702394906</v>
      </c>
      <c r="K547">
        <f t="shared" si="87"/>
        <v>0</v>
      </c>
      <c r="L547" s="11">
        <v>1</v>
      </c>
      <c r="N547" s="30">
        <f t="shared" si="88"/>
        <v>0.86970900220209335</v>
      </c>
      <c r="O547" s="30">
        <f t="shared" si="89"/>
        <v>-0.13029099779790665</v>
      </c>
      <c r="P547" s="30">
        <f t="shared" si="90"/>
        <v>1.6975744107174114E-2</v>
      </c>
    </row>
    <row r="548" spans="1:16" x14ac:dyDescent="0.2">
      <c r="A548">
        <v>0</v>
      </c>
      <c r="B548">
        <v>2</v>
      </c>
      <c r="C548" s="1">
        <v>8825.09</v>
      </c>
      <c r="D548">
        <v>3</v>
      </c>
      <c r="E548" s="30">
        <f t="shared" si="81"/>
        <v>-0.84170885100000037</v>
      </c>
      <c r="F548" s="30">
        <f t="shared" si="82"/>
        <v>0.43097342444494657</v>
      </c>
      <c r="G548" s="30">
        <f t="shared" si="83"/>
        <v>0.301175002332496</v>
      </c>
      <c r="H548" s="30">
        <f t="shared" si="84"/>
        <v>0.69882499766750406</v>
      </c>
      <c r="I548" s="30">
        <f t="shared" si="85"/>
        <v>-0.35835492908456673</v>
      </c>
      <c r="J548" s="30">
        <f t="shared" si="86"/>
        <v>0.71670985816913346</v>
      </c>
      <c r="K548">
        <f t="shared" si="87"/>
        <v>0</v>
      </c>
      <c r="L548" s="11">
        <v>1</v>
      </c>
      <c r="N548" s="30">
        <f t="shared" si="88"/>
        <v>0.69882499766750406</v>
      </c>
      <c r="O548" s="30">
        <f t="shared" si="89"/>
        <v>-0.301175002332496</v>
      </c>
      <c r="P548" s="30">
        <f t="shared" si="90"/>
        <v>9.0706382029978966E-2</v>
      </c>
    </row>
    <row r="549" spans="1:16" x14ac:dyDescent="0.2">
      <c r="A549">
        <v>0</v>
      </c>
      <c r="B549">
        <v>2</v>
      </c>
      <c r="C549" s="1">
        <v>8233.1</v>
      </c>
      <c r="D549">
        <v>3</v>
      </c>
      <c r="E549" s="30">
        <f t="shared" si="81"/>
        <v>-0.91635878999999987</v>
      </c>
      <c r="F549" s="30">
        <f t="shared" si="82"/>
        <v>0.39997277767602274</v>
      </c>
      <c r="G549" s="30">
        <f t="shared" si="83"/>
        <v>0.285700396503412</v>
      </c>
      <c r="H549" s="30">
        <f t="shared" si="84"/>
        <v>0.71429960349658805</v>
      </c>
      <c r="I549" s="30">
        <f t="shared" si="85"/>
        <v>-0.33645279191503918</v>
      </c>
      <c r="J549" s="30">
        <f t="shared" si="86"/>
        <v>0.67290558383007837</v>
      </c>
      <c r="K549">
        <f t="shared" si="87"/>
        <v>0</v>
      </c>
      <c r="L549" s="11">
        <v>1</v>
      </c>
      <c r="N549" s="30">
        <f t="shared" si="88"/>
        <v>0.71429960349658805</v>
      </c>
      <c r="O549" s="30">
        <f t="shared" si="89"/>
        <v>-0.285700396503412</v>
      </c>
      <c r="P549" s="30">
        <f t="shared" si="90"/>
        <v>8.1624716562206837E-2</v>
      </c>
    </row>
    <row r="550" spans="1:16" x14ac:dyDescent="0.2">
      <c r="A550">
        <v>0</v>
      </c>
      <c r="B550">
        <v>1</v>
      </c>
      <c r="C550" s="1">
        <v>27346.04</v>
      </c>
      <c r="D550">
        <v>1</v>
      </c>
      <c r="E550" s="30">
        <f t="shared" si="81"/>
        <v>0.66049174400000021</v>
      </c>
      <c r="F550" s="30">
        <f t="shared" si="82"/>
        <v>1.9357439908902274</v>
      </c>
      <c r="G550" s="30">
        <f t="shared" si="83"/>
        <v>0.6593708432673101</v>
      </c>
      <c r="H550" s="30">
        <f t="shared" si="84"/>
        <v>0.3406291567326899</v>
      </c>
      <c r="I550" s="30">
        <f t="shared" si="85"/>
        <v>-1.076960910387154</v>
      </c>
      <c r="J550" s="30">
        <f t="shared" si="86"/>
        <v>2.153921820774308</v>
      </c>
      <c r="K550">
        <f t="shared" si="87"/>
        <v>1</v>
      </c>
      <c r="L550" s="11">
        <v>3</v>
      </c>
      <c r="N550" s="30">
        <f t="shared" si="88"/>
        <v>0.3406291567326899</v>
      </c>
      <c r="O550" s="30">
        <f t="shared" si="89"/>
        <v>-0.6593708432673101</v>
      </c>
      <c r="P550" s="30">
        <f t="shared" si="90"/>
        <v>0.43476990895104362</v>
      </c>
    </row>
    <row r="551" spans="1:16" x14ac:dyDescent="0.2">
      <c r="A551">
        <v>0</v>
      </c>
      <c r="B551">
        <v>3</v>
      </c>
      <c r="C551" s="1">
        <v>6196.45</v>
      </c>
      <c r="D551">
        <v>2</v>
      </c>
      <c r="E551" s="30">
        <f t="shared" si="81"/>
        <v>-1.8701330550000002</v>
      </c>
      <c r="F551" s="30">
        <f t="shared" si="82"/>
        <v>0.15410315625552246</v>
      </c>
      <c r="G551" s="30">
        <f t="shared" si="83"/>
        <v>0.13352632771190817</v>
      </c>
      <c r="H551" s="30">
        <f t="shared" si="84"/>
        <v>0.8664736722880918</v>
      </c>
      <c r="I551" s="30">
        <f t="shared" si="85"/>
        <v>-0.14332355426027493</v>
      </c>
      <c r="J551" s="30">
        <f t="shared" si="86"/>
        <v>0.28664710852054986</v>
      </c>
      <c r="K551">
        <f t="shared" si="87"/>
        <v>0</v>
      </c>
      <c r="L551" s="11">
        <v>1</v>
      </c>
      <c r="N551" s="30">
        <f t="shared" si="88"/>
        <v>0.8664736722880918</v>
      </c>
      <c r="O551" s="30">
        <f t="shared" si="89"/>
        <v>-0.13352632771190817</v>
      </c>
      <c r="P551" s="30">
        <f t="shared" si="90"/>
        <v>1.7829280192227896E-2</v>
      </c>
    </row>
    <row r="552" spans="1:16" x14ac:dyDescent="0.2">
      <c r="A552">
        <v>0</v>
      </c>
      <c r="B552">
        <v>3</v>
      </c>
      <c r="C552" s="1">
        <v>3056.39</v>
      </c>
      <c r="D552">
        <v>3</v>
      </c>
      <c r="E552" s="30">
        <f t="shared" si="81"/>
        <v>-1.7560133210000002</v>
      </c>
      <c r="F552" s="30">
        <f t="shared" si="82"/>
        <v>0.17273212049433237</v>
      </c>
      <c r="G552" s="30">
        <f t="shared" si="83"/>
        <v>0.14729034659809775</v>
      </c>
      <c r="H552" s="30">
        <f t="shared" si="84"/>
        <v>0.8527096534019023</v>
      </c>
      <c r="I552" s="30">
        <f t="shared" si="85"/>
        <v>-0.15933617231556893</v>
      </c>
      <c r="J552" s="30">
        <f t="shared" si="86"/>
        <v>0.31867234463113786</v>
      </c>
      <c r="K552">
        <f t="shared" si="87"/>
        <v>0</v>
      </c>
      <c r="L552" s="11">
        <v>1</v>
      </c>
      <c r="N552" s="30">
        <f t="shared" si="88"/>
        <v>0.8527096534019023</v>
      </c>
      <c r="O552" s="30">
        <f t="shared" si="89"/>
        <v>-0.14729034659809775</v>
      </c>
      <c r="P552" s="30">
        <f t="shared" si="90"/>
        <v>2.1694446200987767E-2</v>
      </c>
    </row>
    <row r="553" spans="1:16" x14ac:dyDescent="0.2">
      <c r="A553">
        <v>0</v>
      </c>
      <c r="B553">
        <v>2</v>
      </c>
      <c r="C553" s="1">
        <v>13887.2</v>
      </c>
      <c r="D553">
        <v>1</v>
      </c>
      <c r="E553" s="30">
        <f t="shared" si="81"/>
        <v>-1.2235393800000001</v>
      </c>
      <c r="F553" s="30">
        <f t="shared" si="82"/>
        <v>0.29418708220132117</v>
      </c>
      <c r="G553" s="30">
        <f t="shared" si="83"/>
        <v>0.22731418528836619</v>
      </c>
      <c r="H553" s="30">
        <f t="shared" si="84"/>
        <v>0.77268581471163378</v>
      </c>
      <c r="I553" s="30">
        <f t="shared" si="85"/>
        <v>-0.25788276229104606</v>
      </c>
      <c r="J553" s="30">
        <f t="shared" si="86"/>
        <v>0.51576552458209213</v>
      </c>
      <c r="K553">
        <f t="shared" si="87"/>
        <v>0</v>
      </c>
      <c r="L553" s="11">
        <v>2</v>
      </c>
      <c r="N553" s="30">
        <f t="shared" si="88"/>
        <v>0.77268581471163378</v>
      </c>
      <c r="O553" s="30">
        <f t="shared" si="89"/>
        <v>-0.22731418528836619</v>
      </c>
      <c r="P553" s="30">
        <f t="shared" si="90"/>
        <v>5.1671738833313677E-2</v>
      </c>
    </row>
    <row r="554" spans="1:16" x14ac:dyDescent="0.2">
      <c r="A554">
        <v>1</v>
      </c>
      <c r="B554">
        <v>4</v>
      </c>
      <c r="C554" s="1">
        <v>63770.43</v>
      </c>
      <c r="D554">
        <v>3</v>
      </c>
      <c r="E554" s="30">
        <f t="shared" si="81"/>
        <v>5.7131557230000016</v>
      </c>
      <c r="F554" s="30">
        <f t="shared" si="82"/>
        <v>302.82519444312754</v>
      </c>
      <c r="G554" s="30">
        <f t="shared" si="83"/>
        <v>0.99670863372001495</v>
      </c>
      <c r="H554" s="30">
        <f t="shared" si="84"/>
        <v>0.99670863372001495</v>
      </c>
      <c r="I554" s="30">
        <f t="shared" si="85"/>
        <v>-3.2967947406205597E-3</v>
      </c>
      <c r="J554" s="30">
        <f t="shared" si="86"/>
        <v>6.5935894812411194E-3</v>
      </c>
      <c r="K554">
        <f t="shared" si="87"/>
        <v>1</v>
      </c>
      <c r="L554" s="11">
        <v>4</v>
      </c>
      <c r="N554" s="30">
        <f t="shared" si="88"/>
        <v>3.2913662799850529E-3</v>
      </c>
      <c r="O554" s="30">
        <f t="shared" si="89"/>
        <v>3.2913662799850529E-3</v>
      </c>
      <c r="P554" s="30">
        <f t="shared" si="90"/>
        <v>1.0833091989022646E-5</v>
      </c>
    </row>
    <row r="555" spans="1:16" x14ac:dyDescent="0.2">
      <c r="A555">
        <v>0</v>
      </c>
      <c r="B555">
        <v>1</v>
      </c>
      <c r="C555" s="1">
        <v>10231.5</v>
      </c>
      <c r="D555">
        <v>2</v>
      </c>
      <c r="E555" s="30">
        <f t="shared" si="81"/>
        <v>-0.98757044999999977</v>
      </c>
      <c r="F555" s="30">
        <f t="shared" si="82"/>
        <v>0.37248055271570429</v>
      </c>
      <c r="G555" s="30">
        <f t="shared" si="83"/>
        <v>0.27139222627139109</v>
      </c>
      <c r="H555" s="30">
        <f t="shared" si="84"/>
        <v>0.72860777372860897</v>
      </c>
      <c r="I555" s="30">
        <f t="shared" si="85"/>
        <v>-0.31661972505941843</v>
      </c>
      <c r="J555" s="30">
        <f t="shared" si="86"/>
        <v>0.63323945011883687</v>
      </c>
      <c r="K555">
        <f t="shared" si="87"/>
        <v>0</v>
      </c>
      <c r="L555" s="11">
        <v>2</v>
      </c>
      <c r="N555" s="30">
        <f t="shared" si="88"/>
        <v>0.72860777372860897</v>
      </c>
      <c r="O555" s="30">
        <f t="shared" si="89"/>
        <v>-0.27139222627139109</v>
      </c>
      <c r="P555" s="30">
        <f t="shared" si="90"/>
        <v>7.3653740480541935E-2</v>
      </c>
    </row>
    <row r="556" spans="1:16" x14ac:dyDescent="0.2">
      <c r="A556">
        <v>1</v>
      </c>
      <c r="B556">
        <v>1</v>
      </c>
      <c r="C556" s="1">
        <v>23807.24</v>
      </c>
      <c r="D556">
        <v>2</v>
      </c>
      <c r="E556" s="30">
        <f t="shared" si="81"/>
        <v>0.7243303640000005</v>
      </c>
      <c r="F556" s="30">
        <f t="shared" si="82"/>
        <v>2.0633489445138027</v>
      </c>
      <c r="G556" s="30">
        <f t="shared" si="83"/>
        <v>0.67355987903666181</v>
      </c>
      <c r="H556" s="30">
        <f t="shared" si="84"/>
        <v>0.67355987903666181</v>
      </c>
      <c r="I556" s="30">
        <f t="shared" si="85"/>
        <v>-0.3951783798281116</v>
      </c>
      <c r="J556" s="30">
        <f t="shared" si="86"/>
        <v>0.79035675965622321</v>
      </c>
      <c r="K556">
        <f t="shared" si="87"/>
        <v>1</v>
      </c>
      <c r="L556" s="11">
        <v>3</v>
      </c>
      <c r="N556" s="30">
        <f t="shared" si="88"/>
        <v>0.32644012096333819</v>
      </c>
      <c r="O556" s="30">
        <f t="shared" si="89"/>
        <v>0.32644012096333819</v>
      </c>
      <c r="P556" s="30">
        <f t="shared" si="90"/>
        <v>0.10656315257455887</v>
      </c>
    </row>
    <row r="557" spans="1:16" x14ac:dyDescent="0.2">
      <c r="A557">
        <v>0</v>
      </c>
      <c r="B557">
        <v>3</v>
      </c>
      <c r="C557" s="1">
        <v>3268.85</v>
      </c>
      <c r="D557">
        <v>3</v>
      </c>
      <c r="E557" s="30">
        <f t="shared" si="81"/>
        <v>-1.7292221150000002</v>
      </c>
      <c r="F557" s="30">
        <f t="shared" si="82"/>
        <v>0.17742237050488585</v>
      </c>
      <c r="G557" s="30">
        <f t="shared" si="83"/>
        <v>0.15068710681011271</v>
      </c>
      <c r="H557" s="30">
        <f t="shared" si="84"/>
        <v>0.84931289318988723</v>
      </c>
      <c r="I557" s="30">
        <f t="shared" si="85"/>
        <v>-0.16332761735074461</v>
      </c>
      <c r="J557" s="30">
        <f t="shared" si="86"/>
        <v>0.32665523470148922</v>
      </c>
      <c r="K557">
        <f t="shared" si="87"/>
        <v>0</v>
      </c>
      <c r="L557" s="11">
        <v>1</v>
      </c>
      <c r="N557" s="30">
        <f t="shared" si="88"/>
        <v>0.84931289318988723</v>
      </c>
      <c r="O557" s="30">
        <f t="shared" si="89"/>
        <v>-0.15068710681011271</v>
      </c>
      <c r="P557" s="30">
        <f t="shared" si="90"/>
        <v>2.2706604158802317E-2</v>
      </c>
    </row>
    <row r="558" spans="1:16" x14ac:dyDescent="0.2">
      <c r="A558">
        <v>0</v>
      </c>
      <c r="B558">
        <v>2</v>
      </c>
      <c r="C558" s="1">
        <v>11538.42</v>
      </c>
      <c r="D558">
        <v>2</v>
      </c>
      <c r="E558" s="30">
        <f t="shared" si="81"/>
        <v>-1.0096392380000001</v>
      </c>
      <c r="F558" s="30">
        <f t="shared" si="82"/>
        <v>0.36435039964329008</v>
      </c>
      <c r="G558" s="30">
        <f t="shared" si="83"/>
        <v>0.26705045840023917</v>
      </c>
      <c r="H558" s="30">
        <f t="shared" si="84"/>
        <v>0.73294954159976089</v>
      </c>
      <c r="I558" s="30">
        <f t="shared" si="85"/>
        <v>-0.31067841766445081</v>
      </c>
      <c r="J558" s="30">
        <f t="shared" si="86"/>
        <v>0.62135683532890162</v>
      </c>
      <c r="K558">
        <f t="shared" si="87"/>
        <v>0</v>
      </c>
      <c r="L558" s="11">
        <v>2</v>
      </c>
      <c r="N558" s="30">
        <f t="shared" si="88"/>
        <v>0.73294954159976089</v>
      </c>
      <c r="O558" s="30">
        <f t="shared" si="89"/>
        <v>-0.26705045840023917</v>
      </c>
      <c r="P558" s="30">
        <f t="shared" si="90"/>
        <v>7.1315947331777874E-2</v>
      </c>
    </row>
    <row r="559" spans="1:16" x14ac:dyDescent="0.2">
      <c r="A559">
        <v>0</v>
      </c>
      <c r="B559">
        <v>4</v>
      </c>
      <c r="C559" s="1">
        <v>3213.62</v>
      </c>
      <c r="D559">
        <v>2</v>
      </c>
      <c r="E559" s="30">
        <f t="shared" si="81"/>
        <v>-2.4331393180000003</v>
      </c>
      <c r="F559" s="30">
        <f t="shared" si="82"/>
        <v>8.7760890331046823E-2</v>
      </c>
      <c r="G559" s="30">
        <f t="shared" si="83"/>
        <v>8.0680314130744182E-2</v>
      </c>
      <c r="H559" s="30">
        <f t="shared" si="84"/>
        <v>0.91931968586925583</v>
      </c>
      <c r="I559" s="30">
        <f t="shared" si="85"/>
        <v>-8.412135436448677E-2</v>
      </c>
      <c r="J559" s="30">
        <f t="shared" si="86"/>
        <v>0.16824270872897354</v>
      </c>
      <c r="K559">
        <f t="shared" si="87"/>
        <v>0</v>
      </c>
      <c r="L559" s="11">
        <v>1</v>
      </c>
      <c r="N559" s="30">
        <f t="shared" si="88"/>
        <v>0.91931968586925583</v>
      </c>
      <c r="O559" s="30">
        <f t="shared" si="89"/>
        <v>-8.0680314130744182E-2</v>
      </c>
      <c r="P559" s="30">
        <f t="shared" si="90"/>
        <v>6.5093130882355596E-3</v>
      </c>
    </row>
    <row r="560" spans="1:16" x14ac:dyDescent="0.2">
      <c r="A560">
        <v>1</v>
      </c>
      <c r="B560">
        <v>1</v>
      </c>
      <c r="C560" s="1">
        <v>45863.21</v>
      </c>
      <c r="D560">
        <v>2</v>
      </c>
      <c r="E560" s="30">
        <f t="shared" si="81"/>
        <v>3.5055881810000002</v>
      </c>
      <c r="F560" s="30">
        <f t="shared" si="82"/>
        <v>33.301025123431579</v>
      </c>
      <c r="G560" s="30">
        <f t="shared" si="83"/>
        <v>0.97084635236406147</v>
      </c>
      <c r="H560" s="30">
        <f t="shared" si="84"/>
        <v>0.97084635236406147</v>
      </c>
      <c r="I560" s="30">
        <f t="shared" si="85"/>
        <v>-2.958705970579947E-2</v>
      </c>
      <c r="J560" s="30">
        <f t="shared" si="86"/>
        <v>5.917411941159894E-2</v>
      </c>
      <c r="K560">
        <f t="shared" si="87"/>
        <v>1</v>
      </c>
      <c r="L560" s="11">
        <v>4</v>
      </c>
      <c r="N560" s="30">
        <f t="shared" si="88"/>
        <v>2.9153647635938529E-2</v>
      </c>
      <c r="O560" s="30">
        <f t="shared" si="89"/>
        <v>2.9153647635938529E-2</v>
      </c>
      <c r="P560" s="30">
        <f t="shared" si="90"/>
        <v>8.4993517048046418E-4</v>
      </c>
    </row>
    <row r="561" spans="1:16" x14ac:dyDescent="0.2">
      <c r="A561">
        <v>0</v>
      </c>
      <c r="B561">
        <v>2</v>
      </c>
      <c r="C561" s="1">
        <v>13390.56</v>
      </c>
      <c r="D561">
        <v>1</v>
      </c>
      <c r="E561" s="30">
        <f t="shared" si="81"/>
        <v>-1.2861656840000002</v>
      </c>
      <c r="F561" s="30">
        <f t="shared" si="82"/>
        <v>0.27632828435909124</v>
      </c>
      <c r="G561" s="30">
        <f t="shared" si="83"/>
        <v>0.21650251565007789</v>
      </c>
      <c r="H561" s="30">
        <f t="shared" si="84"/>
        <v>0.78349748434992206</v>
      </c>
      <c r="I561" s="30">
        <f t="shared" si="85"/>
        <v>-0.24398742797625497</v>
      </c>
      <c r="J561" s="30">
        <f t="shared" si="86"/>
        <v>0.48797485595250994</v>
      </c>
      <c r="K561">
        <f t="shared" si="87"/>
        <v>0</v>
      </c>
      <c r="L561" s="11">
        <v>2</v>
      </c>
      <c r="N561" s="30">
        <f t="shared" si="88"/>
        <v>0.78349748434992206</v>
      </c>
      <c r="O561" s="30">
        <f t="shared" si="89"/>
        <v>-0.21650251565007789</v>
      </c>
      <c r="P561" s="30">
        <f t="shared" si="90"/>
        <v>4.6873339282812218E-2</v>
      </c>
    </row>
    <row r="562" spans="1:16" x14ac:dyDescent="0.2">
      <c r="A562">
        <v>0</v>
      </c>
      <c r="B562">
        <v>3</v>
      </c>
      <c r="C562" s="1">
        <v>3972.92</v>
      </c>
      <c r="D562">
        <v>3</v>
      </c>
      <c r="E562" s="30">
        <f t="shared" si="81"/>
        <v>-1.6404388879999998</v>
      </c>
      <c r="F562" s="30">
        <f t="shared" si="82"/>
        <v>0.19389492545783557</v>
      </c>
      <c r="G562" s="30">
        <f t="shared" si="83"/>
        <v>0.16240535186417737</v>
      </c>
      <c r="H562" s="30">
        <f t="shared" si="84"/>
        <v>0.83759464813582263</v>
      </c>
      <c r="I562" s="30">
        <f t="shared" si="85"/>
        <v>-0.17722100896887988</v>
      </c>
      <c r="J562" s="30">
        <f t="shared" si="86"/>
        <v>0.35444201793775976</v>
      </c>
      <c r="K562">
        <f t="shared" si="87"/>
        <v>0</v>
      </c>
      <c r="L562" s="11">
        <v>1</v>
      </c>
      <c r="N562" s="30">
        <f t="shared" si="88"/>
        <v>0.83759464813582263</v>
      </c>
      <c r="O562" s="30">
        <f t="shared" si="89"/>
        <v>-0.16240535186417737</v>
      </c>
      <c r="P562" s="30">
        <f t="shared" si="90"/>
        <v>2.637549831412726E-2</v>
      </c>
    </row>
    <row r="563" spans="1:16" x14ac:dyDescent="0.2">
      <c r="A563">
        <v>0</v>
      </c>
      <c r="B563">
        <v>3</v>
      </c>
      <c r="C563" s="1">
        <v>12957.12</v>
      </c>
      <c r="D563">
        <v>1</v>
      </c>
      <c r="E563" s="30">
        <f t="shared" si="81"/>
        <v>-1.5276938679999996</v>
      </c>
      <c r="F563" s="30">
        <f t="shared" si="82"/>
        <v>0.2170356033852644</v>
      </c>
      <c r="G563" s="30">
        <f t="shared" si="83"/>
        <v>0.17833135101517622</v>
      </c>
      <c r="H563" s="30">
        <f t="shared" si="84"/>
        <v>0.82166864898482372</v>
      </c>
      <c r="I563" s="30">
        <f t="shared" si="85"/>
        <v>-0.19641806861877167</v>
      </c>
      <c r="J563" s="30">
        <f t="shared" si="86"/>
        <v>0.39283613723754335</v>
      </c>
      <c r="K563">
        <f t="shared" si="87"/>
        <v>0</v>
      </c>
      <c r="L563" s="11">
        <v>2</v>
      </c>
      <c r="N563" s="30">
        <f t="shared" si="88"/>
        <v>0.82166864898482372</v>
      </c>
      <c r="O563" s="30">
        <f t="shared" si="89"/>
        <v>-0.17833135101517622</v>
      </c>
      <c r="P563" s="30">
        <f t="shared" si="90"/>
        <v>3.1802070754897993E-2</v>
      </c>
    </row>
    <row r="564" spans="1:16" x14ac:dyDescent="0.2">
      <c r="A564">
        <v>0</v>
      </c>
      <c r="B564">
        <v>2</v>
      </c>
      <c r="C564" s="1">
        <v>11187.66</v>
      </c>
      <c r="D564">
        <v>2</v>
      </c>
      <c r="E564" s="30">
        <f t="shared" si="81"/>
        <v>-1.0538700740000002</v>
      </c>
      <c r="F564" s="30">
        <f t="shared" si="82"/>
        <v>0.34858608134089569</v>
      </c>
      <c r="G564" s="30">
        <f t="shared" si="83"/>
        <v>0.25848263315479086</v>
      </c>
      <c r="H564" s="30">
        <f t="shared" si="84"/>
        <v>0.74151736684520908</v>
      </c>
      <c r="I564" s="30">
        <f t="shared" si="85"/>
        <v>-0.29905669644415594</v>
      </c>
      <c r="J564" s="30">
        <f t="shared" si="86"/>
        <v>0.59811339288831189</v>
      </c>
      <c r="K564">
        <f t="shared" si="87"/>
        <v>0</v>
      </c>
      <c r="L564" s="11">
        <v>2</v>
      </c>
      <c r="N564" s="30">
        <f t="shared" si="88"/>
        <v>0.74151736684520908</v>
      </c>
      <c r="O564" s="30">
        <f t="shared" si="89"/>
        <v>-0.25848263315479086</v>
      </c>
      <c r="P564" s="30">
        <f t="shared" si="90"/>
        <v>6.6813271642634189E-2</v>
      </c>
    </row>
    <row r="565" spans="1:16" x14ac:dyDescent="0.2">
      <c r="A565">
        <v>1</v>
      </c>
      <c r="B565">
        <v>3</v>
      </c>
      <c r="C565" s="1">
        <v>17878.900000000001</v>
      </c>
      <c r="D565">
        <v>2</v>
      </c>
      <c r="E565" s="30">
        <f t="shared" si="81"/>
        <v>-0.39697610999999977</v>
      </c>
      <c r="F565" s="30">
        <f t="shared" si="82"/>
        <v>0.67235008788439266</v>
      </c>
      <c r="G565" s="30">
        <f t="shared" si="83"/>
        <v>0.40203907827394531</v>
      </c>
      <c r="H565" s="30">
        <f t="shared" si="84"/>
        <v>0.40203907827394531</v>
      </c>
      <c r="I565" s="30">
        <f t="shared" si="85"/>
        <v>-0.91120598545098663</v>
      </c>
      <c r="J565" s="30">
        <f t="shared" si="86"/>
        <v>1.8224119709019733</v>
      </c>
      <c r="K565">
        <f t="shared" si="87"/>
        <v>0</v>
      </c>
      <c r="L565" s="11">
        <v>2</v>
      </c>
      <c r="N565" s="30">
        <f t="shared" si="88"/>
        <v>0.59796092172605464</v>
      </c>
      <c r="O565" s="30">
        <f t="shared" si="89"/>
        <v>0.59796092172605464</v>
      </c>
      <c r="P565" s="30">
        <f t="shared" si="90"/>
        <v>0.35755726391147286</v>
      </c>
    </row>
    <row r="566" spans="1:16" x14ac:dyDescent="0.2">
      <c r="A566">
        <v>0</v>
      </c>
      <c r="B566">
        <v>1</v>
      </c>
      <c r="C566" s="1">
        <v>3847.67</v>
      </c>
      <c r="D566">
        <v>3</v>
      </c>
      <c r="E566" s="30">
        <f t="shared" si="81"/>
        <v>-1.2824901130000002</v>
      </c>
      <c r="F566" s="30">
        <f t="shared" si="82"/>
        <v>0.27734581744956338</v>
      </c>
      <c r="G566" s="30">
        <f t="shared" si="83"/>
        <v>0.21712664938562304</v>
      </c>
      <c r="H566" s="30">
        <f t="shared" si="84"/>
        <v>0.78287335061437702</v>
      </c>
      <c r="I566" s="30">
        <f t="shared" si="85"/>
        <v>-0.24478434497016763</v>
      </c>
      <c r="J566" s="30">
        <f t="shared" si="86"/>
        <v>0.48956868994033526</v>
      </c>
      <c r="K566">
        <f t="shared" si="87"/>
        <v>0</v>
      </c>
      <c r="L566" s="11">
        <v>1</v>
      </c>
      <c r="N566" s="30">
        <f t="shared" si="88"/>
        <v>0.78287335061437702</v>
      </c>
      <c r="O566" s="30">
        <f t="shared" si="89"/>
        <v>-0.21712664938562304</v>
      </c>
      <c r="P566" s="30">
        <f t="shared" si="90"/>
        <v>4.7143981873427276E-2</v>
      </c>
    </row>
    <row r="567" spans="1:16" x14ac:dyDescent="0.2">
      <c r="A567">
        <v>0</v>
      </c>
      <c r="B567">
        <v>3</v>
      </c>
      <c r="C567" s="1">
        <v>8334.59</v>
      </c>
      <c r="D567">
        <v>2</v>
      </c>
      <c r="E567" s="30">
        <f t="shared" si="81"/>
        <v>-1.6005136010000003</v>
      </c>
      <c r="F567" s="30">
        <f t="shared" si="82"/>
        <v>0.20179285036529468</v>
      </c>
      <c r="G567" s="30">
        <f t="shared" si="83"/>
        <v>0.16790984428302941</v>
      </c>
      <c r="H567" s="30">
        <f t="shared" si="84"/>
        <v>0.83209015571697065</v>
      </c>
      <c r="I567" s="30">
        <f t="shared" si="85"/>
        <v>-0.18381448379473125</v>
      </c>
      <c r="J567" s="30">
        <f t="shared" si="86"/>
        <v>0.36762896758946251</v>
      </c>
      <c r="K567">
        <f t="shared" si="87"/>
        <v>0</v>
      </c>
      <c r="L567" s="11">
        <v>1</v>
      </c>
      <c r="N567" s="30">
        <f t="shared" si="88"/>
        <v>0.83209015571697065</v>
      </c>
      <c r="O567" s="30">
        <f t="shared" si="89"/>
        <v>-0.16790984428302941</v>
      </c>
      <c r="P567" s="30">
        <f t="shared" si="90"/>
        <v>2.8193715807151184E-2</v>
      </c>
    </row>
    <row r="568" spans="1:16" x14ac:dyDescent="0.2">
      <c r="A568">
        <v>1</v>
      </c>
      <c r="B568">
        <v>3</v>
      </c>
      <c r="C568" s="1">
        <v>3935.18</v>
      </c>
      <c r="D568">
        <v>2</v>
      </c>
      <c r="E568" s="30">
        <f t="shared" si="81"/>
        <v>-2.155279202</v>
      </c>
      <c r="F568" s="30">
        <f t="shared" si="82"/>
        <v>0.11587083472737743</v>
      </c>
      <c r="G568" s="30">
        <f t="shared" si="83"/>
        <v>0.10383893110324571</v>
      </c>
      <c r="H568" s="30">
        <f t="shared" si="84"/>
        <v>0.10383893110324571</v>
      </c>
      <c r="I568" s="30">
        <f t="shared" si="85"/>
        <v>-2.2649143197691903</v>
      </c>
      <c r="J568" s="30">
        <f t="shared" si="86"/>
        <v>4.5298286395383807</v>
      </c>
      <c r="K568">
        <f t="shared" si="87"/>
        <v>0</v>
      </c>
      <c r="L568" s="11">
        <v>1</v>
      </c>
      <c r="N568" s="30">
        <f t="shared" si="88"/>
        <v>0.89616106889675429</v>
      </c>
      <c r="O568" s="30">
        <f t="shared" si="89"/>
        <v>0.89616106889675429</v>
      </c>
      <c r="P568" s="30">
        <f t="shared" si="90"/>
        <v>0.8031046614061732</v>
      </c>
    </row>
    <row r="569" spans="1:16" x14ac:dyDescent="0.2">
      <c r="A569">
        <v>1</v>
      </c>
      <c r="B569">
        <v>1</v>
      </c>
      <c r="C569" s="1">
        <v>39983.43</v>
      </c>
      <c r="D569">
        <v>2</v>
      </c>
      <c r="E569" s="30">
        <f t="shared" si="81"/>
        <v>2.7641479230000003</v>
      </c>
      <c r="F569" s="30">
        <f t="shared" si="82"/>
        <v>15.865515588589954</v>
      </c>
      <c r="G569" s="30">
        <f t="shared" si="83"/>
        <v>0.94070741598457086</v>
      </c>
      <c r="H569" s="30">
        <f t="shared" si="84"/>
        <v>0.94070741598457086</v>
      </c>
      <c r="I569" s="30">
        <f t="shared" si="85"/>
        <v>-6.1123116560690159E-2</v>
      </c>
      <c r="J569" s="30">
        <f t="shared" si="86"/>
        <v>0.12224623312138032</v>
      </c>
      <c r="K569">
        <f t="shared" si="87"/>
        <v>1</v>
      </c>
      <c r="L569" s="11">
        <v>4</v>
      </c>
      <c r="N569" s="30">
        <f t="shared" si="88"/>
        <v>5.9292584015429139E-2</v>
      </c>
      <c r="O569" s="30">
        <f t="shared" si="89"/>
        <v>5.9292584015429139E-2</v>
      </c>
      <c r="P569" s="30">
        <f t="shared" si="90"/>
        <v>3.515610519226723E-3</v>
      </c>
    </row>
    <row r="570" spans="1:16" x14ac:dyDescent="0.2">
      <c r="A570">
        <v>0</v>
      </c>
      <c r="B570">
        <v>2</v>
      </c>
      <c r="C570" s="1">
        <v>1646.43</v>
      </c>
      <c r="D570">
        <v>2</v>
      </c>
      <c r="E570" s="30">
        <f t="shared" si="81"/>
        <v>-2.2570191770000001</v>
      </c>
      <c r="F570" s="30">
        <f t="shared" si="82"/>
        <v>0.10466199913373765</v>
      </c>
      <c r="G570" s="30">
        <f t="shared" si="83"/>
        <v>9.474572241627964E-2</v>
      </c>
      <c r="H570" s="30">
        <f t="shared" si="84"/>
        <v>0.90525427758372035</v>
      </c>
      <c r="I570" s="30">
        <f t="shared" si="85"/>
        <v>-9.9539405041038309E-2</v>
      </c>
      <c r="J570" s="30">
        <f t="shared" si="86"/>
        <v>0.19907881008207662</v>
      </c>
      <c r="K570">
        <f t="shared" si="87"/>
        <v>0</v>
      </c>
      <c r="L570" s="11">
        <v>1</v>
      </c>
      <c r="N570" s="30">
        <f t="shared" si="88"/>
        <v>0.90525427758372035</v>
      </c>
      <c r="O570" s="30">
        <f t="shared" si="89"/>
        <v>-9.474572241627964E-2</v>
      </c>
      <c r="P570" s="30">
        <f t="shared" si="90"/>
        <v>8.9767519161827146E-3</v>
      </c>
    </row>
    <row r="571" spans="1:16" x14ac:dyDescent="0.2">
      <c r="A571">
        <v>1</v>
      </c>
      <c r="B571">
        <v>2</v>
      </c>
      <c r="C571" s="1">
        <v>9193.84</v>
      </c>
      <c r="D571">
        <v>2</v>
      </c>
      <c r="E571" s="30">
        <f t="shared" si="81"/>
        <v>-1.3052907760000001</v>
      </c>
      <c r="F571" s="30">
        <f t="shared" si="82"/>
        <v>0.27109369604334976</v>
      </c>
      <c r="G571" s="30">
        <f t="shared" si="83"/>
        <v>0.21327593464369154</v>
      </c>
      <c r="H571" s="30">
        <f t="shared" si="84"/>
        <v>0.21327593464369154</v>
      </c>
      <c r="I571" s="30">
        <f t="shared" si="85"/>
        <v>-1.5451684838563806</v>
      </c>
      <c r="J571" s="30">
        <f t="shared" si="86"/>
        <v>3.0903369677127612</v>
      </c>
      <c r="K571">
        <f t="shared" si="87"/>
        <v>0</v>
      </c>
      <c r="L571" s="11">
        <v>1</v>
      </c>
      <c r="N571" s="30">
        <f t="shared" si="88"/>
        <v>0.78672406535630846</v>
      </c>
      <c r="O571" s="30">
        <f t="shared" si="89"/>
        <v>0.78672406535630846</v>
      </c>
      <c r="P571" s="30">
        <f t="shared" si="90"/>
        <v>0.61893475501075712</v>
      </c>
    </row>
    <row r="572" spans="1:16" x14ac:dyDescent="0.2">
      <c r="A572">
        <v>0</v>
      </c>
      <c r="B572">
        <v>2</v>
      </c>
      <c r="C572" s="1">
        <v>10923.93</v>
      </c>
      <c r="D572">
        <v>1</v>
      </c>
      <c r="E572" s="30">
        <f t="shared" si="81"/>
        <v>-1.5972077270000002</v>
      </c>
      <c r="F572" s="30">
        <f t="shared" si="82"/>
        <v>0.20246105599595654</v>
      </c>
      <c r="G572" s="30">
        <f t="shared" si="83"/>
        <v>0.16837223541369919</v>
      </c>
      <c r="H572" s="30">
        <f t="shared" si="84"/>
        <v>0.83162776458630083</v>
      </c>
      <c r="I572" s="30">
        <f t="shared" si="85"/>
        <v>-0.18437033660719726</v>
      </c>
      <c r="J572" s="30">
        <f t="shared" si="86"/>
        <v>0.36874067321439452</v>
      </c>
      <c r="K572">
        <f t="shared" si="87"/>
        <v>0</v>
      </c>
      <c r="L572" s="11">
        <v>2</v>
      </c>
      <c r="N572" s="30">
        <f t="shared" si="88"/>
        <v>0.83162776458630083</v>
      </c>
      <c r="O572" s="30">
        <f t="shared" si="89"/>
        <v>-0.16837223541369919</v>
      </c>
      <c r="P572" s="30">
        <f t="shared" si="90"/>
        <v>2.8349209658206143E-2</v>
      </c>
    </row>
    <row r="573" spans="1:16" x14ac:dyDescent="0.2">
      <c r="A573">
        <v>0</v>
      </c>
      <c r="B573">
        <v>1</v>
      </c>
      <c r="C573" s="1">
        <v>2494.02</v>
      </c>
      <c r="D573">
        <v>2</v>
      </c>
      <c r="E573" s="30">
        <f t="shared" si="81"/>
        <v>-1.9632666780000001</v>
      </c>
      <c r="F573" s="30">
        <f t="shared" si="82"/>
        <v>0.14039903256174896</v>
      </c>
      <c r="G573" s="30">
        <f t="shared" si="83"/>
        <v>0.12311395270685377</v>
      </c>
      <c r="H573" s="30">
        <f t="shared" si="84"/>
        <v>0.87688604729314623</v>
      </c>
      <c r="I573" s="30">
        <f t="shared" si="85"/>
        <v>-0.13137822972363575</v>
      </c>
      <c r="J573" s="30">
        <f t="shared" si="86"/>
        <v>0.2627564594472715</v>
      </c>
      <c r="K573">
        <f t="shared" si="87"/>
        <v>0</v>
      </c>
      <c r="L573" s="11">
        <v>1</v>
      </c>
      <c r="N573" s="30">
        <f t="shared" si="88"/>
        <v>0.87688604729314623</v>
      </c>
      <c r="O573" s="30">
        <f t="shared" si="89"/>
        <v>-0.12311395270685377</v>
      </c>
      <c r="P573" s="30">
        <f t="shared" si="90"/>
        <v>1.5157045351105427E-2</v>
      </c>
    </row>
    <row r="574" spans="1:16" x14ac:dyDescent="0.2">
      <c r="A574">
        <v>1</v>
      </c>
      <c r="B574">
        <v>2</v>
      </c>
      <c r="C574" s="1">
        <v>9058.73</v>
      </c>
      <c r="D574">
        <v>2</v>
      </c>
      <c r="E574" s="30">
        <f t="shared" si="81"/>
        <v>-1.3223281470000003</v>
      </c>
      <c r="F574" s="30">
        <f t="shared" si="82"/>
        <v>0.26651409512499813</v>
      </c>
      <c r="G574" s="30">
        <f t="shared" si="83"/>
        <v>0.21043121126788142</v>
      </c>
      <c r="H574" s="30">
        <f t="shared" si="84"/>
        <v>0.21043121126788142</v>
      </c>
      <c r="I574" s="30">
        <f t="shared" si="85"/>
        <v>-1.5585964665922936</v>
      </c>
      <c r="J574" s="30">
        <f t="shared" si="86"/>
        <v>3.1171929331845871</v>
      </c>
      <c r="K574">
        <f t="shared" si="87"/>
        <v>0</v>
      </c>
      <c r="L574" s="11">
        <v>1</v>
      </c>
      <c r="N574" s="30">
        <f t="shared" si="88"/>
        <v>0.78956878873211855</v>
      </c>
      <c r="O574" s="30">
        <f t="shared" si="89"/>
        <v>0.78956878873211855</v>
      </c>
      <c r="P574" s="30">
        <f t="shared" si="90"/>
        <v>0.62341887213990488</v>
      </c>
    </row>
    <row r="575" spans="1:16" x14ac:dyDescent="0.2">
      <c r="A575">
        <v>1</v>
      </c>
      <c r="B575">
        <v>3</v>
      </c>
      <c r="C575" s="1">
        <v>2801.26</v>
      </c>
      <c r="D575">
        <v>2</v>
      </c>
      <c r="E575" s="30">
        <f t="shared" si="81"/>
        <v>-2.2982665139999998</v>
      </c>
      <c r="F575" s="30">
        <f t="shared" si="82"/>
        <v>0.10043279174944877</v>
      </c>
      <c r="G575" s="30">
        <f t="shared" si="83"/>
        <v>9.126662936841648E-2</v>
      </c>
      <c r="H575" s="30">
        <f t="shared" si="84"/>
        <v>9.126662936841648E-2</v>
      </c>
      <c r="I575" s="30">
        <f t="shared" si="85"/>
        <v>-2.3939700634692853</v>
      </c>
      <c r="J575" s="30">
        <f t="shared" si="86"/>
        <v>4.7879401269385706</v>
      </c>
      <c r="K575">
        <f t="shared" si="87"/>
        <v>0</v>
      </c>
      <c r="L575" s="11">
        <v>1</v>
      </c>
      <c r="N575" s="30">
        <f t="shared" si="88"/>
        <v>0.90873337063158355</v>
      </c>
      <c r="O575" s="30">
        <f t="shared" si="89"/>
        <v>0.90873337063158355</v>
      </c>
      <c r="P575" s="30">
        <f t="shared" si="90"/>
        <v>0.82579633889943904</v>
      </c>
    </row>
    <row r="576" spans="1:16" x14ac:dyDescent="0.2">
      <c r="A576">
        <v>0</v>
      </c>
      <c r="B576">
        <v>2</v>
      </c>
      <c r="C576" s="1">
        <v>2128.4299999999998</v>
      </c>
      <c r="D576">
        <v>1</v>
      </c>
      <c r="E576" s="30">
        <f t="shared" si="81"/>
        <v>-2.7063202770000001</v>
      </c>
      <c r="F576" s="30">
        <f t="shared" si="82"/>
        <v>6.6782094752274812E-2</v>
      </c>
      <c r="G576" s="30">
        <f t="shared" si="83"/>
        <v>6.2601439488710928E-2</v>
      </c>
      <c r="H576" s="30">
        <f t="shared" si="84"/>
        <v>0.93739856051128911</v>
      </c>
      <c r="I576" s="30">
        <f t="shared" si="85"/>
        <v>-6.4646729113134613E-2</v>
      </c>
      <c r="J576" s="30">
        <f t="shared" si="86"/>
        <v>0.12929345822626923</v>
      </c>
      <c r="K576">
        <f t="shared" si="87"/>
        <v>0</v>
      </c>
      <c r="L576" s="11">
        <v>1</v>
      </c>
      <c r="N576" s="30">
        <f t="shared" si="88"/>
        <v>0.93739856051128911</v>
      </c>
      <c r="O576" s="30">
        <f t="shared" si="89"/>
        <v>-6.2601439488710928E-2</v>
      </c>
      <c r="P576" s="30">
        <f t="shared" si="90"/>
        <v>3.9189402260587361E-3</v>
      </c>
    </row>
    <row r="577" spans="1:16" x14ac:dyDescent="0.2">
      <c r="A577">
        <v>0</v>
      </c>
      <c r="B577">
        <v>4</v>
      </c>
      <c r="C577" s="1">
        <v>6373.56</v>
      </c>
      <c r="D577">
        <v>1</v>
      </c>
      <c r="E577" s="30">
        <f t="shared" si="81"/>
        <v>-2.544752184</v>
      </c>
      <c r="F577" s="30">
        <f t="shared" si="82"/>
        <v>7.8492501268393175E-2</v>
      </c>
      <c r="G577" s="30">
        <f t="shared" si="83"/>
        <v>7.27798303428904E-2</v>
      </c>
      <c r="H577" s="30">
        <f t="shared" si="84"/>
        <v>0.92722016965710963</v>
      </c>
      <c r="I577" s="30">
        <f t="shared" si="85"/>
        <v>-7.5564233896053101E-2</v>
      </c>
      <c r="J577" s="30">
        <f t="shared" si="86"/>
        <v>0.1511284677921062</v>
      </c>
      <c r="K577">
        <f t="shared" si="87"/>
        <v>0</v>
      </c>
      <c r="L577" s="11">
        <v>1</v>
      </c>
      <c r="N577" s="30">
        <f t="shared" si="88"/>
        <v>0.92722016965710963</v>
      </c>
      <c r="O577" s="30">
        <f t="shared" si="89"/>
        <v>-7.27798303428904E-2</v>
      </c>
      <c r="P577" s="30">
        <f t="shared" si="90"/>
        <v>5.29690370473991E-3</v>
      </c>
    </row>
    <row r="578" spans="1:16" x14ac:dyDescent="0.2">
      <c r="A578">
        <v>0</v>
      </c>
      <c r="B578">
        <v>2</v>
      </c>
      <c r="C578" s="1">
        <v>7256.72</v>
      </c>
      <c r="D578">
        <v>2</v>
      </c>
      <c r="E578" s="30">
        <f t="shared" si="81"/>
        <v>-1.5495616080000003</v>
      </c>
      <c r="F578" s="30">
        <f t="shared" si="82"/>
        <v>0.2123410420391742</v>
      </c>
      <c r="G578" s="30">
        <f t="shared" si="83"/>
        <v>0.17514959460748245</v>
      </c>
      <c r="H578" s="30">
        <f t="shared" si="84"/>
        <v>0.82485040539251753</v>
      </c>
      <c r="I578" s="30">
        <f t="shared" si="85"/>
        <v>-0.19255323588609574</v>
      </c>
      <c r="J578" s="30">
        <f t="shared" si="86"/>
        <v>0.38510647177219148</v>
      </c>
      <c r="K578">
        <f t="shared" si="87"/>
        <v>0</v>
      </c>
      <c r="L578" s="11">
        <v>1</v>
      </c>
      <c r="N578" s="30">
        <f t="shared" si="88"/>
        <v>0.82485040539251753</v>
      </c>
      <c r="O578" s="30">
        <f t="shared" si="89"/>
        <v>-0.17514959460748245</v>
      </c>
      <c r="P578" s="30">
        <f t="shared" si="90"/>
        <v>3.0677380491165442E-2</v>
      </c>
    </row>
    <row r="579" spans="1:16" x14ac:dyDescent="0.2">
      <c r="A579">
        <v>0</v>
      </c>
      <c r="B579">
        <v>2</v>
      </c>
      <c r="C579" s="1">
        <v>11552.9</v>
      </c>
      <c r="D579">
        <v>2</v>
      </c>
      <c r="E579" s="30">
        <f t="shared" si="81"/>
        <v>-1.0078133100000004</v>
      </c>
      <c r="F579" s="30">
        <f t="shared" si="82"/>
        <v>0.36501628498414829</v>
      </c>
      <c r="G579" s="30">
        <f t="shared" si="83"/>
        <v>0.26740800750841381</v>
      </c>
      <c r="H579" s="30">
        <f t="shared" si="84"/>
        <v>0.73259199249158624</v>
      </c>
      <c r="I579" s="30">
        <f t="shared" si="85"/>
        <v>-0.31116635895707384</v>
      </c>
      <c r="J579" s="30">
        <f t="shared" si="86"/>
        <v>0.62233271791414768</v>
      </c>
      <c r="K579">
        <f t="shared" si="87"/>
        <v>0</v>
      </c>
      <c r="L579" s="11">
        <v>2</v>
      </c>
      <c r="N579" s="30">
        <f t="shared" si="88"/>
        <v>0.73259199249158624</v>
      </c>
      <c r="O579" s="30">
        <f t="shared" si="89"/>
        <v>-0.26740800750841381</v>
      </c>
      <c r="P579" s="30">
        <f t="shared" si="90"/>
        <v>7.1507042479619892E-2</v>
      </c>
    </row>
    <row r="580" spans="1:16" x14ac:dyDescent="0.2">
      <c r="A580">
        <v>1</v>
      </c>
      <c r="B580">
        <v>1</v>
      </c>
      <c r="C580" s="1">
        <v>45702.02</v>
      </c>
      <c r="D580">
        <v>3</v>
      </c>
      <c r="E580" s="30">
        <f t="shared" si="81"/>
        <v>3.9953434219999999</v>
      </c>
      <c r="F580" s="30">
        <f t="shared" si="82"/>
        <v>54.344500516577043</v>
      </c>
      <c r="G580" s="30">
        <f t="shared" si="83"/>
        <v>0.9819313573947519</v>
      </c>
      <c r="H580" s="30">
        <f t="shared" si="84"/>
        <v>0.9819313573947519</v>
      </c>
      <c r="I580" s="30">
        <f t="shared" si="85"/>
        <v>-1.8233873890855581E-2</v>
      </c>
      <c r="J580" s="30">
        <f t="shared" si="86"/>
        <v>3.6467747781711163E-2</v>
      </c>
      <c r="K580">
        <f t="shared" si="87"/>
        <v>1</v>
      </c>
      <c r="L580" s="11">
        <v>4</v>
      </c>
      <c r="N580" s="30">
        <f t="shared" si="88"/>
        <v>1.8068642605248098E-2</v>
      </c>
      <c r="O580" s="30">
        <f t="shared" si="89"/>
        <v>1.8068642605248098E-2</v>
      </c>
      <c r="P580" s="30">
        <f t="shared" si="90"/>
        <v>3.2647584559618677E-4</v>
      </c>
    </row>
    <row r="581" spans="1:16" x14ac:dyDescent="0.2">
      <c r="A581">
        <v>0</v>
      </c>
      <c r="B581">
        <v>4</v>
      </c>
      <c r="C581" s="1">
        <v>3761.29</v>
      </c>
      <c r="D581">
        <v>2</v>
      </c>
      <c r="E581" s="30">
        <f t="shared" si="81"/>
        <v>-2.3640781310000003</v>
      </c>
      <c r="F581" s="30">
        <f t="shared" si="82"/>
        <v>9.4035949249382661E-2</v>
      </c>
      <c r="G581" s="30">
        <f t="shared" si="83"/>
        <v>8.5953253468408111E-2</v>
      </c>
      <c r="H581" s="30">
        <f t="shared" si="84"/>
        <v>0.9140467465315919</v>
      </c>
      <c r="I581" s="30">
        <f t="shared" si="85"/>
        <v>-8.9873563834106357E-2</v>
      </c>
      <c r="J581" s="30">
        <f t="shared" si="86"/>
        <v>0.17974712766821271</v>
      </c>
      <c r="K581">
        <f t="shared" si="87"/>
        <v>0</v>
      </c>
      <c r="L581" s="11">
        <v>1</v>
      </c>
      <c r="N581" s="30">
        <f t="shared" si="88"/>
        <v>0.9140467465315919</v>
      </c>
      <c r="O581" s="30">
        <f t="shared" si="89"/>
        <v>-8.5953253468408111E-2</v>
      </c>
      <c r="P581" s="30">
        <f t="shared" si="90"/>
        <v>7.3879617818044113E-3</v>
      </c>
    </row>
    <row r="582" spans="1:16" x14ac:dyDescent="0.2">
      <c r="A582">
        <v>0</v>
      </c>
      <c r="B582">
        <v>2</v>
      </c>
      <c r="C582" s="1">
        <v>2219.4499999999998</v>
      </c>
      <c r="D582">
        <v>2</v>
      </c>
      <c r="E582" s="30">
        <f t="shared" si="81"/>
        <v>-2.184761355</v>
      </c>
      <c r="F582" s="30">
        <f t="shared" si="82"/>
        <v>0.11250457910617653</v>
      </c>
      <c r="G582" s="30">
        <f t="shared" si="83"/>
        <v>0.10112729531105974</v>
      </c>
      <c r="H582" s="30">
        <f t="shared" si="84"/>
        <v>0.89887270468894021</v>
      </c>
      <c r="I582" s="30">
        <f t="shared" si="85"/>
        <v>-0.10661385110028314</v>
      </c>
      <c r="J582" s="30">
        <f t="shared" si="86"/>
        <v>0.21322770220056628</v>
      </c>
      <c r="K582">
        <f t="shared" si="87"/>
        <v>0</v>
      </c>
      <c r="L582" s="11">
        <v>1</v>
      </c>
      <c r="N582" s="30">
        <f t="shared" si="88"/>
        <v>0.89887270468894021</v>
      </c>
      <c r="O582" s="30">
        <f t="shared" si="89"/>
        <v>-0.10112729531105974</v>
      </c>
      <c r="P582" s="30">
        <f t="shared" si="90"/>
        <v>1.0226729856930286E-2</v>
      </c>
    </row>
    <row r="583" spans="1:16" x14ac:dyDescent="0.2">
      <c r="A583">
        <v>0</v>
      </c>
      <c r="B583">
        <v>2</v>
      </c>
      <c r="C583" s="1">
        <v>4753.6400000000003</v>
      </c>
      <c r="D583">
        <v>2</v>
      </c>
      <c r="E583" s="30">
        <f t="shared" si="81"/>
        <v>-1.8651999960000003</v>
      </c>
      <c r="F583" s="30">
        <f t="shared" si="82"/>
        <v>0.15486523436010863</v>
      </c>
      <c r="G583" s="30">
        <f t="shared" si="83"/>
        <v>0.13409810058566429</v>
      </c>
      <c r="H583" s="30">
        <f t="shared" si="84"/>
        <v>0.86590189941433571</v>
      </c>
      <c r="I583" s="30">
        <f t="shared" si="85"/>
        <v>-0.14398365695839371</v>
      </c>
      <c r="J583" s="30">
        <f t="shared" si="86"/>
        <v>0.28796731391678743</v>
      </c>
      <c r="K583">
        <f t="shared" si="87"/>
        <v>0</v>
      </c>
      <c r="L583" s="11">
        <v>1</v>
      </c>
      <c r="N583" s="30">
        <f t="shared" si="88"/>
        <v>0.86590189941433571</v>
      </c>
      <c r="O583" s="30">
        <f t="shared" si="89"/>
        <v>-0.13409810058566429</v>
      </c>
      <c r="P583" s="30">
        <f t="shared" si="90"/>
        <v>1.7982300580682939E-2</v>
      </c>
    </row>
    <row r="584" spans="1:16" x14ac:dyDescent="0.2">
      <c r="A584">
        <v>0</v>
      </c>
      <c r="B584">
        <v>2</v>
      </c>
      <c r="C584" s="1">
        <v>31620</v>
      </c>
      <c r="D584">
        <v>2</v>
      </c>
      <c r="E584" s="30">
        <f t="shared" si="81"/>
        <v>1.5226479999999998</v>
      </c>
      <c r="F584" s="30">
        <f t="shared" si="82"/>
        <v>4.5843484916194823</v>
      </c>
      <c r="G584" s="30">
        <f t="shared" si="83"/>
        <v>0.82092808113592564</v>
      </c>
      <c r="H584" s="30">
        <f t="shared" si="84"/>
        <v>0.17907191886407436</v>
      </c>
      <c r="I584" s="30">
        <f t="shared" si="85"/>
        <v>-1.719967772470357</v>
      </c>
      <c r="J584" s="30">
        <f t="shared" si="86"/>
        <v>3.4399355449407141</v>
      </c>
      <c r="K584">
        <f t="shared" si="87"/>
        <v>1</v>
      </c>
      <c r="L584" s="11">
        <v>4</v>
      </c>
      <c r="N584" s="30">
        <f t="shared" si="88"/>
        <v>0.17907191886407436</v>
      </c>
      <c r="O584" s="30">
        <f t="shared" si="89"/>
        <v>-0.82092808113592564</v>
      </c>
      <c r="P584" s="30">
        <f t="shared" si="90"/>
        <v>0.67392291439751295</v>
      </c>
    </row>
    <row r="585" spans="1:16" x14ac:dyDescent="0.2">
      <c r="A585">
        <v>0</v>
      </c>
      <c r="B585">
        <v>3</v>
      </c>
      <c r="C585" s="1">
        <v>13224.06</v>
      </c>
      <c r="D585">
        <v>1</v>
      </c>
      <c r="E585" s="30">
        <f t="shared" si="81"/>
        <v>-1.4940327339999997</v>
      </c>
      <c r="F585" s="30">
        <f t="shared" si="82"/>
        <v>0.22446561771916157</v>
      </c>
      <c r="G585" s="30">
        <f t="shared" si="83"/>
        <v>0.18331720749928324</v>
      </c>
      <c r="H585" s="30">
        <f t="shared" si="84"/>
        <v>0.81668279250071674</v>
      </c>
      <c r="I585" s="30">
        <f t="shared" si="85"/>
        <v>-0.2025045183871772</v>
      </c>
      <c r="J585" s="30">
        <f t="shared" si="86"/>
        <v>0.4050090367743544</v>
      </c>
      <c r="K585">
        <f t="shared" si="87"/>
        <v>0</v>
      </c>
      <c r="L585" s="11">
        <v>2</v>
      </c>
      <c r="N585" s="30">
        <f t="shared" si="88"/>
        <v>0.81668279250071674</v>
      </c>
      <c r="O585" s="30">
        <f t="shared" si="89"/>
        <v>-0.18331720749928324</v>
      </c>
      <c r="P585" s="30">
        <f t="shared" si="90"/>
        <v>3.3605198565335268E-2</v>
      </c>
    </row>
    <row r="586" spans="1:16" x14ac:dyDescent="0.2">
      <c r="A586">
        <v>1</v>
      </c>
      <c r="B586">
        <v>2</v>
      </c>
      <c r="C586" s="1">
        <v>12222.9</v>
      </c>
      <c r="D586">
        <v>3</v>
      </c>
      <c r="E586" s="30">
        <f t="shared" si="81"/>
        <v>-0.41324501000000025</v>
      </c>
      <c r="F586" s="30">
        <f t="shared" si="82"/>
        <v>0.66150018881007111</v>
      </c>
      <c r="G586" s="30">
        <f t="shared" si="83"/>
        <v>0.39813428446482607</v>
      </c>
      <c r="H586" s="30">
        <f t="shared" si="84"/>
        <v>0.39813428446482607</v>
      </c>
      <c r="I586" s="30">
        <f t="shared" si="85"/>
        <v>-0.92096593245082714</v>
      </c>
      <c r="J586" s="30">
        <f t="shared" si="86"/>
        <v>1.8419318649016543</v>
      </c>
      <c r="K586">
        <f t="shared" si="87"/>
        <v>0</v>
      </c>
      <c r="L586" s="11">
        <v>2</v>
      </c>
      <c r="N586" s="30">
        <f t="shared" si="88"/>
        <v>0.60186571553517387</v>
      </c>
      <c r="O586" s="30">
        <f t="shared" si="89"/>
        <v>0.60186571553517387</v>
      </c>
      <c r="P586" s="30">
        <f t="shared" si="90"/>
        <v>0.36224233953666685</v>
      </c>
    </row>
    <row r="587" spans="1:16" x14ac:dyDescent="0.2">
      <c r="A587">
        <v>0</v>
      </c>
      <c r="B587">
        <v>2</v>
      </c>
      <c r="C587" s="1">
        <v>1665</v>
      </c>
      <c r="D587">
        <v>3</v>
      </c>
      <c r="E587" s="30">
        <f t="shared" ref="E587:E650" si="91">$A$3+$B$3*B587+$C$3*C587+$D$3*D587</f>
        <v>-1.7445962000000002</v>
      </c>
      <c r="F587" s="30">
        <f t="shared" ref="F587:F650" si="92">EXP(E587)</f>
        <v>0.17471552485359274</v>
      </c>
      <c r="G587" s="30">
        <f t="shared" ref="G587:G650" si="93">F587/(1+F587)</f>
        <v>0.14873007222354356</v>
      </c>
      <c r="H587" s="30">
        <f t="shared" ref="H587:H650" si="94">IF(A587=1,G587,1-G587)</f>
        <v>0.85126992777645638</v>
      </c>
      <c r="I587" s="30">
        <f t="shared" ref="I587:I650" si="95">LN(H587)</f>
        <v>-0.16102601177602993</v>
      </c>
      <c r="J587" s="30">
        <f t="shared" si="86"/>
        <v>0.32205202355205986</v>
      </c>
      <c r="K587">
        <f t="shared" si="87"/>
        <v>0</v>
      </c>
      <c r="L587" s="11">
        <v>1</v>
      </c>
      <c r="N587" s="30">
        <f t="shared" si="88"/>
        <v>0.85126992777645638</v>
      </c>
      <c r="O587" s="30">
        <f t="shared" si="89"/>
        <v>-0.14873007222354356</v>
      </c>
      <c r="P587" s="30">
        <f t="shared" si="90"/>
        <v>2.2120634383620486E-2</v>
      </c>
    </row>
    <row r="588" spans="1:16" x14ac:dyDescent="0.2">
      <c r="A588">
        <v>1</v>
      </c>
      <c r="B588">
        <v>2</v>
      </c>
      <c r="C588" s="1">
        <v>58571.07</v>
      </c>
      <c r="D588">
        <v>2</v>
      </c>
      <c r="E588" s="30">
        <f t="shared" si="91"/>
        <v>4.9211779269999996</v>
      </c>
      <c r="F588" s="30">
        <f t="shared" si="92"/>
        <v>137.16408734732815</v>
      </c>
      <c r="G588" s="30">
        <f t="shared" si="93"/>
        <v>0.99276222917836732</v>
      </c>
      <c r="H588" s="30">
        <f t="shared" si="94"/>
        <v>0.99276222917836732</v>
      </c>
      <c r="I588" s="30">
        <f t="shared" si="95"/>
        <v>-7.2640905592471754E-3</v>
      </c>
      <c r="J588" s="30">
        <f t="shared" ref="J588:J651" si="96">I588*(-2)</f>
        <v>1.4528181118494351E-2</v>
      </c>
      <c r="K588">
        <f t="shared" ref="K588:K651" si="97">IF(G588&gt;=0.5,1,)</f>
        <v>1</v>
      </c>
      <c r="L588" s="11">
        <v>4</v>
      </c>
      <c r="N588" s="30">
        <f t="shared" ref="N588:N651" si="98">1-G588</f>
        <v>7.237770821632683E-3</v>
      </c>
      <c r="O588" s="30">
        <f t="shared" ref="O588:O651" si="99">A588-G588</f>
        <v>7.237770821632683E-3</v>
      </c>
      <c r="P588" s="30">
        <f t="shared" ref="P588:P651" si="100">O588*O588</f>
        <v>5.2385326466477442E-5</v>
      </c>
    </row>
    <row r="589" spans="1:16" x14ac:dyDescent="0.2">
      <c r="A589">
        <v>0</v>
      </c>
      <c r="B589">
        <v>3</v>
      </c>
      <c r="C589" s="1">
        <v>9724.5300000000007</v>
      </c>
      <c r="D589">
        <v>3</v>
      </c>
      <c r="E589" s="30">
        <f t="shared" si="91"/>
        <v>-0.91516086699999999</v>
      </c>
      <c r="F589" s="30">
        <f t="shared" si="92"/>
        <v>0.40045220136477461</v>
      </c>
      <c r="G589" s="30">
        <f t="shared" si="93"/>
        <v>0.28594492619921208</v>
      </c>
      <c r="H589" s="30">
        <f t="shared" si="94"/>
        <v>0.71405507380078792</v>
      </c>
      <c r="I589" s="30">
        <f t="shared" si="95"/>
        <v>-0.33679518544246717</v>
      </c>
      <c r="J589" s="30">
        <f t="shared" si="96"/>
        <v>0.67359037088493434</v>
      </c>
      <c r="K589">
        <f t="shared" si="97"/>
        <v>0</v>
      </c>
      <c r="L589" s="11">
        <v>1</v>
      </c>
      <c r="N589" s="30">
        <f t="shared" si="98"/>
        <v>0.71405507380078792</v>
      </c>
      <c r="O589" s="30">
        <f t="shared" si="99"/>
        <v>-0.28594492619921208</v>
      </c>
      <c r="P589" s="30">
        <f t="shared" si="100"/>
        <v>8.1764500819072841E-2</v>
      </c>
    </row>
    <row r="590" spans="1:16" x14ac:dyDescent="0.2">
      <c r="A590">
        <v>0</v>
      </c>
      <c r="B590">
        <v>3</v>
      </c>
      <c r="C590" s="1">
        <v>3206.49</v>
      </c>
      <c r="D590">
        <v>1</v>
      </c>
      <c r="E590" s="30">
        <f t="shared" si="91"/>
        <v>-2.7572483110000001</v>
      </c>
      <c r="F590" s="30">
        <f t="shared" si="92"/>
        <v>6.3466167458424552E-2</v>
      </c>
      <c r="G590" s="30">
        <f t="shared" si="93"/>
        <v>5.9678595709445288E-2</v>
      </c>
      <c r="H590" s="30">
        <f t="shared" si="94"/>
        <v>0.94032140429055466</v>
      </c>
      <c r="I590" s="30">
        <f t="shared" si="95"/>
        <v>-6.1533542701187424E-2</v>
      </c>
      <c r="J590" s="30">
        <f t="shared" si="96"/>
        <v>0.12306708540237485</v>
      </c>
      <c r="K590">
        <f t="shared" si="97"/>
        <v>0</v>
      </c>
      <c r="L590" s="11">
        <v>1</v>
      </c>
      <c r="N590" s="30">
        <f t="shared" si="98"/>
        <v>0.94032140429055466</v>
      </c>
      <c r="O590" s="30">
        <f t="shared" si="99"/>
        <v>-5.9678595709445288E-2</v>
      </c>
      <c r="P590" s="30">
        <f t="shared" si="100"/>
        <v>3.5615347858514216E-3</v>
      </c>
    </row>
    <row r="591" spans="1:16" x14ac:dyDescent="0.2">
      <c r="A591">
        <v>0</v>
      </c>
      <c r="B591">
        <v>2</v>
      </c>
      <c r="C591" s="1">
        <v>12913.99</v>
      </c>
      <c r="D591">
        <v>2</v>
      </c>
      <c r="E591" s="30">
        <f t="shared" si="91"/>
        <v>-0.83617986100000019</v>
      </c>
      <c r="F591" s="30">
        <f t="shared" si="92"/>
        <v>0.4333628717269723</v>
      </c>
      <c r="G591" s="30">
        <f t="shared" si="93"/>
        <v>0.3023399589001769</v>
      </c>
      <c r="H591" s="30">
        <f t="shared" si="94"/>
        <v>0.69766004109982305</v>
      </c>
      <c r="I591" s="30">
        <f t="shared" si="95"/>
        <v>-0.3600233420006701</v>
      </c>
      <c r="J591" s="30">
        <f t="shared" si="96"/>
        <v>0.7200466840013402</v>
      </c>
      <c r="K591">
        <f t="shared" si="97"/>
        <v>0</v>
      </c>
      <c r="L591" s="11">
        <v>2</v>
      </c>
      <c r="N591" s="30">
        <f t="shared" si="98"/>
        <v>0.69766004109982305</v>
      </c>
      <c r="O591" s="30">
        <f t="shared" si="99"/>
        <v>-0.3023399589001769</v>
      </c>
      <c r="P591" s="30">
        <f t="shared" si="100"/>
        <v>9.1409450747760662E-2</v>
      </c>
    </row>
    <row r="592" spans="1:16" x14ac:dyDescent="0.2">
      <c r="A592">
        <v>0</v>
      </c>
      <c r="B592">
        <v>2</v>
      </c>
      <c r="C592" s="1">
        <v>1639.56</v>
      </c>
      <c r="D592">
        <v>1</v>
      </c>
      <c r="E592" s="30">
        <f t="shared" si="91"/>
        <v>-2.767966784</v>
      </c>
      <c r="F592" s="30">
        <f t="shared" si="92"/>
        <v>6.2789539741952602E-2</v>
      </c>
      <c r="G592" s="30">
        <f t="shared" si="93"/>
        <v>5.9079937648989299E-2</v>
      </c>
      <c r="H592" s="30">
        <f t="shared" si="94"/>
        <v>0.94092006235101067</v>
      </c>
      <c r="I592" s="30">
        <f t="shared" si="95"/>
        <v>-6.0897092685302037E-2</v>
      </c>
      <c r="J592" s="30">
        <f t="shared" si="96"/>
        <v>0.12179418537060407</v>
      </c>
      <c r="K592">
        <f t="shared" si="97"/>
        <v>0</v>
      </c>
      <c r="L592" s="11">
        <v>1</v>
      </c>
      <c r="N592" s="30">
        <f t="shared" si="98"/>
        <v>0.94092006235101067</v>
      </c>
      <c r="O592" s="30">
        <f t="shared" si="99"/>
        <v>-5.9079937648989299E-2</v>
      </c>
      <c r="P592" s="30">
        <f t="shared" si="100"/>
        <v>3.4904390326084634E-3</v>
      </c>
    </row>
    <row r="593" spans="1:16" x14ac:dyDescent="0.2">
      <c r="A593">
        <v>0</v>
      </c>
      <c r="B593">
        <v>2</v>
      </c>
      <c r="C593" s="1">
        <v>6356.27</v>
      </c>
      <c r="D593">
        <v>1</v>
      </c>
      <c r="E593" s="30">
        <f t="shared" si="91"/>
        <v>-2.1731896530000001</v>
      </c>
      <c r="F593" s="30">
        <f t="shared" si="92"/>
        <v>0.11381401013052724</v>
      </c>
      <c r="G593" s="30">
        <f t="shared" si="93"/>
        <v>0.10218403530153966</v>
      </c>
      <c r="H593" s="30">
        <f t="shared" si="94"/>
        <v>0.89781596469846037</v>
      </c>
      <c r="I593" s="30">
        <f t="shared" si="95"/>
        <v>-0.10779017077139626</v>
      </c>
      <c r="J593" s="30">
        <f t="shared" si="96"/>
        <v>0.21558034154279251</v>
      </c>
      <c r="K593">
        <f t="shared" si="97"/>
        <v>0</v>
      </c>
      <c r="L593" s="11">
        <v>1</v>
      </c>
      <c r="N593" s="30">
        <f t="shared" si="98"/>
        <v>0.89781596469846037</v>
      </c>
      <c r="O593" s="30">
        <f t="shared" si="99"/>
        <v>-0.10218403530153966</v>
      </c>
      <c r="P593" s="30">
        <f t="shared" si="100"/>
        <v>1.0441577070506304E-2</v>
      </c>
    </row>
    <row r="594" spans="1:16" x14ac:dyDescent="0.2">
      <c r="A594">
        <v>0</v>
      </c>
      <c r="B594">
        <v>3</v>
      </c>
      <c r="C594" s="1">
        <v>17626.240000000002</v>
      </c>
      <c r="D594">
        <v>2</v>
      </c>
      <c r="E594" s="30">
        <f t="shared" si="91"/>
        <v>-0.42883653599999993</v>
      </c>
      <c r="F594" s="30">
        <f t="shared" si="92"/>
        <v>0.65126637908782292</v>
      </c>
      <c r="G594" s="30">
        <f t="shared" si="93"/>
        <v>0.39440419022374168</v>
      </c>
      <c r="H594" s="30">
        <f t="shared" si="94"/>
        <v>0.60559580977625838</v>
      </c>
      <c r="I594" s="30">
        <f t="shared" si="95"/>
        <v>-0.50154249601054601</v>
      </c>
      <c r="J594" s="30">
        <f t="shared" si="96"/>
        <v>1.003084992021092</v>
      </c>
      <c r="K594">
        <f t="shared" si="97"/>
        <v>0</v>
      </c>
      <c r="L594" s="11">
        <v>2</v>
      </c>
      <c r="N594" s="30">
        <f t="shared" si="98"/>
        <v>0.60559580977625838</v>
      </c>
      <c r="O594" s="30">
        <f t="shared" si="99"/>
        <v>-0.39440419022374168</v>
      </c>
      <c r="P594" s="30">
        <f t="shared" si="100"/>
        <v>0.15555466526604542</v>
      </c>
    </row>
    <row r="595" spans="1:16" x14ac:dyDescent="0.2">
      <c r="A595">
        <v>1</v>
      </c>
      <c r="B595">
        <v>3</v>
      </c>
      <c r="C595" s="1">
        <v>1242.82</v>
      </c>
      <c r="D595">
        <v>3</v>
      </c>
      <c r="E595" s="30">
        <f t="shared" si="91"/>
        <v>-1.9847044980000002</v>
      </c>
      <c r="F595" s="30">
        <f t="shared" si="92"/>
        <v>0.13742121636191384</v>
      </c>
      <c r="G595" s="30">
        <f t="shared" si="93"/>
        <v>0.12081822844966876</v>
      </c>
      <c r="H595" s="30">
        <f t="shared" si="94"/>
        <v>0.12081822844966876</v>
      </c>
      <c r="I595" s="30">
        <f t="shared" si="95"/>
        <v>-2.113468107103186</v>
      </c>
      <c r="J595" s="30">
        <f t="shared" si="96"/>
        <v>4.226936214206372</v>
      </c>
      <c r="K595">
        <f t="shared" si="97"/>
        <v>0</v>
      </c>
      <c r="L595" s="11">
        <v>1</v>
      </c>
      <c r="N595" s="30">
        <f t="shared" si="98"/>
        <v>0.87918177155033128</v>
      </c>
      <c r="O595" s="30">
        <f t="shared" si="99"/>
        <v>0.87918177155033128</v>
      </c>
      <c r="P595" s="30">
        <f t="shared" si="100"/>
        <v>0.77296058742637885</v>
      </c>
    </row>
    <row r="596" spans="1:16" x14ac:dyDescent="0.2">
      <c r="A596">
        <v>0</v>
      </c>
      <c r="B596">
        <v>3</v>
      </c>
      <c r="C596" s="1">
        <v>4779.6000000000004</v>
      </c>
      <c r="D596">
        <v>2</v>
      </c>
      <c r="E596" s="30">
        <f t="shared" si="91"/>
        <v>-2.0487978399999998</v>
      </c>
      <c r="F596" s="30">
        <f t="shared" si="92"/>
        <v>0.12888975659990057</v>
      </c>
      <c r="G596" s="30">
        <f t="shared" si="93"/>
        <v>0.11417390922927959</v>
      </c>
      <c r="H596" s="30">
        <f t="shared" si="94"/>
        <v>0.88582609077072039</v>
      </c>
      <c r="I596" s="30">
        <f t="shared" si="95"/>
        <v>-0.12123463345546528</v>
      </c>
      <c r="J596" s="30">
        <f t="shared" si="96"/>
        <v>0.24246926691093057</v>
      </c>
      <c r="K596">
        <f t="shared" si="97"/>
        <v>0</v>
      </c>
      <c r="L596" s="11">
        <v>1</v>
      </c>
      <c r="N596" s="30">
        <f t="shared" si="98"/>
        <v>0.88582609077072039</v>
      </c>
      <c r="O596" s="30">
        <f t="shared" si="99"/>
        <v>-0.11417390922927959</v>
      </c>
      <c r="P596" s="30">
        <f t="shared" si="100"/>
        <v>1.3035681548695775E-2</v>
      </c>
    </row>
    <row r="597" spans="1:16" x14ac:dyDescent="0.2">
      <c r="A597">
        <v>0</v>
      </c>
      <c r="B597">
        <v>4</v>
      </c>
      <c r="C597" s="1">
        <v>3861.21</v>
      </c>
      <c r="D597">
        <v>2</v>
      </c>
      <c r="E597" s="30">
        <f t="shared" si="91"/>
        <v>-2.3514782190000001</v>
      </c>
      <c r="F597" s="30">
        <f t="shared" si="92"/>
        <v>9.5228289853701478E-2</v>
      </c>
      <c r="G597" s="30">
        <f t="shared" si="93"/>
        <v>8.6948347423003364E-2</v>
      </c>
      <c r="H597" s="30">
        <f t="shared" si="94"/>
        <v>0.91305165257699661</v>
      </c>
      <c r="I597" s="30">
        <f t="shared" si="95"/>
        <v>-9.0962825423378108E-2</v>
      </c>
      <c r="J597" s="30">
        <f t="shared" si="96"/>
        <v>0.18192565084675622</v>
      </c>
      <c r="K597">
        <f t="shared" si="97"/>
        <v>0</v>
      </c>
      <c r="L597" s="11">
        <v>1</v>
      </c>
      <c r="N597" s="30">
        <f t="shared" si="98"/>
        <v>0.91305165257699661</v>
      </c>
      <c r="O597" s="30">
        <f t="shared" si="99"/>
        <v>-8.6948347423003364E-2</v>
      </c>
      <c r="P597" s="30">
        <f t="shared" si="100"/>
        <v>7.5600151195912959E-3</v>
      </c>
    </row>
    <row r="598" spans="1:16" x14ac:dyDescent="0.2">
      <c r="A598">
        <v>1</v>
      </c>
      <c r="B598">
        <v>2</v>
      </c>
      <c r="C598" s="1">
        <v>43943.88</v>
      </c>
      <c r="D598">
        <v>2</v>
      </c>
      <c r="E598" s="30">
        <f t="shared" si="91"/>
        <v>3.076689268</v>
      </c>
      <c r="F598" s="30">
        <f t="shared" si="92"/>
        <v>21.686485271967346</v>
      </c>
      <c r="G598" s="30">
        <f t="shared" si="93"/>
        <v>0.95592089351823684</v>
      </c>
      <c r="H598" s="30">
        <f t="shared" si="94"/>
        <v>0.95592089351823684</v>
      </c>
      <c r="I598" s="30">
        <f t="shared" si="95"/>
        <v>-4.5080116720348964E-2</v>
      </c>
      <c r="J598" s="30">
        <f t="shared" si="96"/>
        <v>9.0160233440697929E-2</v>
      </c>
      <c r="K598">
        <f t="shared" si="97"/>
        <v>1</v>
      </c>
      <c r="L598" s="11">
        <v>4</v>
      </c>
      <c r="N598" s="30">
        <f t="shared" si="98"/>
        <v>4.4079106481763164E-2</v>
      </c>
      <c r="O598" s="30">
        <f t="shared" si="99"/>
        <v>4.4079106481763164E-2</v>
      </c>
      <c r="P598" s="30">
        <f t="shared" si="100"/>
        <v>1.9429676282306154E-3</v>
      </c>
    </row>
    <row r="599" spans="1:16" x14ac:dyDescent="0.2">
      <c r="A599">
        <v>0</v>
      </c>
      <c r="B599">
        <v>3</v>
      </c>
      <c r="C599" s="1">
        <v>13635.64</v>
      </c>
      <c r="D599">
        <v>2</v>
      </c>
      <c r="E599" s="30">
        <f t="shared" si="91"/>
        <v>-0.93205119599999997</v>
      </c>
      <c r="F599" s="30">
        <f t="shared" si="92"/>
        <v>0.39374523283551183</v>
      </c>
      <c r="G599" s="30">
        <f t="shared" si="93"/>
        <v>0.28250875666455549</v>
      </c>
      <c r="H599" s="30">
        <f t="shared" si="94"/>
        <v>0.71749124333544456</v>
      </c>
      <c r="I599" s="30">
        <f t="shared" si="95"/>
        <v>-0.33199453583336552</v>
      </c>
      <c r="J599" s="30">
        <f t="shared" si="96"/>
        <v>0.66398907166673105</v>
      </c>
      <c r="K599">
        <f t="shared" si="97"/>
        <v>0</v>
      </c>
      <c r="L599" s="11">
        <v>2</v>
      </c>
      <c r="N599" s="30">
        <f t="shared" si="98"/>
        <v>0.71749124333544456</v>
      </c>
      <c r="O599" s="30">
        <f t="shared" si="99"/>
        <v>-0.28250875666455549</v>
      </c>
      <c r="P599" s="30">
        <f t="shared" si="100"/>
        <v>7.9811197592153021E-2</v>
      </c>
    </row>
    <row r="600" spans="1:16" x14ac:dyDescent="0.2">
      <c r="A600">
        <v>0</v>
      </c>
      <c r="B600">
        <v>2</v>
      </c>
      <c r="C600" s="1">
        <v>5976.83</v>
      </c>
      <c r="D600">
        <v>1</v>
      </c>
      <c r="E600" s="30">
        <f t="shared" si="91"/>
        <v>-2.2210370370000003</v>
      </c>
      <c r="F600" s="30">
        <f t="shared" si="92"/>
        <v>0.10849653554198814</v>
      </c>
      <c r="G600" s="30">
        <f t="shared" si="93"/>
        <v>9.7877198586768563E-2</v>
      </c>
      <c r="H600" s="30">
        <f t="shared" si="94"/>
        <v>0.90212280141323142</v>
      </c>
      <c r="I600" s="30">
        <f t="shared" si="95"/>
        <v>-0.10300462471254603</v>
      </c>
      <c r="J600" s="30">
        <f t="shared" si="96"/>
        <v>0.20600924942509205</v>
      </c>
      <c r="K600">
        <f t="shared" si="97"/>
        <v>0</v>
      </c>
      <c r="L600" s="11">
        <v>1</v>
      </c>
      <c r="N600" s="30">
        <f t="shared" si="98"/>
        <v>0.90212280141323142</v>
      </c>
      <c r="O600" s="30">
        <f t="shared" si="99"/>
        <v>-9.7877198586768563E-2</v>
      </c>
      <c r="P600" s="30">
        <f t="shared" si="100"/>
        <v>9.5799460031937306E-3</v>
      </c>
    </row>
    <row r="601" spans="1:16" x14ac:dyDescent="0.2">
      <c r="A601">
        <v>0</v>
      </c>
      <c r="B601">
        <v>3</v>
      </c>
      <c r="C601" s="1">
        <v>11842.44</v>
      </c>
      <c r="D601">
        <v>1</v>
      </c>
      <c r="E601" s="30">
        <f t="shared" si="91"/>
        <v>-1.6682550159999998</v>
      </c>
      <c r="F601" s="30">
        <f t="shared" si="92"/>
        <v>0.18857584052636683</v>
      </c>
      <c r="G601" s="30">
        <f t="shared" si="93"/>
        <v>0.1586569692034587</v>
      </c>
      <c r="H601" s="30">
        <f t="shared" si="94"/>
        <v>0.84134303079654127</v>
      </c>
      <c r="I601" s="30">
        <f t="shared" si="95"/>
        <v>-0.17275581775223281</v>
      </c>
      <c r="J601" s="30">
        <f t="shared" si="96"/>
        <v>0.34551163550446562</v>
      </c>
      <c r="K601">
        <f t="shared" si="97"/>
        <v>0</v>
      </c>
      <c r="L601" s="11">
        <v>2</v>
      </c>
      <c r="N601" s="30">
        <f t="shared" si="98"/>
        <v>0.84134303079654127</v>
      </c>
      <c r="O601" s="30">
        <f t="shared" si="99"/>
        <v>-0.1586569692034587</v>
      </c>
      <c r="P601" s="30">
        <f t="shared" si="100"/>
        <v>2.5172033876827243E-2</v>
      </c>
    </row>
    <row r="602" spans="1:16" x14ac:dyDescent="0.2">
      <c r="A602">
        <v>0</v>
      </c>
      <c r="B602">
        <v>2</v>
      </c>
      <c r="C602" s="1">
        <v>8428.07</v>
      </c>
      <c r="D602">
        <v>3</v>
      </c>
      <c r="E602" s="30">
        <f t="shared" si="91"/>
        <v>-0.89177307299999997</v>
      </c>
      <c r="F602" s="30">
        <f t="shared" si="92"/>
        <v>0.40992827525078995</v>
      </c>
      <c r="G602" s="30">
        <f t="shared" si="93"/>
        <v>0.2907440629757384</v>
      </c>
      <c r="H602" s="30">
        <f t="shared" si="94"/>
        <v>0.7092559370242616</v>
      </c>
      <c r="I602" s="30">
        <f t="shared" si="95"/>
        <v>-0.34353883447976391</v>
      </c>
      <c r="J602" s="30">
        <f t="shared" si="96"/>
        <v>0.68707766895952782</v>
      </c>
      <c r="K602">
        <f t="shared" si="97"/>
        <v>0</v>
      </c>
      <c r="L602" s="11">
        <v>1</v>
      </c>
      <c r="N602" s="30">
        <f t="shared" si="98"/>
        <v>0.7092559370242616</v>
      </c>
      <c r="O602" s="30">
        <f t="shared" si="99"/>
        <v>-0.2907440629757384</v>
      </c>
      <c r="P602" s="30">
        <f t="shared" si="100"/>
        <v>8.4532110155640133E-2</v>
      </c>
    </row>
    <row r="603" spans="1:16" x14ac:dyDescent="0.2">
      <c r="A603">
        <v>0</v>
      </c>
      <c r="B603">
        <v>1</v>
      </c>
      <c r="C603" s="1">
        <v>2566.4699999999998</v>
      </c>
      <c r="D603">
        <v>3</v>
      </c>
      <c r="E603" s="30">
        <f t="shared" si="91"/>
        <v>-1.444049433</v>
      </c>
      <c r="F603" s="30">
        <f t="shared" si="92"/>
        <v>0.23597027553781208</v>
      </c>
      <c r="G603" s="30">
        <f t="shared" si="93"/>
        <v>0.1909190538058316</v>
      </c>
      <c r="H603" s="30">
        <f t="shared" si="94"/>
        <v>0.80908094619416837</v>
      </c>
      <c r="I603" s="30">
        <f t="shared" si="95"/>
        <v>-0.21185630982869141</v>
      </c>
      <c r="J603" s="30">
        <f t="shared" si="96"/>
        <v>0.42371261965738283</v>
      </c>
      <c r="K603">
        <f t="shared" si="97"/>
        <v>0</v>
      </c>
      <c r="L603" s="11">
        <v>1</v>
      </c>
      <c r="N603" s="30">
        <f t="shared" si="98"/>
        <v>0.80908094619416837</v>
      </c>
      <c r="O603" s="30">
        <f t="shared" si="99"/>
        <v>-0.1909190538058316</v>
      </c>
      <c r="P603" s="30">
        <f t="shared" si="100"/>
        <v>3.645008510611402E-2</v>
      </c>
    </row>
    <row r="604" spans="1:16" x14ac:dyDescent="0.2">
      <c r="A604">
        <v>1</v>
      </c>
      <c r="B604">
        <v>3</v>
      </c>
      <c r="C604" s="1">
        <v>15359.1</v>
      </c>
      <c r="D604">
        <v>2</v>
      </c>
      <c r="E604" s="30">
        <f t="shared" si="91"/>
        <v>-0.71472289</v>
      </c>
      <c r="F604" s="30">
        <f t="shared" si="92"/>
        <v>0.48932769060668591</v>
      </c>
      <c r="G604" s="30">
        <f t="shared" si="93"/>
        <v>0.3285560952723276</v>
      </c>
      <c r="H604" s="30">
        <f t="shared" si="94"/>
        <v>0.3285560952723276</v>
      </c>
      <c r="I604" s="30">
        <f t="shared" si="95"/>
        <v>-1.1130476937716085</v>
      </c>
      <c r="J604" s="30">
        <f t="shared" si="96"/>
        <v>2.226095387543217</v>
      </c>
      <c r="K604">
        <f t="shared" si="97"/>
        <v>0</v>
      </c>
      <c r="L604" s="11">
        <v>2</v>
      </c>
      <c r="N604" s="30">
        <f t="shared" si="98"/>
        <v>0.67144390472767235</v>
      </c>
      <c r="O604" s="30">
        <f t="shared" si="99"/>
        <v>0.67144390472767235</v>
      </c>
      <c r="P604" s="30">
        <f t="shared" si="100"/>
        <v>0.45083691719594354</v>
      </c>
    </row>
    <row r="605" spans="1:16" x14ac:dyDescent="0.2">
      <c r="A605">
        <v>0</v>
      </c>
      <c r="B605">
        <v>2</v>
      </c>
      <c r="C605" s="1">
        <v>5709.16</v>
      </c>
      <c r="D605">
        <v>2</v>
      </c>
      <c r="E605" s="30">
        <f t="shared" si="91"/>
        <v>-1.7447089240000002</v>
      </c>
      <c r="F605" s="30">
        <f t="shared" si="92"/>
        <v>0.17469583133075633</v>
      </c>
      <c r="G605" s="30">
        <f t="shared" si="93"/>
        <v>0.14871580086638414</v>
      </c>
      <c r="H605" s="30">
        <f t="shared" si="94"/>
        <v>0.85128419913361586</v>
      </c>
      <c r="I605" s="30">
        <f t="shared" si="95"/>
        <v>-0.16100924713174139</v>
      </c>
      <c r="J605" s="30">
        <f t="shared" si="96"/>
        <v>0.32201849426348278</v>
      </c>
      <c r="K605">
        <f t="shared" si="97"/>
        <v>0</v>
      </c>
      <c r="L605" s="11">
        <v>1</v>
      </c>
      <c r="N605" s="30">
        <f t="shared" si="98"/>
        <v>0.85128419913361586</v>
      </c>
      <c r="O605" s="30">
        <f t="shared" si="99"/>
        <v>-0.14871580086638414</v>
      </c>
      <c r="P605" s="30">
        <f t="shared" si="100"/>
        <v>2.2116389427330022E-2</v>
      </c>
    </row>
    <row r="606" spans="1:16" x14ac:dyDescent="0.2">
      <c r="A606">
        <v>0</v>
      </c>
      <c r="B606">
        <v>3</v>
      </c>
      <c r="C606" s="1">
        <v>8823.99</v>
      </c>
      <c r="D606">
        <v>1</v>
      </c>
      <c r="E606" s="30">
        <f t="shared" si="91"/>
        <v>-2.048881561</v>
      </c>
      <c r="F606" s="30">
        <f t="shared" si="92"/>
        <v>0.12887896627228304</v>
      </c>
      <c r="G606" s="30">
        <f t="shared" si="93"/>
        <v>0.11416544210922761</v>
      </c>
      <c r="H606" s="30">
        <f t="shared" si="94"/>
        <v>0.88583455789077237</v>
      </c>
      <c r="I606" s="30">
        <f t="shared" si="95"/>
        <v>-0.12122507505605234</v>
      </c>
      <c r="J606" s="30">
        <f t="shared" si="96"/>
        <v>0.24245015011210469</v>
      </c>
      <c r="K606">
        <f t="shared" si="97"/>
        <v>0</v>
      </c>
      <c r="L606" s="11">
        <v>1</v>
      </c>
      <c r="N606" s="30">
        <f t="shared" si="98"/>
        <v>0.88583455789077237</v>
      </c>
      <c r="O606" s="30">
        <f t="shared" si="99"/>
        <v>-0.11416544210922761</v>
      </c>
      <c r="P606" s="30">
        <f t="shared" si="100"/>
        <v>1.30337481719954E-2</v>
      </c>
    </row>
    <row r="607" spans="1:16" x14ac:dyDescent="0.2">
      <c r="A607">
        <v>0</v>
      </c>
      <c r="B607">
        <v>2</v>
      </c>
      <c r="C607" s="1">
        <v>7640.31</v>
      </c>
      <c r="D607">
        <v>3</v>
      </c>
      <c r="E607" s="30">
        <f t="shared" si="91"/>
        <v>-0.991109609</v>
      </c>
      <c r="F607" s="30">
        <f t="shared" si="92"/>
        <v>0.37116461484549462</v>
      </c>
      <c r="G607" s="30">
        <f t="shared" si="93"/>
        <v>0.27069296481758914</v>
      </c>
      <c r="H607" s="30">
        <f t="shared" si="94"/>
        <v>0.72930703518241091</v>
      </c>
      <c r="I607" s="30">
        <f t="shared" si="95"/>
        <v>-0.31566046255224212</v>
      </c>
      <c r="J607" s="30">
        <f t="shared" si="96"/>
        <v>0.63132092510448423</v>
      </c>
      <c r="K607">
        <f t="shared" si="97"/>
        <v>0</v>
      </c>
      <c r="L607" s="11">
        <v>1</v>
      </c>
      <c r="N607" s="30">
        <f t="shared" si="98"/>
        <v>0.72930703518241091</v>
      </c>
      <c r="O607" s="30">
        <f t="shared" si="99"/>
        <v>-0.27069296481758914</v>
      </c>
      <c r="P607" s="30">
        <f t="shared" si="100"/>
        <v>7.3274681201736552E-2</v>
      </c>
    </row>
    <row r="608" spans="1:16" x14ac:dyDescent="0.2">
      <c r="A608">
        <v>0</v>
      </c>
      <c r="B608">
        <v>3</v>
      </c>
      <c r="C608" s="1">
        <v>5594.85</v>
      </c>
      <c r="D608">
        <v>3</v>
      </c>
      <c r="E608" s="30">
        <f t="shared" si="91"/>
        <v>-1.4359135149999998</v>
      </c>
      <c r="F608" s="30">
        <f t="shared" si="92"/>
        <v>0.23789794138246725</v>
      </c>
      <c r="G608" s="30">
        <f t="shared" si="93"/>
        <v>0.19217896195609319</v>
      </c>
      <c r="H608" s="30">
        <f t="shared" si="94"/>
        <v>0.80782103804390681</v>
      </c>
      <c r="I608" s="30">
        <f t="shared" si="95"/>
        <v>-0.21341473256245805</v>
      </c>
      <c r="J608" s="30">
        <f t="shared" si="96"/>
        <v>0.4268294651249161</v>
      </c>
      <c r="K608">
        <f t="shared" si="97"/>
        <v>0</v>
      </c>
      <c r="L608" s="11">
        <v>1</v>
      </c>
      <c r="N608" s="30">
        <f t="shared" si="98"/>
        <v>0.80782103804390681</v>
      </c>
      <c r="O608" s="30">
        <f t="shared" si="99"/>
        <v>-0.19217896195609319</v>
      </c>
      <c r="P608" s="30">
        <f t="shared" si="100"/>
        <v>3.6932753418521515E-2</v>
      </c>
    </row>
    <row r="609" spans="1:16" x14ac:dyDescent="0.2">
      <c r="A609">
        <v>1</v>
      </c>
      <c r="B609">
        <v>1</v>
      </c>
      <c r="C609" s="1">
        <v>7441.5</v>
      </c>
      <c r="D609">
        <v>2</v>
      </c>
      <c r="E609" s="30">
        <f t="shared" si="91"/>
        <v>-1.3393894500000001</v>
      </c>
      <c r="F609" s="30">
        <f t="shared" si="92"/>
        <v>0.26200558726748713</v>
      </c>
      <c r="G609" s="30">
        <f t="shared" si="93"/>
        <v>0.207610481214101</v>
      </c>
      <c r="H609" s="30">
        <f t="shared" si="94"/>
        <v>0.207610481214101</v>
      </c>
      <c r="I609" s="30">
        <f t="shared" si="95"/>
        <v>-1.5720916414210175</v>
      </c>
      <c r="J609" s="30">
        <f t="shared" si="96"/>
        <v>3.1441832828420351</v>
      </c>
      <c r="K609">
        <f t="shared" si="97"/>
        <v>0</v>
      </c>
      <c r="L609" s="11">
        <v>1</v>
      </c>
      <c r="N609" s="30">
        <f t="shared" si="98"/>
        <v>0.79238951878589903</v>
      </c>
      <c r="O609" s="30">
        <f t="shared" si="99"/>
        <v>0.79238951878589903</v>
      </c>
      <c r="P609" s="30">
        <f t="shared" si="100"/>
        <v>0.62788114948174867</v>
      </c>
    </row>
    <row r="610" spans="1:16" x14ac:dyDescent="0.2">
      <c r="A610">
        <v>0</v>
      </c>
      <c r="B610">
        <v>1</v>
      </c>
      <c r="C610" s="1">
        <v>33471.97</v>
      </c>
      <c r="D610">
        <v>2</v>
      </c>
      <c r="E610" s="30">
        <f t="shared" si="91"/>
        <v>1.9430528169999999</v>
      </c>
      <c r="F610" s="30">
        <f t="shared" si="92"/>
        <v>6.9800272236286061</v>
      </c>
      <c r="G610" s="30">
        <f t="shared" si="93"/>
        <v>0.87468714429456684</v>
      </c>
      <c r="H610" s="30">
        <f t="shared" si="94"/>
        <v>0.12531285570543316</v>
      </c>
      <c r="I610" s="30">
        <f t="shared" si="95"/>
        <v>-2.07694182293818</v>
      </c>
      <c r="J610" s="30">
        <f t="shared" si="96"/>
        <v>4.1538836458763599</v>
      </c>
      <c r="K610">
        <f t="shared" si="97"/>
        <v>1</v>
      </c>
      <c r="L610" s="11">
        <v>4</v>
      </c>
      <c r="N610" s="30">
        <f t="shared" si="98"/>
        <v>0.12531285570543316</v>
      </c>
      <c r="O610" s="30">
        <f t="shared" si="99"/>
        <v>-0.87468714429456684</v>
      </c>
      <c r="P610" s="30">
        <f t="shared" si="100"/>
        <v>0.76507760039418438</v>
      </c>
    </row>
    <row r="611" spans="1:16" x14ac:dyDescent="0.2">
      <c r="A611">
        <v>1</v>
      </c>
      <c r="B611">
        <v>1</v>
      </c>
      <c r="C611" s="1">
        <v>1633.04</v>
      </c>
      <c r="D611">
        <v>2</v>
      </c>
      <c r="E611" s="30">
        <f t="shared" si="91"/>
        <v>-2.0718362560000001</v>
      </c>
      <c r="F611" s="30">
        <f t="shared" si="92"/>
        <v>0.12595428491500044</v>
      </c>
      <c r="G611" s="30">
        <f t="shared" si="93"/>
        <v>0.11186447496357178</v>
      </c>
      <c r="H611" s="30">
        <f t="shared" si="94"/>
        <v>0.11186447496357178</v>
      </c>
      <c r="I611" s="30">
        <f t="shared" si="95"/>
        <v>-2.1904671853506867</v>
      </c>
      <c r="J611" s="30">
        <f t="shared" si="96"/>
        <v>4.3809343707013735</v>
      </c>
      <c r="K611">
        <f t="shared" si="97"/>
        <v>0</v>
      </c>
      <c r="L611" s="11">
        <v>1</v>
      </c>
      <c r="N611" s="30">
        <f t="shared" si="98"/>
        <v>0.88813552503642823</v>
      </c>
      <c r="O611" s="30">
        <f t="shared" si="99"/>
        <v>0.88813552503642823</v>
      </c>
      <c r="P611" s="30">
        <f t="shared" si="100"/>
        <v>0.78878471083173207</v>
      </c>
    </row>
    <row r="612" spans="1:16" x14ac:dyDescent="0.2">
      <c r="A612">
        <v>0</v>
      </c>
      <c r="B612">
        <v>3</v>
      </c>
      <c r="C612" s="1">
        <v>9174.14</v>
      </c>
      <c r="D612">
        <v>2</v>
      </c>
      <c r="E612" s="30">
        <f t="shared" si="91"/>
        <v>-1.4946463460000001</v>
      </c>
      <c r="F612" s="30">
        <f t="shared" si="92"/>
        <v>0.22432792517176162</v>
      </c>
      <c r="G612" s="30">
        <f t="shared" si="93"/>
        <v>0.18322536026472691</v>
      </c>
      <c r="H612" s="30">
        <f t="shared" si="94"/>
        <v>0.81677463973527309</v>
      </c>
      <c r="I612" s="30">
        <f t="shared" si="95"/>
        <v>-0.20239206092995723</v>
      </c>
      <c r="J612" s="30">
        <f t="shared" si="96"/>
        <v>0.40478412185991447</v>
      </c>
      <c r="K612">
        <f t="shared" si="97"/>
        <v>0</v>
      </c>
      <c r="L612" s="11">
        <v>1</v>
      </c>
      <c r="N612" s="30">
        <f t="shared" si="98"/>
        <v>0.81677463973527309</v>
      </c>
      <c r="O612" s="30">
        <f t="shared" si="99"/>
        <v>-0.18322536026472691</v>
      </c>
      <c r="P612" s="30">
        <f t="shared" si="100"/>
        <v>3.3571532644138966E-2</v>
      </c>
    </row>
    <row r="613" spans="1:16" x14ac:dyDescent="0.2">
      <c r="A613">
        <v>0</v>
      </c>
      <c r="B613">
        <v>3</v>
      </c>
      <c r="C613" s="1">
        <v>11070.54</v>
      </c>
      <c r="D613">
        <v>2</v>
      </c>
      <c r="E613" s="30">
        <f t="shared" si="91"/>
        <v>-1.2555103059999997</v>
      </c>
      <c r="F613" s="30">
        <f t="shared" si="92"/>
        <v>0.28493040942095282</v>
      </c>
      <c r="G613" s="30">
        <f t="shared" si="93"/>
        <v>0.22174773616678214</v>
      </c>
      <c r="H613" s="30">
        <f t="shared" si="94"/>
        <v>0.77825226383321788</v>
      </c>
      <c r="I613" s="30">
        <f t="shared" si="95"/>
        <v>-0.25070456078804521</v>
      </c>
      <c r="J613" s="30">
        <f t="shared" si="96"/>
        <v>0.50140912157609041</v>
      </c>
      <c r="K613">
        <f t="shared" si="97"/>
        <v>0</v>
      </c>
      <c r="L613" s="11">
        <v>2</v>
      </c>
      <c r="N613" s="30">
        <f t="shared" si="98"/>
        <v>0.77825226383321788</v>
      </c>
      <c r="O613" s="30">
        <f t="shared" si="99"/>
        <v>-0.22174773616678214</v>
      </c>
      <c r="P613" s="30">
        <f t="shared" si="100"/>
        <v>4.9172058495092819E-2</v>
      </c>
    </row>
    <row r="614" spans="1:16" x14ac:dyDescent="0.2">
      <c r="A614">
        <v>0</v>
      </c>
      <c r="B614">
        <v>3</v>
      </c>
      <c r="C614" s="1">
        <v>16085.13</v>
      </c>
      <c r="D614">
        <v>2</v>
      </c>
      <c r="E614" s="30">
        <f t="shared" si="91"/>
        <v>-0.62317050700000021</v>
      </c>
      <c r="F614" s="30">
        <f t="shared" si="92"/>
        <v>0.53624158187410198</v>
      </c>
      <c r="G614" s="30">
        <f t="shared" si="93"/>
        <v>0.34906071297713903</v>
      </c>
      <c r="H614" s="30">
        <f t="shared" si="94"/>
        <v>0.65093928702286097</v>
      </c>
      <c r="I614" s="30">
        <f t="shared" si="95"/>
        <v>-0.42933890222425081</v>
      </c>
      <c r="J614" s="30">
        <f t="shared" si="96"/>
        <v>0.85867780444850161</v>
      </c>
      <c r="K614">
        <f t="shared" si="97"/>
        <v>0</v>
      </c>
      <c r="L614" s="11">
        <v>2</v>
      </c>
      <c r="N614" s="30">
        <f t="shared" si="98"/>
        <v>0.65093928702286097</v>
      </c>
      <c r="O614" s="30">
        <f t="shared" si="99"/>
        <v>-0.34906071297713903</v>
      </c>
      <c r="P614" s="30">
        <f t="shared" si="100"/>
        <v>0.12184338134410863</v>
      </c>
    </row>
    <row r="615" spans="1:16" x14ac:dyDescent="0.2">
      <c r="A615">
        <v>1</v>
      </c>
      <c r="B615">
        <v>2</v>
      </c>
      <c r="C615" s="1">
        <v>17468.98</v>
      </c>
      <c r="D615">
        <v>3</v>
      </c>
      <c r="E615" s="30">
        <f t="shared" si="91"/>
        <v>0.24828567799999979</v>
      </c>
      <c r="F615" s="30">
        <f t="shared" si="92"/>
        <v>1.2818260694007126</v>
      </c>
      <c r="G615" s="30">
        <f t="shared" si="93"/>
        <v>0.56175450293517115</v>
      </c>
      <c r="H615" s="30">
        <f t="shared" si="94"/>
        <v>0.56175450293517115</v>
      </c>
      <c r="I615" s="30">
        <f t="shared" si="95"/>
        <v>-0.576690352042869</v>
      </c>
      <c r="J615" s="30">
        <f t="shared" si="96"/>
        <v>1.153380704085738</v>
      </c>
      <c r="K615">
        <f t="shared" si="97"/>
        <v>1</v>
      </c>
      <c r="L615" s="11">
        <v>2</v>
      </c>
      <c r="N615" s="30">
        <f t="shared" si="98"/>
        <v>0.43824549706482885</v>
      </c>
      <c r="O615" s="30">
        <f t="shared" si="99"/>
        <v>0.43824549706482885</v>
      </c>
      <c r="P615" s="30">
        <f t="shared" si="100"/>
        <v>0.1920591156975989</v>
      </c>
    </row>
    <row r="616" spans="1:16" x14ac:dyDescent="0.2">
      <c r="A616">
        <v>0</v>
      </c>
      <c r="B616">
        <v>3</v>
      </c>
      <c r="C616" s="1">
        <v>9283.56</v>
      </c>
      <c r="D616">
        <v>2</v>
      </c>
      <c r="E616" s="30">
        <f t="shared" si="91"/>
        <v>-1.480848484</v>
      </c>
      <c r="F616" s="30">
        <f t="shared" si="92"/>
        <v>0.22744462336529436</v>
      </c>
      <c r="G616" s="30">
        <f t="shared" si="93"/>
        <v>0.18529929500339307</v>
      </c>
      <c r="H616" s="30">
        <f t="shared" si="94"/>
        <v>0.81470070499660696</v>
      </c>
      <c r="I616" s="30">
        <f t="shared" si="95"/>
        <v>-0.20493446632087184</v>
      </c>
      <c r="J616" s="30">
        <f t="shared" si="96"/>
        <v>0.40986893264174368</v>
      </c>
      <c r="K616">
        <f t="shared" si="97"/>
        <v>0</v>
      </c>
      <c r="L616" s="11">
        <v>1</v>
      </c>
      <c r="N616" s="30">
        <f t="shared" si="98"/>
        <v>0.81470070499660696</v>
      </c>
      <c r="O616" s="30">
        <f t="shared" si="99"/>
        <v>-0.18529929500339307</v>
      </c>
      <c r="P616" s="30">
        <f t="shared" si="100"/>
        <v>3.4335828728754493E-2</v>
      </c>
    </row>
    <row r="617" spans="1:16" x14ac:dyDescent="0.2">
      <c r="A617">
        <v>0</v>
      </c>
      <c r="B617">
        <v>3</v>
      </c>
      <c r="C617" s="1">
        <v>3558.62</v>
      </c>
      <c r="D617">
        <v>3</v>
      </c>
      <c r="E617" s="30">
        <f t="shared" si="91"/>
        <v>-1.692682118</v>
      </c>
      <c r="F617" s="30">
        <f t="shared" si="92"/>
        <v>0.18402528395767062</v>
      </c>
      <c r="G617" s="30">
        <f t="shared" si="93"/>
        <v>0.15542344107936262</v>
      </c>
      <c r="H617" s="30">
        <f t="shared" si="94"/>
        <v>0.84457655892063732</v>
      </c>
      <c r="I617" s="30">
        <f t="shared" si="95"/>
        <v>-0.16891989092778434</v>
      </c>
      <c r="J617" s="30">
        <f t="shared" si="96"/>
        <v>0.33783978185556868</v>
      </c>
      <c r="K617">
        <f t="shared" si="97"/>
        <v>0</v>
      </c>
      <c r="L617" s="11">
        <v>1</v>
      </c>
      <c r="N617" s="30">
        <f t="shared" si="98"/>
        <v>0.84457655892063732</v>
      </c>
      <c r="O617" s="30">
        <f t="shared" si="99"/>
        <v>-0.15542344107936262</v>
      </c>
      <c r="P617" s="30">
        <f t="shared" si="100"/>
        <v>2.4156446036950104E-2</v>
      </c>
    </row>
    <row r="618" spans="1:16" x14ac:dyDescent="0.2">
      <c r="A618">
        <v>1</v>
      </c>
      <c r="B618">
        <v>2</v>
      </c>
      <c r="C618" s="1">
        <v>25678.78</v>
      </c>
      <c r="D618">
        <v>2</v>
      </c>
      <c r="E618" s="30">
        <f t="shared" si="91"/>
        <v>0.77346015799999979</v>
      </c>
      <c r="F618" s="30">
        <f t="shared" si="92"/>
        <v>2.1672523303008111</v>
      </c>
      <c r="G618" s="30">
        <f t="shared" si="93"/>
        <v>0.68426891964587344</v>
      </c>
      <c r="H618" s="30">
        <f t="shared" si="94"/>
        <v>0.68426891964587344</v>
      </c>
      <c r="I618" s="30">
        <f t="shared" si="95"/>
        <v>-0.37940428124868902</v>
      </c>
      <c r="J618" s="30">
        <f t="shared" si="96"/>
        <v>0.75880856249737805</v>
      </c>
      <c r="K618">
        <f t="shared" si="97"/>
        <v>1</v>
      </c>
      <c r="L618" s="11">
        <v>3</v>
      </c>
      <c r="N618" s="30">
        <f t="shared" si="98"/>
        <v>0.31573108035412656</v>
      </c>
      <c r="O618" s="30">
        <f t="shared" si="99"/>
        <v>0.31573108035412656</v>
      </c>
      <c r="P618" s="30">
        <f t="shared" si="100"/>
        <v>9.9686115101583928E-2</v>
      </c>
    </row>
    <row r="619" spans="1:16" x14ac:dyDescent="0.2">
      <c r="A619">
        <v>0</v>
      </c>
      <c r="B619">
        <v>3</v>
      </c>
      <c r="C619" s="1">
        <v>4435.09</v>
      </c>
      <c r="D619">
        <v>3</v>
      </c>
      <c r="E619" s="30">
        <f t="shared" si="91"/>
        <v>-1.5821592509999998</v>
      </c>
      <c r="F619" s="30">
        <f t="shared" si="92"/>
        <v>0.20553082608822881</v>
      </c>
      <c r="G619" s="30">
        <f t="shared" si="93"/>
        <v>0.17048989676617915</v>
      </c>
      <c r="H619" s="30">
        <f t="shared" si="94"/>
        <v>0.82951010323382079</v>
      </c>
      <c r="I619" s="30">
        <f t="shared" si="95"/>
        <v>-0.18691998951764985</v>
      </c>
      <c r="J619" s="30">
        <f t="shared" si="96"/>
        <v>0.3738399790352997</v>
      </c>
      <c r="K619">
        <f t="shared" si="97"/>
        <v>0</v>
      </c>
      <c r="L619" s="11">
        <v>1</v>
      </c>
      <c r="N619" s="30">
        <f t="shared" si="98"/>
        <v>0.82951010323382079</v>
      </c>
      <c r="O619" s="30">
        <f t="shared" si="99"/>
        <v>-0.17048989676617915</v>
      </c>
      <c r="P619" s="30">
        <f t="shared" si="100"/>
        <v>2.9066804899342425E-2</v>
      </c>
    </row>
    <row r="620" spans="1:16" x14ac:dyDescent="0.2">
      <c r="A620">
        <v>1</v>
      </c>
      <c r="B620">
        <v>2</v>
      </c>
      <c r="C620" s="1">
        <v>39241.440000000002</v>
      </c>
      <c r="D620">
        <v>2</v>
      </c>
      <c r="E620" s="30">
        <f t="shared" si="91"/>
        <v>2.4837115839999999</v>
      </c>
      <c r="F620" s="30">
        <f t="shared" si="92"/>
        <v>11.985667776224897</v>
      </c>
      <c r="G620" s="30">
        <f t="shared" si="93"/>
        <v>0.92299202341901332</v>
      </c>
      <c r="H620" s="30">
        <f t="shared" si="94"/>
        <v>0.92299202341901332</v>
      </c>
      <c r="I620" s="30">
        <f t="shared" si="95"/>
        <v>-8.0134686532864263E-2</v>
      </c>
      <c r="J620" s="30">
        <f t="shared" si="96"/>
        <v>0.16026937306572853</v>
      </c>
      <c r="K620">
        <f t="shared" si="97"/>
        <v>1</v>
      </c>
      <c r="L620" s="11">
        <v>4</v>
      </c>
      <c r="N620" s="30">
        <f t="shared" si="98"/>
        <v>7.7007976580986681E-2</v>
      </c>
      <c r="O620" s="30">
        <f t="shared" si="99"/>
        <v>7.7007976580986681E-2</v>
      </c>
      <c r="P620" s="30">
        <f t="shared" si="100"/>
        <v>5.9302284570977928E-3</v>
      </c>
    </row>
    <row r="621" spans="1:16" x14ac:dyDescent="0.2">
      <c r="A621">
        <v>0</v>
      </c>
      <c r="B621">
        <v>2</v>
      </c>
      <c r="C621" s="1">
        <v>8547.69</v>
      </c>
      <c r="D621">
        <v>3</v>
      </c>
      <c r="E621" s="30">
        <f t="shared" si="91"/>
        <v>-0.87668899100000042</v>
      </c>
      <c r="F621" s="30">
        <f t="shared" si="92"/>
        <v>0.4161585377336009</v>
      </c>
      <c r="G621" s="30">
        <f t="shared" si="93"/>
        <v>0.29386437086317668</v>
      </c>
      <c r="H621" s="30">
        <f t="shared" si="94"/>
        <v>0.70613562913682326</v>
      </c>
      <c r="I621" s="30">
        <f t="shared" si="95"/>
        <v>-0.34794795068055923</v>
      </c>
      <c r="J621" s="30">
        <f t="shared" si="96"/>
        <v>0.69589590136111845</v>
      </c>
      <c r="K621">
        <f t="shared" si="97"/>
        <v>0</v>
      </c>
      <c r="L621" s="11">
        <v>1</v>
      </c>
      <c r="N621" s="30">
        <f t="shared" si="98"/>
        <v>0.70613562913682326</v>
      </c>
      <c r="O621" s="30">
        <f t="shared" si="99"/>
        <v>-0.29386437086317668</v>
      </c>
      <c r="P621" s="30">
        <f t="shared" si="100"/>
        <v>8.6356268462810651E-2</v>
      </c>
    </row>
    <row r="622" spans="1:16" x14ac:dyDescent="0.2">
      <c r="A622">
        <v>0</v>
      </c>
      <c r="B622">
        <v>2</v>
      </c>
      <c r="C622" s="1">
        <v>6571.54</v>
      </c>
      <c r="D622">
        <v>1</v>
      </c>
      <c r="E622" s="30">
        <f t="shared" si="91"/>
        <v>-2.1460441060000002</v>
      </c>
      <c r="F622" s="30">
        <f t="shared" si="92"/>
        <v>0.11694586939332746</v>
      </c>
      <c r="G622" s="30">
        <f t="shared" si="93"/>
        <v>0.1047014654853838</v>
      </c>
      <c r="H622" s="30">
        <f t="shared" si="94"/>
        <v>0.89529853451461616</v>
      </c>
      <c r="I622" s="30">
        <f t="shared" si="95"/>
        <v>-0.1105980582085332</v>
      </c>
      <c r="J622" s="30">
        <f t="shared" si="96"/>
        <v>0.22119611641706641</v>
      </c>
      <c r="K622">
        <f t="shared" si="97"/>
        <v>0</v>
      </c>
      <c r="L622" s="11">
        <v>1</v>
      </c>
      <c r="N622" s="30">
        <f t="shared" si="98"/>
        <v>0.89529853451461616</v>
      </c>
      <c r="O622" s="30">
        <f t="shared" si="99"/>
        <v>-0.1047014654853838</v>
      </c>
      <c r="P622" s="30">
        <f t="shared" si="100"/>
        <v>1.0962396874787015E-2</v>
      </c>
    </row>
    <row r="623" spans="1:16" x14ac:dyDescent="0.2">
      <c r="A623">
        <v>0</v>
      </c>
      <c r="B623">
        <v>4</v>
      </c>
      <c r="C623" s="1">
        <v>2207.6999999999998</v>
      </c>
      <c r="D623">
        <v>3</v>
      </c>
      <c r="E623" s="30">
        <f t="shared" si="91"/>
        <v>-2.0499045300000005</v>
      </c>
      <c r="F623" s="30">
        <f t="shared" si="92"/>
        <v>0.12874719449574684</v>
      </c>
      <c r="G623" s="30">
        <f t="shared" si="93"/>
        <v>0.11406202834751052</v>
      </c>
      <c r="H623" s="30">
        <f t="shared" si="94"/>
        <v>0.88593797165248944</v>
      </c>
      <c r="I623" s="30">
        <f t="shared" si="95"/>
        <v>-0.12110834024939952</v>
      </c>
      <c r="J623" s="30">
        <f t="shared" si="96"/>
        <v>0.24221668049879905</v>
      </c>
      <c r="K623">
        <f t="shared" si="97"/>
        <v>0</v>
      </c>
      <c r="L623" s="11">
        <v>1</v>
      </c>
      <c r="N623" s="30">
        <f t="shared" si="98"/>
        <v>0.88593797165248944</v>
      </c>
      <c r="O623" s="30">
        <f t="shared" si="99"/>
        <v>-0.11406202834751052</v>
      </c>
      <c r="P623" s="30">
        <f t="shared" si="100"/>
        <v>1.3010146310748292E-2</v>
      </c>
    </row>
    <row r="624" spans="1:16" x14ac:dyDescent="0.2">
      <c r="A624">
        <v>0</v>
      </c>
      <c r="B624">
        <v>3</v>
      </c>
      <c r="C624" s="1">
        <v>6753.04</v>
      </c>
      <c r="D624">
        <v>3</v>
      </c>
      <c r="E624" s="30">
        <f t="shared" si="91"/>
        <v>-1.2898657560000002</v>
      </c>
      <c r="F624" s="30">
        <f t="shared" si="92"/>
        <v>0.27530773902125794</v>
      </c>
      <c r="G624" s="30">
        <f t="shared" si="93"/>
        <v>0.21587553387901842</v>
      </c>
      <c r="H624" s="30">
        <f t="shared" si="94"/>
        <v>0.78412446612098163</v>
      </c>
      <c r="I624" s="30">
        <f t="shared" si="95"/>
        <v>-0.24318751342504175</v>
      </c>
      <c r="J624" s="30">
        <f t="shared" si="96"/>
        <v>0.48637502685008349</v>
      </c>
      <c r="K624">
        <f t="shared" si="97"/>
        <v>0</v>
      </c>
      <c r="L624" s="11">
        <v>1</v>
      </c>
      <c r="N624" s="30">
        <f t="shared" si="98"/>
        <v>0.78412446612098163</v>
      </c>
      <c r="O624" s="30">
        <f t="shared" si="99"/>
        <v>-0.21587553387901842</v>
      </c>
      <c r="P624" s="30">
        <f t="shared" si="100"/>
        <v>4.6602246127551233E-2</v>
      </c>
    </row>
    <row r="625" spans="1:16" x14ac:dyDescent="0.2">
      <c r="A625">
        <v>1</v>
      </c>
      <c r="B625">
        <v>3</v>
      </c>
      <c r="C625" s="1">
        <v>1880.07</v>
      </c>
      <c r="D625">
        <v>3</v>
      </c>
      <c r="E625" s="30">
        <f t="shared" si="91"/>
        <v>-1.904347273</v>
      </c>
      <c r="F625" s="30">
        <f t="shared" si="92"/>
        <v>0.14891981488922237</v>
      </c>
      <c r="G625" s="30">
        <f t="shared" si="93"/>
        <v>0.12961723956652368</v>
      </c>
      <c r="H625" s="30">
        <f t="shared" si="94"/>
        <v>0.12961723956652368</v>
      </c>
      <c r="I625" s="30">
        <f t="shared" si="95"/>
        <v>-2.0431694825638842</v>
      </c>
      <c r="J625" s="30">
        <f t="shared" si="96"/>
        <v>4.0863389651277684</v>
      </c>
      <c r="K625">
        <f t="shared" si="97"/>
        <v>0</v>
      </c>
      <c r="L625" s="11">
        <v>1</v>
      </c>
      <c r="N625" s="30">
        <f t="shared" si="98"/>
        <v>0.87038276043347629</v>
      </c>
      <c r="O625" s="30">
        <f t="shared" si="99"/>
        <v>0.87038276043347629</v>
      </c>
      <c r="P625" s="30">
        <f t="shared" si="100"/>
        <v>0.75756614965979818</v>
      </c>
    </row>
    <row r="626" spans="1:16" x14ac:dyDescent="0.2">
      <c r="A626">
        <v>1</v>
      </c>
      <c r="B626">
        <v>2</v>
      </c>
      <c r="C626" s="1">
        <v>11654.18</v>
      </c>
      <c r="D626">
        <v>2</v>
      </c>
      <c r="E626" s="30">
        <f t="shared" si="91"/>
        <v>-0.99504190200000009</v>
      </c>
      <c r="F626" s="30">
        <f t="shared" si="92"/>
        <v>0.36970795271685719</v>
      </c>
      <c r="G626" s="30">
        <f t="shared" si="93"/>
        <v>0.26991735864826533</v>
      </c>
      <c r="H626" s="30">
        <f t="shared" si="94"/>
        <v>0.26991735864826533</v>
      </c>
      <c r="I626" s="30">
        <f t="shared" si="95"/>
        <v>-1.3096394459160232</v>
      </c>
      <c r="J626" s="30">
        <f t="shared" si="96"/>
        <v>2.6192788918320464</v>
      </c>
      <c r="K626">
        <f t="shared" si="97"/>
        <v>0</v>
      </c>
      <c r="L626" s="11">
        <v>2</v>
      </c>
      <c r="N626" s="30">
        <f t="shared" si="98"/>
        <v>0.73008264135173473</v>
      </c>
      <c r="O626" s="30">
        <f t="shared" si="99"/>
        <v>0.73008264135173473</v>
      </c>
      <c r="P626" s="30">
        <f t="shared" si="100"/>
        <v>0.53302066320312569</v>
      </c>
    </row>
    <row r="627" spans="1:16" x14ac:dyDescent="0.2">
      <c r="A627">
        <v>0</v>
      </c>
      <c r="B627">
        <v>4</v>
      </c>
      <c r="C627" s="1">
        <v>11658.12</v>
      </c>
      <c r="D627">
        <v>3</v>
      </c>
      <c r="E627" s="30">
        <f t="shared" si="91"/>
        <v>-0.85820656800000039</v>
      </c>
      <c r="F627" s="30">
        <f t="shared" si="92"/>
        <v>0.42392167567328309</v>
      </c>
      <c r="G627" s="30">
        <f t="shared" si="93"/>
        <v>0.29771418113488379</v>
      </c>
      <c r="H627" s="30">
        <f t="shared" si="94"/>
        <v>0.70228581886511621</v>
      </c>
      <c r="I627" s="30">
        <f t="shared" si="95"/>
        <v>-0.3534148084386366</v>
      </c>
      <c r="J627" s="30">
        <f t="shared" si="96"/>
        <v>0.70682961687727319</v>
      </c>
      <c r="K627">
        <f t="shared" si="97"/>
        <v>0</v>
      </c>
      <c r="L627" s="11">
        <v>2</v>
      </c>
      <c r="N627" s="30">
        <f t="shared" si="98"/>
        <v>0.70228581886511621</v>
      </c>
      <c r="O627" s="30">
        <f t="shared" si="99"/>
        <v>-0.29771418113488379</v>
      </c>
      <c r="P627" s="30">
        <f t="shared" si="100"/>
        <v>8.8633733648814397E-2</v>
      </c>
    </row>
    <row r="628" spans="1:16" x14ac:dyDescent="0.2">
      <c r="A628">
        <v>1</v>
      </c>
      <c r="B628">
        <v>2</v>
      </c>
      <c r="C628" s="1">
        <v>23306.55</v>
      </c>
      <c r="D628">
        <v>2</v>
      </c>
      <c r="E628" s="30">
        <f t="shared" si="91"/>
        <v>0.47432195499999974</v>
      </c>
      <c r="F628" s="30">
        <f t="shared" si="92"/>
        <v>1.6069242610539798</v>
      </c>
      <c r="G628" s="30">
        <f t="shared" si="93"/>
        <v>0.61640619371285466</v>
      </c>
      <c r="H628" s="30">
        <f t="shared" si="94"/>
        <v>0.61640619371285466</v>
      </c>
      <c r="I628" s="30">
        <f t="shared" si="95"/>
        <v>-0.48384912738280678</v>
      </c>
      <c r="J628" s="30">
        <f t="shared" si="96"/>
        <v>0.96769825476561355</v>
      </c>
      <c r="K628">
        <f t="shared" si="97"/>
        <v>1</v>
      </c>
      <c r="L628" s="11">
        <v>3</v>
      </c>
      <c r="N628" s="30">
        <f t="shared" si="98"/>
        <v>0.38359380628714534</v>
      </c>
      <c r="O628" s="30">
        <f t="shared" si="99"/>
        <v>0.38359380628714534</v>
      </c>
      <c r="P628" s="30">
        <f t="shared" si="100"/>
        <v>0.14714420822186</v>
      </c>
    </row>
    <row r="629" spans="1:16" x14ac:dyDescent="0.2">
      <c r="A629">
        <v>1</v>
      </c>
      <c r="B629">
        <v>3</v>
      </c>
      <c r="C629" s="1">
        <v>34439.86</v>
      </c>
      <c r="D629">
        <v>2</v>
      </c>
      <c r="E629" s="30">
        <f t="shared" si="91"/>
        <v>1.6913609460000001</v>
      </c>
      <c r="F629" s="30">
        <f t="shared" si="92"/>
        <v>5.4268613469071978</v>
      </c>
      <c r="G629" s="30">
        <f t="shared" si="93"/>
        <v>0.8444030536801248</v>
      </c>
      <c r="H629" s="30">
        <f t="shared" si="94"/>
        <v>0.8444030536801248</v>
      </c>
      <c r="I629" s="30">
        <f t="shared" si="95"/>
        <v>-0.16912534662402651</v>
      </c>
      <c r="J629" s="30">
        <f t="shared" si="96"/>
        <v>0.33825069324805301</v>
      </c>
      <c r="K629">
        <f t="shared" si="97"/>
        <v>1</v>
      </c>
      <c r="L629" s="11">
        <v>4</v>
      </c>
      <c r="N629" s="30">
        <f t="shared" si="98"/>
        <v>0.1555969463198752</v>
      </c>
      <c r="O629" s="30">
        <f t="shared" si="99"/>
        <v>0.1555969463198752</v>
      </c>
      <c r="P629" s="30">
        <f t="shared" si="100"/>
        <v>2.4210409704070124E-2</v>
      </c>
    </row>
    <row r="630" spans="1:16" x14ac:dyDescent="0.2">
      <c r="A630">
        <v>0</v>
      </c>
      <c r="B630">
        <v>1</v>
      </c>
      <c r="C630" s="1">
        <v>10713.64</v>
      </c>
      <c r="D630">
        <v>3</v>
      </c>
      <c r="E630" s="30">
        <f t="shared" si="91"/>
        <v>-0.41669129599999999</v>
      </c>
      <c r="F630" s="30">
        <f t="shared" si="92"/>
        <v>0.659224393743163</v>
      </c>
      <c r="G630" s="30">
        <f t="shared" si="93"/>
        <v>0.39730876440164403</v>
      </c>
      <c r="H630" s="30">
        <f t="shared" si="94"/>
        <v>0.60269123559835602</v>
      </c>
      <c r="I630" s="30">
        <f t="shared" si="95"/>
        <v>-0.50635026049640741</v>
      </c>
      <c r="J630" s="30">
        <f t="shared" si="96"/>
        <v>1.0127005209928148</v>
      </c>
      <c r="K630">
        <f t="shared" si="97"/>
        <v>0</v>
      </c>
      <c r="L630" s="11">
        <v>2</v>
      </c>
      <c r="N630" s="30">
        <f t="shared" si="98"/>
        <v>0.60269123559835602</v>
      </c>
      <c r="O630" s="30">
        <f t="shared" si="99"/>
        <v>-0.39730876440164403</v>
      </c>
      <c r="P630" s="30">
        <f t="shared" si="100"/>
        <v>0.15785425427036109</v>
      </c>
    </row>
    <row r="631" spans="1:16" x14ac:dyDescent="0.2">
      <c r="A631">
        <v>0</v>
      </c>
      <c r="B631">
        <v>3</v>
      </c>
      <c r="C631" s="1">
        <v>3659.35</v>
      </c>
      <c r="D631">
        <v>1</v>
      </c>
      <c r="E631" s="30">
        <f t="shared" si="91"/>
        <v>-2.700142665</v>
      </c>
      <c r="F631" s="30">
        <f t="shared" si="92"/>
        <v>6.7195925549169283E-2</v>
      </c>
      <c r="G631" s="30">
        <f t="shared" si="93"/>
        <v>6.2964938246546323E-2</v>
      </c>
      <c r="H631" s="30">
        <f t="shared" si="94"/>
        <v>0.93703506175345364</v>
      </c>
      <c r="I631" s="30">
        <f t="shared" si="95"/>
        <v>-6.5034578283224675E-2</v>
      </c>
      <c r="J631" s="30">
        <f t="shared" si="96"/>
        <v>0.13006915656644935</v>
      </c>
      <c r="K631">
        <f t="shared" si="97"/>
        <v>0</v>
      </c>
      <c r="L631" s="11">
        <v>1</v>
      </c>
      <c r="N631" s="30">
        <f t="shared" si="98"/>
        <v>0.93703506175345364</v>
      </c>
      <c r="O631" s="30">
        <f t="shared" si="99"/>
        <v>-6.2964938246546323E-2</v>
      </c>
      <c r="P631" s="30">
        <f t="shared" si="100"/>
        <v>3.9645834483913915E-3</v>
      </c>
    </row>
    <row r="632" spans="1:16" x14ac:dyDescent="0.2">
      <c r="A632">
        <v>1</v>
      </c>
      <c r="B632">
        <v>2</v>
      </c>
      <c r="C632" s="1">
        <v>40182.25</v>
      </c>
      <c r="D632">
        <v>3</v>
      </c>
      <c r="E632" s="30">
        <f t="shared" si="91"/>
        <v>3.1124290249999995</v>
      </c>
      <c r="F632" s="30">
        <f t="shared" si="92"/>
        <v>22.475571875611596</v>
      </c>
      <c r="G632" s="30">
        <f t="shared" si="93"/>
        <v>0.95740252866687847</v>
      </c>
      <c r="H632" s="30">
        <f t="shared" si="94"/>
        <v>0.95740252866687847</v>
      </c>
      <c r="I632" s="30">
        <f t="shared" si="95"/>
        <v>-4.3531360846018829E-2</v>
      </c>
      <c r="J632" s="30">
        <f t="shared" si="96"/>
        <v>8.7062721692037659E-2</v>
      </c>
      <c r="K632">
        <f t="shared" si="97"/>
        <v>1</v>
      </c>
      <c r="L632" s="11">
        <v>4</v>
      </c>
      <c r="N632" s="30">
        <f t="shared" si="98"/>
        <v>4.2597471333121528E-2</v>
      </c>
      <c r="O632" s="30">
        <f t="shared" si="99"/>
        <v>4.2597471333121528E-2</v>
      </c>
      <c r="P632" s="30">
        <f t="shared" si="100"/>
        <v>1.8145445639761104E-3</v>
      </c>
    </row>
    <row r="633" spans="1:16" x14ac:dyDescent="0.2">
      <c r="A633">
        <v>0</v>
      </c>
      <c r="B633">
        <v>2</v>
      </c>
      <c r="C633" s="1">
        <v>9182.17</v>
      </c>
      <c r="D633">
        <v>3</v>
      </c>
      <c r="E633" s="30">
        <f t="shared" si="91"/>
        <v>-0.7966810630000003</v>
      </c>
      <c r="F633" s="30">
        <f t="shared" si="92"/>
        <v>0.45082273613781548</v>
      </c>
      <c r="G633" s="30">
        <f t="shared" si="93"/>
        <v>0.31073591894343683</v>
      </c>
      <c r="H633" s="30">
        <f t="shared" si="94"/>
        <v>0.68926408105656312</v>
      </c>
      <c r="I633" s="30">
        <f t="shared" si="95"/>
        <v>-0.37213079975254304</v>
      </c>
      <c r="J633" s="30">
        <f t="shared" si="96"/>
        <v>0.74426159950508608</v>
      </c>
      <c r="K633">
        <f t="shared" si="97"/>
        <v>0</v>
      </c>
      <c r="L633" s="11">
        <v>1</v>
      </c>
      <c r="N633" s="30">
        <f t="shared" si="98"/>
        <v>0.68926408105656312</v>
      </c>
      <c r="O633" s="30">
        <f t="shared" si="99"/>
        <v>-0.31073591894343683</v>
      </c>
      <c r="P633" s="30">
        <f t="shared" si="100"/>
        <v>9.6556811321622138E-2</v>
      </c>
    </row>
    <row r="634" spans="1:16" x14ac:dyDescent="0.2">
      <c r="A634">
        <v>1</v>
      </c>
      <c r="B634">
        <v>4</v>
      </c>
      <c r="C634" s="1">
        <v>34617.839999999997</v>
      </c>
      <c r="D634">
        <v>3</v>
      </c>
      <c r="E634" s="30">
        <f t="shared" si="91"/>
        <v>2.0370141239999997</v>
      </c>
      <c r="F634" s="30">
        <f t="shared" si="92"/>
        <v>7.6676802419928913</v>
      </c>
      <c r="G634" s="30">
        <f t="shared" si="93"/>
        <v>0.8846288773834512</v>
      </c>
      <c r="H634" s="30">
        <f t="shared" si="94"/>
        <v>0.8846288773834512</v>
      </c>
      <c r="I634" s="30">
        <f t="shared" si="95"/>
        <v>-0.12258706951431737</v>
      </c>
      <c r="J634" s="30">
        <f t="shared" si="96"/>
        <v>0.24517413902863475</v>
      </c>
      <c r="K634">
        <f t="shared" si="97"/>
        <v>1</v>
      </c>
      <c r="L634" s="11">
        <v>4</v>
      </c>
      <c r="N634" s="30">
        <f t="shared" si="98"/>
        <v>0.1153711226165488</v>
      </c>
      <c r="O634" s="30">
        <f t="shared" si="99"/>
        <v>0.1153711226165488</v>
      </c>
      <c r="P634" s="30">
        <f t="shared" si="100"/>
        <v>1.3310495933802739E-2</v>
      </c>
    </row>
    <row r="635" spans="1:16" x14ac:dyDescent="0.2">
      <c r="A635">
        <v>0</v>
      </c>
      <c r="B635">
        <v>4</v>
      </c>
      <c r="C635" s="1">
        <v>12129.61</v>
      </c>
      <c r="D635">
        <v>3</v>
      </c>
      <c r="E635" s="30">
        <f t="shared" si="91"/>
        <v>-0.79875167899999999</v>
      </c>
      <c r="F635" s="30">
        <f t="shared" si="92"/>
        <v>0.44989022114061755</v>
      </c>
      <c r="G635" s="30">
        <f t="shared" si="93"/>
        <v>0.31029261014443726</v>
      </c>
      <c r="H635" s="30">
        <f t="shared" si="94"/>
        <v>0.68970738985556279</v>
      </c>
      <c r="I635" s="30">
        <f t="shared" si="95"/>
        <v>-0.37148784400817492</v>
      </c>
      <c r="J635" s="30">
        <f t="shared" si="96"/>
        <v>0.74297568801634983</v>
      </c>
      <c r="K635">
        <f t="shared" si="97"/>
        <v>0</v>
      </c>
      <c r="L635" s="11">
        <v>2</v>
      </c>
      <c r="N635" s="30">
        <f t="shared" si="98"/>
        <v>0.68970738985556279</v>
      </c>
      <c r="O635" s="30">
        <f t="shared" si="99"/>
        <v>-0.31029261014443726</v>
      </c>
      <c r="P635" s="30">
        <f t="shared" si="100"/>
        <v>9.6281503910247729E-2</v>
      </c>
    </row>
    <row r="636" spans="1:16" x14ac:dyDescent="0.2">
      <c r="A636">
        <v>0</v>
      </c>
      <c r="B636">
        <v>3</v>
      </c>
      <c r="C636" s="1">
        <v>3736.46</v>
      </c>
      <c r="D636">
        <v>2</v>
      </c>
      <c r="E636" s="30">
        <f t="shared" si="91"/>
        <v>-2.1803377940000002</v>
      </c>
      <c r="F636" s="30">
        <f t="shared" si="92"/>
        <v>0.11300335233821242</v>
      </c>
      <c r="G636" s="30">
        <f t="shared" si="93"/>
        <v>0.10153010959114675</v>
      </c>
      <c r="H636" s="30">
        <f t="shared" si="94"/>
        <v>0.89846989040885328</v>
      </c>
      <c r="I636" s="30">
        <f t="shared" si="95"/>
        <v>-0.10706208427289009</v>
      </c>
      <c r="J636" s="30">
        <f t="shared" si="96"/>
        <v>0.21412416854578017</v>
      </c>
      <c r="K636">
        <f t="shared" si="97"/>
        <v>0</v>
      </c>
      <c r="L636" s="11">
        <v>1</v>
      </c>
      <c r="N636" s="30">
        <f t="shared" si="98"/>
        <v>0.89846989040885328</v>
      </c>
      <c r="O636" s="30">
        <f t="shared" si="99"/>
        <v>-0.10153010959114675</v>
      </c>
      <c r="P636" s="30">
        <f t="shared" si="100"/>
        <v>1.030836315359027E-2</v>
      </c>
    </row>
    <row r="637" spans="1:16" x14ac:dyDescent="0.2">
      <c r="A637">
        <v>0</v>
      </c>
      <c r="B637">
        <v>1</v>
      </c>
      <c r="C637" s="1">
        <v>6748.59</v>
      </c>
      <c r="D637">
        <v>2</v>
      </c>
      <c r="E637" s="30">
        <f t="shared" si="91"/>
        <v>-1.4267654009999999</v>
      </c>
      <c r="F637" s="30">
        <f t="shared" si="92"/>
        <v>0.24008424389566335</v>
      </c>
      <c r="G637" s="30">
        <f t="shared" si="93"/>
        <v>0.19360317258886425</v>
      </c>
      <c r="H637" s="30">
        <f t="shared" si="94"/>
        <v>0.80639682741113572</v>
      </c>
      <c r="I637" s="30">
        <f t="shared" si="95"/>
        <v>-0.21517931593475659</v>
      </c>
      <c r="J637" s="30">
        <f t="shared" si="96"/>
        <v>0.43035863186951318</v>
      </c>
      <c r="K637">
        <f t="shared" si="97"/>
        <v>0</v>
      </c>
      <c r="L637" s="11">
        <v>1</v>
      </c>
      <c r="N637" s="30">
        <f t="shared" si="98"/>
        <v>0.80639682741113572</v>
      </c>
      <c r="O637" s="30">
        <f t="shared" si="99"/>
        <v>-0.19360317258886425</v>
      </c>
      <c r="P637" s="30">
        <f t="shared" si="100"/>
        <v>3.7482188436473558E-2</v>
      </c>
    </row>
    <row r="638" spans="1:16" x14ac:dyDescent="0.2">
      <c r="A638">
        <v>0</v>
      </c>
      <c r="B638">
        <v>3</v>
      </c>
      <c r="C638" s="1">
        <v>11326.71</v>
      </c>
      <c r="D638">
        <v>2</v>
      </c>
      <c r="E638" s="30">
        <f t="shared" si="91"/>
        <v>-1.2232072690000004</v>
      </c>
      <c r="F638" s="30">
        <f t="shared" si="92"/>
        <v>0.29428480119325595</v>
      </c>
      <c r="G638" s="30">
        <f t="shared" si="93"/>
        <v>0.22737252335957459</v>
      </c>
      <c r="H638" s="30">
        <f t="shared" si="94"/>
        <v>0.77262747664042541</v>
      </c>
      <c r="I638" s="30">
        <f t="shared" si="95"/>
        <v>-0.25795826551950146</v>
      </c>
      <c r="J638" s="30">
        <f t="shared" si="96"/>
        <v>0.51591653103900292</v>
      </c>
      <c r="K638">
        <f t="shared" si="97"/>
        <v>0</v>
      </c>
      <c r="L638" s="11">
        <v>2</v>
      </c>
      <c r="N638" s="30">
        <f t="shared" si="98"/>
        <v>0.77262747664042541</v>
      </c>
      <c r="O638" s="30">
        <f t="shared" si="99"/>
        <v>-0.22737252335957459</v>
      </c>
      <c r="P638" s="30">
        <f t="shared" si="100"/>
        <v>5.1698264378900294E-2</v>
      </c>
    </row>
    <row r="639" spans="1:16" x14ac:dyDescent="0.2">
      <c r="A639">
        <v>0</v>
      </c>
      <c r="B639">
        <v>4</v>
      </c>
      <c r="C639" s="1">
        <v>11365.95</v>
      </c>
      <c r="D639">
        <v>2</v>
      </c>
      <c r="E639" s="30">
        <f t="shared" si="91"/>
        <v>-1.4051305049999998</v>
      </c>
      <c r="F639" s="30">
        <f t="shared" si="92"/>
        <v>0.24533503691462438</v>
      </c>
      <c r="G639" s="30">
        <f t="shared" si="93"/>
        <v>0.19700323980481058</v>
      </c>
      <c r="H639" s="30">
        <f t="shared" si="94"/>
        <v>0.8029967601951894</v>
      </c>
      <c r="I639" s="30">
        <f t="shared" si="95"/>
        <v>-0.21940459966967965</v>
      </c>
      <c r="J639" s="30">
        <f t="shared" si="96"/>
        <v>0.4388091993393593</v>
      </c>
      <c r="K639">
        <f t="shared" si="97"/>
        <v>0</v>
      </c>
      <c r="L639" s="11">
        <v>2</v>
      </c>
      <c r="N639" s="30">
        <f t="shared" si="98"/>
        <v>0.8029967601951894</v>
      </c>
      <c r="O639" s="30">
        <f t="shared" si="99"/>
        <v>-0.19700323980481058</v>
      </c>
      <c r="P639" s="30">
        <f t="shared" si="100"/>
        <v>3.88102764935917E-2</v>
      </c>
    </row>
    <row r="640" spans="1:16" x14ac:dyDescent="0.2">
      <c r="A640">
        <v>1</v>
      </c>
      <c r="B640">
        <v>1</v>
      </c>
      <c r="C640" s="1">
        <v>42983.46</v>
      </c>
      <c r="D640">
        <v>2</v>
      </c>
      <c r="E640" s="30">
        <f t="shared" si="91"/>
        <v>3.1424517060000001</v>
      </c>
      <c r="F640" s="30">
        <f t="shared" si="92"/>
        <v>23.160580241585414</v>
      </c>
      <c r="G640" s="30">
        <f t="shared" si="93"/>
        <v>0.95861026556478179</v>
      </c>
      <c r="H640" s="30">
        <f t="shared" si="94"/>
        <v>0.95861026556478179</v>
      </c>
      <c r="I640" s="30">
        <f t="shared" si="95"/>
        <v>-4.2270683400132472E-2</v>
      </c>
      <c r="J640" s="30">
        <f t="shared" si="96"/>
        <v>8.4541366800264944E-2</v>
      </c>
      <c r="K640">
        <f t="shared" si="97"/>
        <v>1</v>
      </c>
      <c r="L640" s="11">
        <v>4</v>
      </c>
      <c r="N640" s="30">
        <f t="shared" si="98"/>
        <v>4.1389734435218206E-2</v>
      </c>
      <c r="O640" s="30">
        <f t="shared" si="99"/>
        <v>4.1389734435218206E-2</v>
      </c>
      <c r="P640" s="30">
        <f t="shared" si="100"/>
        <v>1.7131101166178878E-3</v>
      </c>
    </row>
    <row r="641" spans="1:16" x14ac:dyDescent="0.2">
      <c r="A641">
        <v>1</v>
      </c>
      <c r="B641">
        <v>2</v>
      </c>
      <c r="C641" s="1">
        <v>10085.85</v>
      </c>
      <c r="D641">
        <v>1</v>
      </c>
      <c r="E641" s="30">
        <f t="shared" si="91"/>
        <v>-1.7028896150000001</v>
      </c>
      <c r="F641" s="30">
        <f t="shared" si="92"/>
        <v>0.1821564009595617</v>
      </c>
      <c r="G641" s="30">
        <f t="shared" si="93"/>
        <v>0.15408824146424663</v>
      </c>
      <c r="H641" s="30">
        <f t="shared" si="94"/>
        <v>0.15408824146424663</v>
      </c>
      <c r="I641" s="30">
        <f t="shared" si="95"/>
        <v>-1.8702298441472498</v>
      </c>
      <c r="J641" s="30">
        <f t="shared" si="96"/>
        <v>3.7404596882944996</v>
      </c>
      <c r="K641">
        <f t="shared" si="97"/>
        <v>0</v>
      </c>
      <c r="L641" s="11">
        <v>2</v>
      </c>
      <c r="N641" s="30">
        <f t="shared" si="98"/>
        <v>0.8459117585357534</v>
      </c>
      <c r="O641" s="30">
        <f t="shared" si="99"/>
        <v>0.8459117585357534</v>
      </c>
      <c r="P641" s="30">
        <f t="shared" si="100"/>
        <v>0.7155667032290508</v>
      </c>
    </row>
    <row r="642" spans="1:16" x14ac:dyDescent="0.2">
      <c r="A642">
        <v>0</v>
      </c>
      <c r="B642">
        <v>2</v>
      </c>
      <c r="C642" s="1">
        <v>1977.82</v>
      </c>
      <c r="D642">
        <v>2</v>
      </c>
      <c r="E642" s="30">
        <f t="shared" si="91"/>
        <v>-2.2152308980000002</v>
      </c>
      <c r="F642" s="30">
        <f t="shared" si="92"/>
        <v>0.10912831382980617</v>
      </c>
      <c r="G642" s="30">
        <f t="shared" si="93"/>
        <v>9.8391063025870709E-2</v>
      </c>
      <c r="H642" s="30">
        <f t="shared" si="94"/>
        <v>0.90160893697412925</v>
      </c>
      <c r="I642" s="30">
        <f t="shared" si="95"/>
        <v>-0.10357440395639711</v>
      </c>
      <c r="J642" s="30">
        <f t="shared" si="96"/>
        <v>0.20714880791279422</v>
      </c>
      <c r="K642">
        <f t="shared" si="97"/>
        <v>0</v>
      </c>
      <c r="L642" s="11">
        <v>1</v>
      </c>
      <c r="N642" s="30">
        <f t="shared" si="98"/>
        <v>0.90160893697412925</v>
      </c>
      <c r="O642" s="30">
        <f t="shared" si="99"/>
        <v>-9.8391063025870709E-2</v>
      </c>
      <c r="P642" s="30">
        <f t="shared" si="100"/>
        <v>9.6808012833608618E-3</v>
      </c>
    </row>
    <row r="643" spans="1:16" x14ac:dyDescent="0.2">
      <c r="A643">
        <v>0</v>
      </c>
      <c r="B643">
        <v>3</v>
      </c>
      <c r="C643" s="1">
        <v>3366.67</v>
      </c>
      <c r="D643">
        <v>2</v>
      </c>
      <c r="E643" s="30">
        <f t="shared" si="91"/>
        <v>-2.226968313</v>
      </c>
      <c r="F643" s="30">
        <f t="shared" si="92"/>
        <v>0.10785491733299839</v>
      </c>
      <c r="G643" s="30">
        <f t="shared" si="93"/>
        <v>9.7354730881768894E-2</v>
      </c>
      <c r="H643" s="30">
        <f t="shared" si="94"/>
        <v>0.90264526911823106</v>
      </c>
      <c r="I643" s="30">
        <f t="shared" si="95"/>
        <v>-0.10242563871636633</v>
      </c>
      <c r="J643" s="30">
        <f t="shared" si="96"/>
        <v>0.20485127743273265</v>
      </c>
      <c r="K643">
        <f t="shared" si="97"/>
        <v>0</v>
      </c>
      <c r="L643" s="11">
        <v>1</v>
      </c>
      <c r="N643" s="30">
        <f t="shared" si="98"/>
        <v>0.90264526911823106</v>
      </c>
      <c r="O643" s="30">
        <f t="shared" si="99"/>
        <v>-9.7354730881768894E-2</v>
      </c>
      <c r="P643" s="30">
        <f t="shared" si="100"/>
        <v>9.4779436250616456E-3</v>
      </c>
    </row>
    <row r="644" spans="1:16" x14ac:dyDescent="0.2">
      <c r="A644">
        <v>1</v>
      </c>
      <c r="B644">
        <v>2</v>
      </c>
      <c r="C644" s="1">
        <v>7173.36</v>
      </c>
      <c r="D644">
        <v>3</v>
      </c>
      <c r="E644" s="30">
        <f t="shared" si="91"/>
        <v>-1.0499920040000004</v>
      </c>
      <c r="F644" s="30">
        <f t="shared" si="92"/>
        <v>0.34994054722458395</v>
      </c>
      <c r="G644" s="30">
        <f t="shared" si="93"/>
        <v>0.2592266362722756</v>
      </c>
      <c r="H644" s="30">
        <f t="shared" si="94"/>
        <v>0.2592266362722756</v>
      </c>
      <c r="I644" s="30">
        <f t="shared" si="95"/>
        <v>-1.3500525563876884</v>
      </c>
      <c r="J644" s="30">
        <f t="shared" si="96"/>
        <v>2.7001051127753768</v>
      </c>
      <c r="K644">
        <f t="shared" si="97"/>
        <v>0</v>
      </c>
      <c r="L644" s="11">
        <v>1</v>
      </c>
      <c r="N644" s="30">
        <f t="shared" si="98"/>
        <v>0.7407733637277244</v>
      </c>
      <c r="O644" s="30">
        <f t="shared" si="99"/>
        <v>0.7407733637277244</v>
      </c>
      <c r="P644" s="30">
        <f t="shared" si="100"/>
        <v>0.54874517640848752</v>
      </c>
    </row>
    <row r="645" spans="1:16" x14ac:dyDescent="0.2">
      <c r="A645">
        <v>0</v>
      </c>
      <c r="B645">
        <v>2</v>
      </c>
      <c r="C645" s="1">
        <v>9391.35</v>
      </c>
      <c r="D645">
        <v>1</v>
      </c>
      <c r="E645" s="30">
        <f t="shared" si="91"/>
        <v>-1.7904660649999999</v>
      </c>
      <c r="F645" s="30">
        <f t="shared" si="92"/>
        <v>0.16688237350600696</v>
      </c>
      <c r="G645" s="30">
        <f t="shared" si="93"/>
        <v>0.14301559205542996</v>
      </c>
      <c r="H645" s="30">
        <f t="shared" si="94"/>
        <v>0.85698440794457009</v>
      </c>
      <c r="I645" s="30">
        <f t="shared" si="95"/>
        <v>-0.15433555431349461</v>
      </c>
      <c r="J645" s="30">
        <f t="shared" si="96"/>
        <v>0.30867110862698921</v>
      </c>
      <c r="K645">
        <f t="shared" si="97"/>
        <v>0</v>
      </c>
      <c r="L645" s="11">
        <v>1</v>
      </c>
      <c r="N645" s="30">
        <f t="shared" si="98"/>
        <v>0.85698440794457009</v>
      </c>
      <c r="O645" s="30">
        <f t="shared" si="99"/>
        <v>-0.14301559205542996</v>
      </c>
      <c r="P645" s="30">
        <f t="shared" si="100"/>
        <v>2.0453459570965161E-2</v>
      </c>
    </row>
    <row r="646" spans="1:16" x14ac:dyDescent="0.2">
      <c r="A646">
        <v>1</v>
      </c>
      <c r="B646">
        <v>2</v>
      </c>
      <c r="C646" s="1">
        <v>14410.93</v>
      </c>
      <c r="D646">
        <v>3</v>
      </c>
      <c r="E646" s="30">
        <f t="shared" si="91"/>
        <v>-0.13733442700000009</v>
      </c>
      <c r="F646" s="30">
        <f t="shared" si="92"/>
        <v>0.8716786645010528</v>
      </c>
      <c r="G646" s="30">
        <f t="shared" si="93"/>
        <v>0.46572025478178042</v>
      </c>
      <c r="H646" s="30">
        <f t="shared" si="94"/>
        <v>0.46572025478178042</v>
      </c>
      <c r="I646" s="30">
        <f t="shared" si="95"/>
        <v>-0.76417013674274137</v>
      </c>
      <c r="J646" s="30">
        <f t="shared" si="96"/>
        <v>1.5283402734854827</v>
      </c>
      <c r="K646">
        <f t="shared" si="97"/>
        <v>0</v>
      </c>
      <c r="L646" s="11">
        <v>2</v>
      </c>
      <c r="N646" s="30">
        <f t="shared" si="98"/>
        <v>0.53427974521821953</v>
      </c>
      <c r="O646" s="30">
        <f t="shared" si="99"/>
        <v>0.53427974521821953</v>
      </c>
      <c r="P646" s="30">
        <f t="shared" si="100"/>
        <v>0.28545484615044558</v>
      </c>
    </row>
    <row r="647" spans="1:16" x14ac:dyDescent="0.2">
      <c r="A647">
        <v>0</v>
      </c>
      <c r="B647">
        <v>1</v>
      </c>
      <c r="C647" s="1">
        <v>2709.11</v>
      </c>
      <c r="D647">
        <v>3</v>
      </c>
      <c r="E647" s="30">
        <f t="shared" si="91"/>
        <v>-1.4260625289999997</v>
      </c>
      <c r="F647" s="30">
        <f t="shared" si="92"/>
        <v>0.240253051706531</v>
      </c>
      <c r="G647" s="30">
        <f t="shared" si="93"/>
        <v>0.1937129292896751</v>
      </c>
      <c r="H647" s="30">
        <f t="shared" si="94"/>
        <v>0.8062870707103249</v>
      </c>
      <c r="I647" s="30">
        <f t="shared" si="95"/>
        <v>-0.21531543275356793</v>
      </c>
      <c r="J647" s="30">
        <f t="shared" si="96"/>
        <v>0.43063086550713586</v>
      </c>
      <c r="K647">
        <f t="shared" si="97"/>
        <v>0</v>
      </c>
      <c r="L647" s="11">
        <v>1</v>
      </c>
      <c r="N647" s="30">
        <f t="shared" si="98"/>
        <v>0.8062870707103249</v>
      </c>
      <c r="O647" s="30">
        <f t="shared" si="99"/>
        <v>-0.1937129292896751</v>
      </c>
      <c r="P647" s="30">
        <f t="shared" si="100"/>
        <v>3.7524698973986664E-2</v>
      </c>
    </row>
    <row r="648" spans="1:16" x14ac:dyDescent="0.2">
      <c r="A648">
        <v>0</v>
      </c>
      <c r="B648">
        <v>2</v>
      </c>
      <c r="C648" s="1">
        <v>24915.05</v>
      </c>
      <c r="D648">
        <v>2</v>
      </c>
      <c r="E648" s="30">
        <f t="shared" si="91"/>
        <v>0.67715380499999966</v>
      </c>
      <c r="F648" s="30">
        <f t="shared" si="92"/>
        <v>1.9682676787386322</v>
      </c>
      <c r="G648" s="30">
        <f t="shared" si="93"/>
        <v>0.66310316041814965</v>
      </c>
      <c r="H648" s="30">
        <f t="shared" si="94"/>
        <v>0.33689683958185035</v>
      </c>
      <c r="I648" s="30">
        <f t="shared" si="95"/>
        <v>-1.0879785094926737</v>
      </c>
      <c r="J648" s="30">
        <f t="shared" si="96"/>
        <v>2.1759570189853474</v>
      </c>
      <c r="K648">
        <f t="shared" si="97"/>
        <v>1</v>
      </c>
      <c r="L648" s="11">
        <v>3</v>
      </c>
      <c r="N648" s="30">
        <f t="shared" si="98"/>
        <v>0.33689683958185035</v>
      </c>
      <c r="O648" s="30">
        <f t="shared" si="99"/>
        <v>-0.66310316041814965</v>
      </c>
      <c r="P648" s="30">
        <f t="shared" si="100"/>
        <v>0.43970580135653831</v>
      </c>
    </row>
    <row r="649" spans="1:16" x14ac:dyDescent="0.2">
      <c r="A649">
        <v>1</v>
      </c>
      <c r="B649">
        <v>2</v>
      </c>
      <c r="C649" s="1">
        <v>20149.32</v>
      </c>
      <c r="D649">
        <v>3</v>
      </c>
      <c r="E649" s="30">
        <f t="shared" si="91"/>
        <v>0.58627655199999973</v>
      </c>
      <c r="F649" s="30">
        <f t="shared" si="92"/>
        <v>1.7972838481403377</v>
      </c>
      <c r="G649" s="30">
        <f t="shared" si="93"/>
        <v>0.64251035851624072</v>
      </c>
      <c r="H649" s="30">
        <f t="shared" si="94"/>
        <v>0.64251035851624072</v>
      </c>
      <c r="I649" s="30">
        <f t="shared" si="95"/>
        <v>-0.44237234013845783</v>
      </c>
      <c r="J649" s="30">
        <f t="shared" si="96"/>
        <v>0.88474468027691566</v>
      </c>
      <c r="K649">
        <f t="shared" si="97"/>
        <v>1</v>
      </c>
      <c r="L649" s="11">
        <v>3</v>
      </c>
      <c r="N649" s="30">
        <f t="shared" si="98"/>
        <v>0.35748964148375928</v>
      </c>
      <c r="O649" s="30">
        <f t="shared" si="99"/>
        <v>0.35748964148375928</v>
      </c>
      <c r="P649" s="30">
        <f t="shared" si="100"/>
        <v>0.12779884376818673</v>
      </c>
    </row>
    <row r="650" spans="1:16" x14ac:dyDescent="0.2">
      <c r="A650">
        <v>0</v>
      </c>
      <c r="B650">
        <v>2</v>
      </c>
      <c r="C650" s="1">
        <v>12949.16</v>
      </c>
      <c r="D650">
        <v>3</v>
      </c>
      <c r="E650" s="30">
        <f t="shared" si="91"/>
        <v>-0.32166362400000015</v>
      </c>
      <c r="F650" s="30">
        <f t="shared" si="92"/>
        <v>0.72494200241234075</v>
      </c>
      <c r="G650" s="30">
        <f t="shared" si="93"/>
        <v>0.42027036352439989</v>
      </c>
      <c r="H650" s="30">
        <f t="shared" si="94"/>
        <v>0.57972963647560016</v>
      </c>
      <c r="I650" s="30">
        <f t="shared" si="95"/>
        <v>-0.54519342812815053</v>
      </c>
      <c r="J650" s="30">
        <f t="shared" si="96"/>
        <v>1.0903868562563011</v>
      </c>
      <c r="K650">
        <f t="shared" si="97"/>
        <v>0</v>
      </c>
      <c r="L650" s="11">
        <v>2</v>
      </c>
      <c r="N650" s="30">
        <f t="shared" si="98"/>
        <v>0.57972963647560016</v>
      </c>
      <c r="O650" s="30">
        <f t="shared" si="99"/>
        <v>-0.42027036352439989</v>
      </c>
      <c r="P650" s="30">
        <f t="shared" si="100"/>
        <v>0.17662717845693124</v>
      </c>
    </row>
    <row r="651" spans="1:16" x14ac:dyDescent="0.2">
      <c r="A651">
        <v>0</v>
      </c>
      <c r="B651">
        <v>1</v>
      </c>
      <c r="C651" s="1">
        <v>6666.24</v>
      </c>
      <c r="D651">
        <v>1</v>
      </c>
      <c r="E651" s="30">
        <f t="shared" ref="E651:E714" si="101">$A$3+$B$3*B651+$C$3*C651+$D$3*D651</f>
        <v>-1.9472310359999998</v>
      </c>
      <c r="F651" s="30">
        <f t="shared" ref="F651:F714" si="102">EXP(E651)</f>
        <v>0.14266856929178562</v>
      </c>
      <c r="G651" s="30">
        <f t="shared" ref="G651:G714" si="103">F651/(1+F651)</f>
        <v>0.12485559953767708</v>
      </c>
      <c r="H651" s="30">
        <f t="shared" ref="H651:H714" si="104">IF(A651=1,G651,1-G651)</f>
        <v>0.87514440046232289</v>
      </c>
      <c r="I651" s="30">
        <f t="shared" ref="I651:I714" si="105">LN(H651)</f>
        <v>-0.13336637714052893</v>
      </c>
      <c r="J651" s="30">
        <f t="shared" si="96"/>
        <v>0.26673275428105786</v>
      </c>
      <c r="K651">
        <f t="shared" si="97"/>
        <v>0</v>
      </c>
      <c r="L651" s="11">
        <v>1</v>
      </c>
      <c r="N651" s="30">
        <f t="shared" si="98"/>
        <v>0.87514440046232289</v>
      </c>
      <c r="O651" s="30">
        <f t="shared" si="99"/>
        <v>-0.12485559953767708</v>
      </c>
      <c r="P651" s="30">
        <f t="shared" si="100"/>
        <v>1.558892073591279E-2</v>
      </c>
    </row>
    <row r="652" spans="1:16" x14ac:dyDescent="0.2">
      <c r="A652">
        <v>1</v>
      </c>
      <c r="B652">
        <v>2</v>
      </c>
      <c r="C652" s="1">
        <v>32787.46</v>
      </c>
      <c r="D652">
        <v>2</v>
      </c>
      <c r="E652" s="30">
        <f t="shared" si="101"/>
        <v>1.6698647059999994</v>
      </c>
      <c r="F652" s="30">
        <f t="shared" si="102"/>
        <v>5.311449141367218</v>
      </c>
      <c r="G652" s="30">
        <f t="shared" si="103"/>
        <v>0.84155778211921473</v>
      </c>
      <c r="H652" s="30">
        <f t="shared" si="104"/>
        <v>0.84155778211921473</v>
      </c>
      <c r="I652" s="30">
        <f t="shared" si="105"/>
        <v>-0.17250060208867027</v>
      </c>
      <c r="J652" s="30">
        <f t="shared" ref="J652:J715" si="106">I652*(-2)</f>
        <v>0.34500120417734054</v>
      </c>
      <c r="K652">
        <f t="shared" ref="K652:K715" si="107">IF(G652&gt;=0.5,1,)</f>
        <v>1</v>
      </c>
      <c r="L652" s="11">
        <v>4</v>
      </c>
      <c r="N652" s="30">
        <f t="shared" ref="N652:N715" si="108">1-G652</f>
        <v>0.15844221788078527</v>
      </c>
      <c r="O652" s="30">
        <f t="shared" ref="O652:O715" si="109">A652-G652</f>
        <v>0.15844221788078527</v>
      </c>
      <c r="P652" s="30">
        <f t="shared" ref="P652:P715" si="110">O652*O652</f>
        <v>2.5103936406982233E-2</v>
      </c>
    </row>
    <row r="653" spans="1:16" x14ac:dyDescent="0.2">
      <c r="A653">
        <v>0</v>
      </c>
      <c r="B653">
        <v>4</v>
      </c>
      <c r="C653" s="1">
        <v>13143.86</v>
      </c>
      <c r="D653">
        <v>2</v>
      </c>
      <c r="E653" s="30">
        <f t="shared" si="101"/>
        <v>-1.180936054</v>
      </c>
      <c r="F653" s="30">
        <f t="shared" si="102"/>
        <v>0.30699124368512359</v>
      </c>
      <c r="G653" s="30">
        <f t="shared" si="103"/>
        <v>0.234883932978424</v>
      </c>
      <c r="H653" s="30">
        <f t="shared" si="104"/>
        <v>0.76511606702157597</v>
      </c>
      <c r="I653" s="30">
        <f t="shared" si="105"/>
        <v>-0.26772773506732728</v>
      </c>
      <c r="J653" s="30">
        <f t="shared" si="106"/>
        <v>0.53545547013465455</v>
      </c>
      <c r="K653">
        <f t="shared" si="107"/>
        <v>0</v>
      </c>
      <c r="L653" s="11">
        <v>2</v>
      </c>
      <c r="N653" s="30">
        <f t="shared" si="108"/>
        <v>0.76511606702157597</v>
      </c>
      <c r="O653" s="30">
        <f t="shared" si="109"/>
        <v>-0.234883932978424</v>
      </c>
      <c r="P653" s="30">
        <f t="shared" si="110"/>
        <v>5.5170461971412774E-2</v>
      </c>
    </row>
    <row r="654" spans="1:16" x14ac:dyDescent="0.2">
      <c r="A654">
        <v>0</v>
      </c>
      <c r="B654">
        <v>3</v>
      </c>
      <c r="C654" s="1">
        <v>4466.62</v>
      </c>
      <c r="D654">
        <v>2</v>
      </c>
      <c r="E654" s="30">
        <f t="shared" si="101"/>
        <v>-2.0882646180000002</v>
      </c>
      <c r="F654" s="30">
        <f t="shared" si="102"/>
        <v>0.1239019665994055</v>
      </c>
      <c r="G654" s="30">
        <f t="shared" si="103"/>
        <v>0.11024268155192944</v>
      </c>
      <c r="H654" s="30">
        <f t="shared" si="104"/>
        <v>0.8897573184480706</v>
      </c>
      <c r="I654" s="30">
        <f t="shared" si="105"/>
        <v>-0.1168065293398287</v>
      </c>
      <c r="J654" s="30">
        <f t="shared" si="106"/>
        <v>0.2336130586796574</v>
      </c>
      <c r="K654">
        <f t="shared" si="107"/>
        <v>0</v>
      </c>
      <c r="L654" s="11">
        <v>1</v>
      </c>
      <c r="N654" s="30">
        <f t="shared" si="108"/>
        <v>0.8897573184480706</v>
      </c>
      <c r="O654" s="30">
        <f t="shared" si="109"/>
        <v>-0.11024268155192944</v>
      </c>
      <c r="P654" s="30">
        <f t="shared" si="110"/>
        <v>1.2153448835760123E-2</v>
      </c>
    </row>
    <row r="655" spans="1:16" x14ac:dyDescent="0.2">
      <c r="A655">
        <v>0</v>
      </c>
      <c r="B655">
        <v>3</v>
      </c>
      <c r="C655" s="1">
        <v>18806.150000000001</v>
      </c>
      <c r="D655">
        <v>2</v>
      </c>
      <c r="E655" s="30">
        <f t="shared" si="101"/>
        <v>-0.28004988499999994</v>
      </c>
      <c r="F655" s="30">
        <f t="shared" si="102"/>
        <v>0.75574604012415625</v>
      </c>
      <c r="G655" s="30">
        <f t="shared" si="103"/>
        <v>0.43044154613084828</v>
      </c>
      <c r="H655" s="30">
        <f t="shared" si="104"/>
        <v>0.56955845386915172</v>
      </c>
      <c r="I655" s="30">
        <f t="shared" si="105"/>
        <v>-0.56289386067877301</v>
      </c>
      <c r="J655" s="30">
        <f t="shared" si="106"/>
        <v>1.125787721357546</v>
      </c>
      <c r="K655">
        <f t="shared" si="107"/>
        <v>0</v>
      </c>
      <c r="L655" s="11">
        <v>2</v>
      </c>
      <c r="N655" s="30">
        <f t="shared" si="108"/>
        <v>0.56955845386915172</v>
      </c>
      <c r="O655" s="30">
        <f t="shared" si="109"/>
        <v>-0.43044154613084828</v>
      </c>
      <c r="P655" s="30">
        <f t="shared" si="110"/>
        <v>0.18527992463551518</v>
      </c>
    </row>
    <row r="656" spans="1:16" x14ac:dyDescent="0.2">
      <c r="A656">
        <v>0</v>
      </c>
      <c r="B656">
        <v>3</v>
      </c>
      <c r="C656" s="1">
        <v>10141.14</v>
      </c>
      <c r="D656">
        <v>1</v>
      </c>
      <c r="E656" s="30">
        <f t="shared" si="101"/>
        <v>-1.8827889460000002</v>
      </c>
      <c r="F656" s="30">
        <f t="shared" si="102"/>
        <v>0.15216513308017787</v>
      </c>
      <c r="G656" s="30">
        <f t="shared" si="103"/>
        <v>0.13206885776293395</v>
      </c>
      <c r="H656" s="30">
        <f t="shared" si="104"/>
        <v>0.86793114223706602</v>
      </c>
      <c r="I656" s="30">
        <f t="shared" si="105"/>
        <v>-0.1416428966884859</v>
      </c>
      <c r="J656" s="30">
        <f t="shared" si="106"/>
        <v>0.2832857933769718</v>
      </c>
      <c r="K656">
        <f t="shared" si="107"/>
        <v>0</v>
      </c>
      <c r="L656" s="11">
        <v>2</v>
      </c>
      <c r="N656" s="30">
        <f t="shared" si="108"/>
        <v>0.86793114223706602</v>
      </c>
      <c r="O656" s="30">
        <f t="shared" si="109"/>
        <v>-0.13206885776293395</v>
      </c>
      <c r="P656" s="30">
        <f t="shared" si="110"/>
        <v>1.7442183190806079E-2</v>
      </c>
    </row>
    <row r="657" spans="1:16" x14ac:dyDescent="0.2">
      <c r="A657">
        <v>0</v>
      </c>
      <c r="B657">
        <v>3</v>
      </c>
      <c r="C657" s="1">
        <v>6123.57</v>
      </c>
      <c r="D657">
        <v>1</v>
      </c>
      <c r="E657" s="30">
        <f t="shared" si="101"/>
        <v>-2.3894045230000001</v>
      </c>
      <c r="F657" s="30">
        <f t="shared" si="102"/>
        <v>9.1684263495611998E-2</v>
      </c>
      <c r="G657" s="30">
        <f t="shared" si="103"/>
        <v>8.3984231120118658E-2</v>
      </c>
      <c r="H657" s="30">
        <f t="shared" si="104"/>
        <v>0.91601576887988134</v>
      </c>
      <c r="I657" s="30">
        <f t="shared" si="105"/>
        <v>-8.7721699521813787E-2</v>
      </c>
      <c r="J657" s="30">
        <f t="shared" si="106"/>
        <v>0.17544339904362757</v>
      </c>
      <c r="K657">
        <f t="shared" si="107"/>
        <v>0</v>
      </c>
      <c r="L657" s="11">
        <v>1</v>
      </c>
      <c r="N657" s="30">
        <f t="shared" si="108"/>
        <v>0.91601576887988134</v>
      </c>
      <c r="O657" s="30">
        <f t="shared" si="109"/>
        <v>-8.3984231120118658E-2</v>
      </c>
      <c r="P657" s="30">
        <f t="shared" si="110"/>
        <v>7.0533510768375071E-3</v>
      </c>
    </row>
    <row r="658" spans="1:16" x14ac:dyDescent="0.2">
      <c r="A658">
        <v>0</v>
      </c>
      <c r="B658">
        <v>2</v>
      </c>
      <c r="C658" s="1">
        <v>8252.2800000000007</v>
      </c>
      <c r="D658">
        <v>2</v>
      </c>
      <c r="E658" s="30">
        <f t="shared" si="101"/>
        <v>-1.4240214920000001</v>
      </c>
      <c r="F658" s="30">
        <f t="shared" si="102"/>
        <v>0.24074391784199364</v>
      </c>
      <c r="G658" s="30">
        <f t="shared" si="103"/>
        <v>0.19403191454745614</v>
      </c>
      <c r="H658" s="30">
        <f t="shared" si="104"/>
        <v>0.80596808545254384</v>
      </c>
      <c r="I658" s="30">
        <f t="shared" si="105"/>
        <v>-0.21571113347218426</v>
      </c>
      <c r="J658" s="30">
        <f t="shared" si="106"/>
        <v>0.43142226694436853</v>
      </c>
      <c r="K658">
        <f t="shared" si="107"/>
        <v>0</v>
      </c>
      <c r="L658" s="11">
        <v>1</v>
      </c>
      <c r="N658" s="30">
        <f t="shared" si="108"/>
        <v>0.80596808545254384</v>
      </c>
      <c r="O658" s="30">
        <f t="shared" si="109"/>
        <v>-0.19403191454745614</v>
      </c>
      <c r="P658" s="30">
        <f t="shared" si="110"/>
        <v>3.7648383862951322E-2</v>
      </c>
    </row>
    <row r="659" spans="1:16" x14ac:dyDescent="0.2">
      <c r="A659">
        <v>1</v>
      </c>
      <c r="B659">
        <v>3</v>
      </c>
      <c r="C659" s="1">
        <v>1712.23</v>
      </c>
      <c r="D659">
        <v>2</v>
      </c>
      <c r="E659" s="30">
        <f t="shared" si="101"/>
        <v>-2.4355931970000002</v>
      </c>
      <c r="F659" s="30">
        <f t="shared" si="102"/>
        <v>8.7545799736319971E-2</v>
      </c>
      <c r="G659" s="30">
        <f t="shared" si="103"/>
        <v>8.0498494645049254E-2</v>
      </c>
      <c r="H659" s="30">
        <f t="shared" si="104"/>
        <v>8.0498494645049254E-2</v>
      </c>
      <c r="I659" s="30">
        <f t="shared" si="105"/>
        <v>-2.5195167947939678</v>
      </c>
      <c r="J659" s="30">
        <f t="shared" si="106"/>
        <v>5.0390335895879357</v>
      </c>
      <c r="K659">
        <f t="shared" si="107"/>
        <v>0</v>
      </c>
      <c r="L659" s="11">
        <v>1</v>
      </c>
      <c r="N659" s="30">
        <f t="shared" si="108"/>
        <v>0.91950150535495079</v>
      </c>
      <c r="O659" s="30">
        <f t="shared" si="109"/>
        <v>0.91950150535495079</v>
      </c>
      <c r="P659" s="30">
        <f t="shared" si="110"/>
        <v>0.8454830183500206</v>
      </c>
    </row>
    <row r="660" spans="1:16" x14ac:dyDescent="0.2">
      <c r="A660">
        <v>0</v>
      </c>
      <c r="B660">
        <v>2</v>
      </c>
      <c r="C660" s="1">
        <v>12430.95</v>
      </c>
      <c r="D660">
        <v>1</v>
      </c>
      <c r="E660" s="30">
        <f t="shared" si="101"/>
        <v>-1.4071725050000001</v>
      </c>
      <c r="F660" s="30">
        <f t="shared" si="102"/>
        <v>0.24483457391586741</v>
      </c>
      <c r="G660" s="30">
        <f t="shared" si="103"/>
        <v>0.19668040962719488</v>
      </c>
      <c r="H660" s="30">
        <f t="shared" si="104"/>
        <v>0.80331959037280509</v>
      </c>
      <c r="I660" s="30">
        <f t="shared" si="105"/>
        <v>-0.21900264873162434</v>
      </c>
      <c r="J660" s="30">
        <f t="shared" si="106"/>
        <v>0.43800529746324868</v>
      </c>
      <c r="K660">
        <f t="shared" si="107"/>
        <v>0</v>
      </c>
      <c r="L660" s="11">
        <v>2</v>
      </c>
      <c r="N660" s="30">
        <f t="shared" si="108"/>
        <v>0.80331959037280509</v>
      </c>
      <c r="O660" s="30">
        <f t="shared" si="109"/>
        <v>-0.19668040962719488</v>
      </c>
      <c r="P660" s="30">
        <f t="shared" si="110"/>
        <v>3.8683183531121171E-2</v>
      </c>
    </row>
    <row r="661" spans="1:16" x14ac:dyDescent="0.2">
      <c r="A661">
        <v>0</v>
      </c>
      <c r="B661">
        <v>3</v>
      </c>
      <c r="C661" s="1">
        <v>9800.89</v>
      </c>
      <c r="D661">
        <v>2</v>
      </c>
      <c r="E661" s="30">
        <f t="shared" si="101"/>
        <v>-1.4156131710000004</v>
      </c>
      <c r="F661" s="30">
        <f t="shared" si="102"/>
        <v>0.242776704165511</v>
      </c>
      <c r="G661" s="30">
        <f t="shared" si="103"/>
        <v>0.19535022128414342</v>
      </c>
      <c r="H661" s="30">
        <f t="shared" si="104"/>
        <v>0.80464977871585663</v>
      </c>
      <c r="I661" s="30">
        <f t="shared" si="105"/>
        <v>-0.21734815372437374</v>
      </c>
      <c r="J661" s="30">
        <f t="shared" si="106"/>
        <v>0.43469630744874749</v>
      </c>
      <c r="K661">
        <f t="shared" si="107"/>
        <v>0</v>
      </c>
      <c r="L661" s="11">
        <v>1</v>
      </c>
      <c r="N661" s="30">
        <f t="shared" si="108"/>
        <v>0.80464977871585663</v>
      </c>
      <c r="O661" s="30">
        <f t="shared" si="109"/>
        <v>-0.19535022128414342</v>
      </c>
      <c r="P661" s="30">
        <f t="shared" si="110"/>
        <v>3.8161708955763804E-2</v>
      </c>
    </row>
    <row r="662" spans="1:16" x14ac:dyDescent="0.2">
      <c r="A662">
        <v>0</v>
      </c>
      <c r="B662">
        <v>2</v>
      </c>
      <c r="C662" s="1">
        <v>10579.71</v>
      </c>
      <c r="D662">
        <v>2</v>
      </c>
      <c r="E662" s="30">
        <f t="shared" si="101"/>
        <v>-1.1305325690000005</v>
      </c>
      <c r="F662" s="30">
        <f t="shared" si="102"/>
        <v>0.32286126472670101</v>
      </c>
      <c r="G662" s="30">
        <f t="shared" si="103"/>
        <v>0.24406283057460537</v>
      </c>
      <c r="H662" s="30">
        <f t="shared" si="104"/>
        <v>0.75593716942539468</v>
      </c>
      <c r="I662" s="30">
        <f t="shared" si="105"/>
        <v>-0.2797970154820355</v>
      </c>
      <c r="J662" s="30">
        <f t="shared" si="106"/>
        <v>0.55959403096407101</v>
      </c>
      <c r="K662">
        <f t="shared" si="107"/>
        <v>0</v>
      </c>
      <c r="L662" s="11">
        <v>2</v>
      </c>
      <c r="N662" s="30">
        <f t="shared" si="108"/>
        <v>0.75593716942539468</v>
      </c>
      <c r="O662" s="30">
        <f t="shared" si="109"/>
        <v>-0.24406283057460537</v>
      </c>
      <c r="P662" s="30">
        <f t="shared" si="110"/>
        <v>5.9566665268088528E-2</v>
      </c>
    </row>
    <row r="663" spans="1:16" x14ac:dyDescent="0.2">
      <c r="A663">
        <v>0</v>
      </c>
      <c r="B663">
        <v>3</v>
      </c>
      <c r="C663" s="1">
        <v>8280.6200000000008</v>
      </c>
      <c r="D663">
        <v>2</v>
      </c>
      <c r="E663" s="30">
        <f t="shared" si="101"/>
        <v>-1.6073192179999998</v>
      </c>
      <c r="F663" s="30">
        <f t="shared" si="102"/>
        <v>0.20042418809061646</v>
      </c>
      <c r="G663" s="30">
        <f t="shared" si="103"/>
        <v>0.16696113763702924</v>
      </c>
      <c r="H663" s="30">
        <f t="shared" si="104"/>
        <v>0.83303886236297076</v>
      </c>
      <c r="I663" s="30">
        <f t="shared" si="105"/>
        <v>-0.18267498440657121</v>
      </c>
      <c r="J663" s="30">
        <f t="shared" si="106"/>
        <v>0.36534996881314241</v>
      </c>
      <c r="K663">
        <f t="shared" si="107"/>
        <v>0</v>
      </c>
      <c r="L663" s="11">
        <v>1</v>
      </c>
      <c r="N663" s="30">
        <f t="shared" si="108"/>
        <v>0.83303886236297076</v>
      </c>
      <c r="O663" s="30">
        <f t="shared" si="109"/>
        <v>-0.16696113763702924</v>
      </c>
      <c r="P663" s="30">
        <f t="shared" si="110"/>
        <v>2.7876021481051023E-2</v>
      </c>
    </row>
    <row r="664" spans="1:16" x14ac:dyDescent="0.2">
      <c r="A664">
        <v>0</v>
      </c>
      <c r="B664">
        <v>1</v>
      </c>
      <c r="C664" s="1">
        <v>8527.5300000000007</v>
      </c>
      <c r="D664">
        <v>1</v>
      </c>
      <c r="E664" s="30">
        <f t="shared" si="101"/>
        <v>-1.7125223669999996</v>
      </c>
      <c r="F664" s="30">
        <f t="shared" si="102"/>
        <v>0.18041015759134763</v>
      </c>
      <c r="G664" s="30">
        <f t="shared" si="103"/>
        <v>0.15283683932327255</v>
      </c>
      <c r="H664" s="30">
        <f t="shared" si="104"/>
        <v>0.84716316067672748</v>
      </c>
      <c r="I664" s="30">
        <f t="shared" si="105"/>
        <v>-0.16586196926086258</v>
      </c>
      <c r="J664" s="30">
        <f t="shared" si="106"/>
        <v>0.33172393852172516</v>
      </c>
      <c r="K664">
        <f t="shared" si="107"/>
        <v>0</v>
      </c>
      <c r="L664" s="11">
        <v>1</v>
      </c>
      <c r="N664" s="30">
        <f t="shared" si="108"/>
        <v>0.84716316067672748</v>
      </c>
      <c r="O664" s="30">
        <f t="shared" si="109"/>
        <v>-0.15283683932327255</v>
      </c>
      <c r="P664" s="30">
        <f t="shared" si="110"/>
        <v>2.335909945432783E-2</v>
      </c>
    </row>
    <row r="665" spans="1:16" x14ac:dyDescent="0.2">
      <c r="A665">
        <v>0</v>
      </c>
      <c r="B665">
        <v>4</v>
      </c>
      <c r="C665" s="1">
        <v>12244.53</v>
      </c>
      <c r="D665">
        <v>3</v>
      </c>
      <c r="E665" s="30">
        <f t="shared" si="101"/>
        <v>-0.78426026700000007</v>
      </c>
      <c r="F665" s="30">
        <f t="shared" si="102"/>
        <v>0.45645723340724814</v>
      </c>
      <c r="G665" s="30">
        <f t="shared" si="103"/>
        <v>0.31340242812307528</v>
      </c>
      <c r="H665" s="30">
        <f t="shared" si="104"/>
        <v>0.68659757187692472</v>
      </c>
      <c r="I665" s="30">
        <f t="shared" si="105"/>
        <v>-0.37600693440970873</v>
      </c>
      <c r="J665" s="30">
        <f t="shared" si="106"/>
        <v>0.75201386881941745</v>
      </c>
      <c r="K665">
        <f t="shared" si="107"/>
        <v>0</v>
      </c>
      <c r="L665" s="11">
        <v>2</v>
      </c>
      <c r="N665" s="30">
        <f t="shared" si="108"/>
        <v>0.68659757187692472</v>
      </c>
      <c r="O665" s="30">
        <f t="shared" si="109"/>
        <v>-0.31340242812307528</v>
      </c>
      <c r="P665" s="30">
        <f t="shared" si="110"/>
        <v>9.8221081953439371E-2</v>
      </c>
    </row>
    <row r="666" spans="1:16" x14ac:dyDescent="0.2">
      <c r="A666">
        <v>1</v>
      </c>
      <c r="B666">
        <v>2</v>
      </c>
      <c r="C666" s="1">
        <v>24667.42</v>
      </c>
      <c r="D666">
        <v>3</v>
      </c>
      <c r="E666" s="30">
        <f t="shared" si="101"/>
        <v>1.1560089619999996</v>
      </c>
      <c r="F666" s="30">
        <f t="shared" si="102"/>
        <v>3.1772275026712573</v>
      </c>
      <c r="G666" s="30">
        <f t="shared" si="103"/>
        <v>0.7606067662437539</v>
      </c>
      <c r="H666" s="30">
        <f t="shared" si="104"/>
        <v>0.7606067662437539</v>
      </c>
      <c r="I666" s="30">
        <f t="shared" si="105"/>
        <v>-0.27363878759834054</v>
      </c>
      <c r="J666" s="30">
        <f t="shared" si="106"/>
        <v>0.54727757519668108</v>
      </c>
      <c r="K666">
        <f t="shared" si="107"/>
        <v>1</v>
      </c>
      <c r="L666" s="11">
        <v>3</v>
      </c>
      <c r="N666" s="30">
        <f t="shared" si="108"/>
        <v>0.2393932337562461</v>
      </c>
      <c r="O666" s="30">
        <f t="shared" si="109"/>
        <v>0.2393932337562461</v>
      </c>
      <c r="P666" s="30">
        <f t="shared" si="110"/>
        <v>5.7309120368272688E-2</v>
      </c>
    </row>
    <row r="667" spans="1:16" x14ac:dyDescent="0.2">
      <c r="A667">
        <v>0</v>
      </c>
      <c r="B667">
        <v>1</v>
      </c>
      <c r="C667" s="1">
        <v>3410.32</v>
      </c>
      <c r="D667">
        <v>2</v>
      </c>
      <c r="E667" s="30">
        <f t="shared" si="101"/>
        <v>-1.847721248</v>
      </c>
      <c r="F667" s="30">
        <f t="shared" si="102"/>
        <v>0.15759587937466735</v>
      </c>
      <c r="G667" s="30">
        <f t="shared" si="103"/>
        <v>0.1361406706628919</v>
      </c>
      <c r="H667" s="30">
        <f t="shared" si="104"/>
        <v>0.86385932933710807</v>
      </c>
      <c r="I667" s="30">
        <f t="shared" si="105"/>
        <v>-0.14634533670083624</v>
      </c>
      <c r="J667" s="30">
        <f t="shared" si="106"/>
        <v>0.29269067340167249</v>
      </c>
      <c r="K667">
        <f t="shared" si="107"/>
        <v>0</v>
      </c>
      <c r="L667" s="11">
        <v>1</v>
      </c>
      <c r="N667" s="30">
        <f t="shared" si="108"/>
        <v>0.86385932933710807</v>
      </c>
      <c r="O667" s="30">
        <f t="shared" si="109"/>
        <v>-0.1361406706628919</v>
      </c>
      <c r="P667" s="30">
        <f t="shared" si="110"/>
        <v>1.8534282208541995E-2</v>
      </c>
    </row>
    <row r="668" spans="1:16" x14ac:dyDescent="0.2">
      <c r="A668">
        <v>0</v>
      </c>
      <c r="B668">
        <v>2</v>
      </c>
      <c r="C668" s="1">
        <v>4058.71</v>
      </c>
      <c r="D668">
        <v>2</v>
      </c>
      <c r="E668" s="30">
        <f t="shared" si="101"/>
        <v>-1.9528306690000004</v>
      </c>
      <c r="F668" s="30">
        <f t="shared" si="102"/>
        <v>0.14187191024392523</v>
      </c>
      <c r="G668" s="30">
        <f t="shared" si="103"/>
        <v>0.12424503043744962</v>
      </c>
      <c r="H668" s="30">
        <f t="shared" si="104"/>
        <v>0.87575496956255039</v>
      </c>
      <c r="I668" s="30">
        <f t="shared" si="105"/>
        <v>-0.13266894228455775</v>
      </c>
      <c r="J668" s="30">
        <f t="shared" si="106"/>
        <v>0.2653378845691155</v>
      </c>
      <c r="K668">
        <f t="shared" si="107"/>
        <v>0</v>
      </c>
      <c r="L668" s="11">
        <v>1</v>
      </c>
      <c r="N668" s="30">
        <f t="shared" si="108"/>
        <v>0.87575496956255039</v>
      </c>
      <c r="O668" s="30">
        <f t="shared" si="109"/>
        <v>-0.12424503043744962</v>
      </c>
      <c r="P668" s="30">
        <f t="shared" si="110"/>
        <v>1.5436827588402783E-2</v>
      </c>
    </row>
    <row r="669" spans="1:16" x14ac:dyDescent="0.2">
      <c r="A669">
        <v>0</v>
      </c>
      <c r="B669">
        <v>3</v>
      </c>
      <c r="C669" s="1">
        <v>26392.26</v>
      </c>
      <c r="D669">
        <v>1</v>
      </c>
      <c r="E669" s="30">
        <f t="shared" si="101"/>
        <v>0.16647728599999967</v>
      </c>
      <c r="F669" s="30">
        <f t="shared" si="102"/>
        <v>1.1811367072265135</v>
      </c>
      <c r="G669" s="30">
        <f t="shared" si="103"/>
        <v>0.54152346494980663</v>
      </c>
      <c r="H669" s="30">
        <f t="shared" si="104"/>
        <v>0.45847653505019337</v>
      </c>
      <c r="I669" s="30">
        <f t="shared" si="105"/>
        <v>-0.77984616623930902</v>
      </c>
      <c r="J669" s="30">
        <f t="shared" si="106"/>
        <v>1.559692332478618</v>
      </c>
      <c r="K669">
        <f t="shared" si="107"/>
        <v>1</v>
      </c>
      <c r="L669" s="11">
        <v>3</v>
      </c>
      <c r="N669" s="30">
        <f t="shared" si="108"/>
        <v>0.45847653505019337</v>
      </c>
      <c r="O669" s="30">
        <f t="shared" si="109"/>
        <v>-0.54152346494980663</v>
      </c>
      <c r="P669" s="30">
        <f t="shared" si="110"/>
        <v>0.29324766309124445</v>
      </c>
    </row>
    <row r="670" spans="1:16" x14ac:dyDescent="0.2">
      <c r="A670">
        <v>0</v>
      </c>
      <c r="B670">
        <v>4</v>
      </c>
      <c r="C670" s="1">
        <v>14394.4</v>
      </c>
      <c r="D670">
        <v>2</v>
      </c>
      <c r="E670" s="30">
        <f t="shared" si="101"/>
        <v>-1.0232429600000001</v>
      </c>
      <c r="F670" s="30">
        <f t="shared" si="102"/>
        <v>0.35942743930839322</v>
      </c>
      <c r="G670" s="30">
        <f t="shared" si="103"/>
        <v>0.26439619277602006</v>
      </c>
      <c r="H670" s="30">
        <f t="shared" si="104"/>
        <v>0.73560380722397989</v>
      </c>
      <c r="I670" s="30">
        <f t="shared" si="105"/>
        <v>-0.30706361059383147</v>
      </c>
      <c r="J670" s="30">
        <f t="shared" si="106"/>
        <v>0.61412722118766294</v>
      </c>
      <c r="K670">
        <f t="shared" si="107"/>
        <v>0</v>
      </c>
      <c r="L670" s="11">
        <v>2</v>
      </c>
      <c r="N670" s="30">
        <f t="shared" si="108"/>
        <v>0.73560380722397989</v>
      </c>
      <c r="O670" s="30">
        <f t="shared" si="109"/>
        <v>-0.26439619277602006</v>
      </c>
      <c r="P670" s="30">
        <f t="shared" si="110"/>
        <v>6.9905346754454353E-2</v>
      </c>
    </row>
    <row r="671" spans="1:16" x14ac:dyDescent="0.2">
      <c r="A671">
        <v>0</v>
      </c>
      <c r="B671">
        <v>3</v>
      </c>
      <c r="C671" s="1">
        <v>6435.62</v>
      </c>
      <c r="D671">
        <v>2</v>
      </c>
      <c r="E671" s="30">
        <f t="shared" si="101"/>
        <v>-1.839973718</v>
      </c>
      <c r="F671" s="30">
        <f t="shared" si="102"/>
        <v>0.15882160020136518</v>
      </c>
      <c r="G671" s="30">
        <f t="shared" si="103"/>
        <v>0.13705440093088289</v>
      </c>
      <c r="H671" s="30">
        <f t="shared" si="104"/>
        <v>0.86294559906911705</v>
      </c>
      <c r="I671" s="30">
        <f t="shared" si="105"/>
        <v>-0.14740362688548864</v>
      </c>
      <c r="J671" s="30">
        <f t="shared" si="106"/>
        <v>0.29480725377097727</v>
      </c>
      <c r="K671">
        <f t="shared" si="107"/>
        <v>0</v>
      </c>
      <c r="L671" s="11">
        <v>1</v>
      </c>
      <c r="N671" s="30">
        <f t="shared" si="108"/>
        <v>0.86294559906911705</v>
      </c>
      <c r="O671" s="30">
        <f t="shared" si="109"/>
        <v>-0.13705440093088289</v>
      </c>
      <c r="P671" s="30">
        <f t="shared" si="110"/>
        <v>1.8783908814523194E-2</v>
      </c>
    </row>
    <row r="672" spans="1:16" x14ac:dyDescent="0.2">
      <c r="A672">
        <v>0</v>
      </c>
      <c r="B672">
        <v>2</v>
      </c>
      <c r="C672" s="1">
        <v>22192.44</v>
      </c>
      <c r="D672">
        <v>1</v>
      </c>
      <c r="E672" s="30">
        <f t="shared" si="101"/>
        <v>-0.17624861600000008</v>
      </c>
      <c r="F672" s="30">
        <f t="shared" si="102"/>
        <v>0.83840951540383424</v>
      </c>
      <c r="G672" s="30">
        <f t="shared" si="103"/>
        <v>0.45605155346449838</v>
      </c>
      <c r="H672" s="30">
        <f t="shared" si="104"/>
        <v>0.54394844653550156</v>
      </c>
      <c r="I672" s="30">
        <f t="shared" si="105"/>
        <v>-0.60890080401488311</v>
      </c>
      <c r="J672" s="30">
        <f t="shared" si="106"/>
        <v>1.2178016080297662</v>
      </c>
      <c r="K672">
        <f t="shared" si="107"/>
        <v>0</v>
      </c>
      <c r="L672" s="11">
        <v>3</v>
      </c>
      <c r="N672" s="30">
        <f t="shared" si="108"/>
        <v>0.54394844653550156</v>
      </c>
      <c r="O672" s="30">
        <f t="shared" si="109"/>
        <v>-0.45605155346449838</v>
      </c>
      <c r="P672" s="30">
        <f t="shared" si="110"/>
        <v>0.20798301941738223</v>
      </c>
    </row>
    <row r="673" spans="1:16" x14ac:dyDescent="0.2">
      <c r="A673">
        <v>0</v>
      </c>
      <c r="B673">
        <v>2</v>
      </c>
      <c r="C673" s="1">
        <v>5148.55</v>
      </c>
      <c r="D673">
        <v>2</v>
      </c>
      <c r="E673" s="30">
        <f t="shared" si="101"/>
        <v>-1.8154018450000002</v>
      </c>
      <c r="F673" s="30">
        <f t="shared" si="102"/>
        <v>0.16277248593662316</v>
      </c>
      <c r="G673" s="30">
        <f t="shared" si="103"/>
        <v>0.13998653038776415</v>
      </c>
      <c r="H673" s="30">
        <f t="shared" si="104"/>
        <v>0.8600134696122359</v>
      </c>
      <c r="I673" s="30">
        <f t="shared" si="105"/>
        <v>-0.15080722751742762</v>
      </c>
      <c r="J673" s="30">
        <f t="shared" si="106"/>
        <v>0.30161445503485523</v>
      </c>
      <c r="K673">
        <f t="shared" si="107"/>
        <v>0</v>
      </c>
      <c r="L673" s="11">
        <v>1</v>
      </c>
      <c r="N673" s="30">
        <f t="shared" si="108"/>
        <v>0.8600134696122359</v>
      </c>
      <c r="O673" s="30">
        <f t="shared" si="109"/>
        <v>-0.13998653038776415</v>
      </c>
      <c r="P673" s="30">
        <f t="shared" si="110"/>
        <v>1.9596228690004415E-2</v>
      </c>
    </row>
    <row r="674" spans="1:16" x14ac:dyDescent="0.2">
      <c r="A674">
        <v>0</v>
      </c>
      <c r="B674">
        <v>3</v>
      </c>
      <c r="C674" s="1">
        <v>1136.4000000000001</v>
      </c>
      <c r="D674">
        <v>3</v>
      </c>
      <c r="E674" s="30">
        <f t="shared" si="101"/>
        <v>-1.9981240599999999</v>
      </c>
      <c r="F674" s="30">
        <f t="shared" si="102"/>
        <v>0.13558940238946576</v>
      </c>
      <c r="G674" s="30">
        <f t="shared" si="103"/>
        <v>0.11940002443150975</v>
      </c>
      <c r="H674" s="30">
        <f t="shared" si="104"/>
        <v>0.88059997556849023</v>
      </c>
      <c r="I674" s="30">
        <f t="shared" si="105"/>
        <v>-0.12715181340464679</v>
      </c>
      <c r="J674" s="30">
        <f t="shared" si="106"/>
        <v>0.25430362680929358</v>
      </c>
      <c r="K674">
        <f t="shared" si="107"/>
        <v>0</v>
      </c>
      <c r="L674" s="11">
        <v>1</v>
      </c>
      <c r="N674" s="30">
        <f t="shared" si="108"/>
        <v>0.88059997556849023</v>
      </c>
      <c r="O674" s="30">
        <f t="shared" si="109"/>
        <v>-0.11940002443150975</v>
      </c>
      <c r="P674" s="30">
        <f t="shared" si="110"/>
        <v>1.4256365834245126E-2</v>
      </c>
    </row>
    <row r="675" spans="1:16" x14ac:dyDescent="0.2">
      <c r="A675">
        <v>1</v>
      </c>
      <c r="B675">
        <v>1</v>
      </c>
      <c r="C675" s="1">
        <v>27037.91</v>
      </c>
      <c r="D675">
        <v>1</v>
      </c>
      <c r="E675" s="30">
        <f t="shared" si="101"/>
        <v>0.62163655099999993</v>
      </c>
      <c r="F675" s="30">
        <f t="shared" si="102"/>
        <v>1.8619727631334309</v>
      </c>
      <c r="G675" s="30">
        <f t="shared" si="103"/>
        <v>0.65059066498412443</v>
      </c>
      <c r="H675" s="30">
        <f t="shared" si="104"/>
        <v>0.65059066498412443</v>
      </c>
      <c r="I675" s="30">
        <f t="shared" si="105"/>
        <v>-0.42987461336410809</v>
      </c>
      <c r="J675" s="30">
        <f t="shared" si="106"/>
        <v>0.85974922672821619</v>
      </c>
      <c r="K675">
        <f t="shared" si="107"/>
        <v>1</v>
      </c>
      <c r="L675" s="11">
        <v>3</v>
      </c>
      <c r="N675" s="30">
        <f t="shared" si="108"/>
        <v>0.34940933501587557</v>
      </c>
      <c r="O675" s="30">
        <f t="shared" si="109"/>
        <v>0.34940933501587557</v>
      </c>
      <c r="P675" s="30">
        <f t="shared" si="110"/>
        <v>0.12208688339623637</v>
      </c>
    </row>
    <row r="676" spans="1:16" x14ac:dyDescent="0.2">
      <c r="A676">
        <v>1</v>
      </c>
      <c r="B676">
        <v>1</v>
      </c>
      <c r="C676" s="1">
        <v>42560.43</v>
      </c>
      <c r="D676">
        <v>3</v>
      </c>
      <c r="E676" s="30">
        <f t="shared" si="101"/>
        <v>3.5991889230000003</v>
      </c>
      <c r="F676" s="30">
        <f t="shared" si="102"/>
        <v>36.568562492225439</v>
      </c>
      <c r="G676" s="30">
        <f t="shared" si="103"/>
        <v>0.97338199990465579</v>
      </c>
      <c r="H676" s="30">
        <f t="shared" si="104"/>
        <v>0.97338199990465579</v>
      </c>
      <c r="I676" s="30">
        <f t="shared" si="105"/>
        <v>-2.6978673735829125E-2</v>
      </c>
      <c r="J676" s="30">
        <f t="shared" si="106"/>
        <v>5.395734747165825E-2</v>
      </c>
      <c r="K676">
        <f t="shared" si="107"/>
        <v>1</v>
      </c>
      <c r="L676" s="11">
        <v>4</v>
      </c>
      <c r="N676" s="30">
        <f t="shared" si="108"/>
        <v>2.6618000095344208E-2</v>
      </c>
      <c r="O676" s="30">
        <f t="shared" si="109"/>
        <v>2.6618000095344208E-2</v>
      </c>
      <c r="P676" s="30">
        <f t="shared" si="110"/>
        <v>7.0851792907574427E-4</v>
      </c>
    </row>
    <row r="677" spans="1:16" x14ac:dyDescent="0.2">
      <c r="A677">
        <v>0</v>
      </c>
      <c r="B677">
        <v>2</v>
      </c>
      <c r="C677" s="1">
        <v>8703.4599999999991</v>
      </c>
      <c r="D677">
        <v>2</v>
      </c>
      <c r="E677" s="30">
        <f t="shared" si="101"/>
        <v>-1.3671276940000006</v>
      </c>
      <c r="F677" s="30">
        <f t="shared" si="102"/>
        <v>0.254837881710898</v>
      </c>
      <c r="G677" s="30">
        <f t="shared" si="103"/>
        <v>0.20308430708470598</v>
      </c>
      <c r="H677" s="30">
        <f t="shared" si="104"/>
        <v>0.79691569291529407</v>
      </c>
      <c r="I677" s="30">
        <f t="shared" si="105"/>
        <v>-0.22700638631995787</v>
      </c>
      <c r="J677" s="30">
        <f t="shared" si="106"/>
        <v>0.45401277263991574</v>
      </c>
      <c r="K677">
        <f t="shared" si="107"/>
        <v>0</v>
      </c>
      <c r="L677" s="11">
        <v>1</v>
      </c>
      <c r="N677" s="30">
        <f t="shared" si="108"/>
        <v>0.79691569291529407</v>
      </c>
      <c r="O677" s="30">
        <f t="shared" si="109"/>
        <v>-0.20308430708470598</v>
      </c>
      <c r="P677" s="30">
        <f t="shared" si="110"/>
        <v>4.1243235784075162E-2</v>
      </c>
    </row>
    <row r="678" spans="1:16" x14ac:dyDescent="0.2">
      <c r="A678">
        <v>1</v>
      </c>
      <c r="B678">
        <v>1</v>
      </c>
      <c r="C678" s="1">
        <v>40003.33</v>
      </c>
      <c r="D678">
        <v>3</v>
      </c>
      <c r="E678" s="30">
        <f t="shared" si="101"/>
        <v>3.2767386130000005</v>
      </c>
      <c r="F678" s="30">
        <f t="shared" si="102"/>
        <v>26.489240005279711</v>
      </c>
      <c r="G678" s="30">
        <f t="shared" si="103"/>
        <v>0.96362212997493069</v>
      </c>
      <c r="H678" s="30">
        <f t="shared" si="104"/>
        <v>0.96362212997493069</v>
      </c>
      <c r="I678" s="30">
        <f t="shared" si="105"/>
        <v>-3.705604257017045E-2</v>
      </c>
      <c r="J678" s="30">
        <f t="shared" si="106"/>
        <v>7.41120851403409E-2</v>
      </c>
      <c r="K678">
        <f t="shared" si="107"/>
        <v>1</v>
      </c>
      <c r="L678" s="11">
        <v>4</v>
      </c>
      <c r="N678" s="30">
        <f t="shared" si="108"/>
        <v>3.6377870025069314E-2</v>
      </c>
      <c r="O678" s="30">
        <f t="shared" si="109"/>
        <v>3.6377870025069314E-2</v>
      </c>
      <c r="P678" s="30">
        <f t="shared" si="110"/>
        <v>1.3233494275608365E-3</v>
      </c>
    </row>
    <row r="679" spans="1:16" x14ac:dyDescent="0.2">
      <c r="A679">
        <v>1</v>
      </c>
      <c r="B679">
        <v>2</v>
      </c>
      <c r="C679" s="1">
        <v>45710.21</v>
      </c>
      <c r="D679">
        <v>2</v>
      </c>
      <c r="E679" s="30">
        <f t="shared" si="101"/>
        <v>3.2994234809999998</v>
      </c>
      <c r="F679" s="30">
        <f t="shared" si="102"/>
        <v>27.09701247408448</v>
      </c>
      <c r="G679" s="30">
        <f t="shared" si="103"/>
        <v>0.96440902743939916</v>
      </c>
      <c r="H679" s="30">
        <f t="shared" si="104"/>
        <v>0.96440902743939916</v>
      </c>
      <c r="I679" s="30">
        <f t="shared" si="105"/>
        <v>-3.6239772039339299E-2</v>
      </c>
      <c r="J679" s="30">
        <f t="shared" si="106"/>
        <v>7.2479544078678598E-2</v>
      </c>
      <c r="K679">
        <f t="shared" si="107"/>
        <v>1</v>
      </c>
      <c r="L679" s="11">
        <v>4</v>
      </c>
      <c r="N679" s="30">
        <f t="shared" si="108"/>
        <v>3.5590972560600842E-2</v>
      </c>
      <c r="O679" s="30">
        <f t="shared" si="109"/>
        <v>3.5590972560600842E-2</v>
      </c>
      <c r="P679" s="30">
        <f t="shared" si="110"/>
        <v>1.266717327809442E-3</v>
      </c>
    </row>
    <row r="680" spans="1:16" x14ac:dyDescent="0.2">
      <c r="A680">
        <v>0</v>
      </c>
      <c r="B680">
        <v>1</v>
      </c>
      <c r="C680" s="1">
        <v>6500.24</v>
      </c>
      <c r="D680">
        <v>3</v>
      </c>
      <c r="E680" s="30">
        <f t="shared" si="101"/>
        <v>-0.94800103599999996</v>
      </c>
      <c r="F680" s="30">
        <f t="shared" si="102"/>
        <v>0.38751487803374818</v>
      </c>
      <c r="G680" s="30">
        <f t="shared" si="103"/>
        <v>0.27928700741782081</v>
      </c>
      <c r="H680" s="30">
        <f t="shared" si="104"/>
        <v>0.72071299258217913</v>
      </c>
      <c r="I680" s="30">
        <f t="shared" si="105"/>
        <v>-0.32751428948816852</v>
      </c>
      <c r="J680" s="30">
        <f t="shared" si="106"/>
        <v>0.65502857897633704</v>
      </c>
      <c r="K680">
        <f t="shared" si="107"/>
        <v>0</v>
      </c>
      <c r="L680" s="11">
        <v>1</v>
      </c>
      <c r="N680" s="30">
        <f t="shared" si="108"/>
        <v>0.72071299258217913</v>
      </c>
      <c r="O680" s="30">
        <f t="shared" si="109"/>
        <v>-0.27928700741782081</v>
      </c>
      <c r="P680" s="30">
        <f t="shared" si="110"/>
        <v>7.8001232512401902E-2</v>
      </c>
    </row>
    <row r="681" spans="1:16" x14ac:dyDescent="0.2">
      <c r="A681">
        <v>0</v>
      </c>
      <c r="B681">
        <v>2</v>
      </c>
      <c r="C681" s="1">
        <v>4837.58</v>
      </c>
      <c r="D681">
        <v>1</v>
      </c>
      <c r="E681" s="30">
        <f t="shared" si="101"/>
        <v>-2.3646964619999999</v>
      </c>
      <c r="F681" s="30">
        <f t="shared" si="102"/>
        <v>9.3977821879676696E-2</v>
      </c>
      <c r="G681" s="30">
        <f t="shared" si="103"/>
        <v>8.5904686548584366E-2</v>
      </c>
      <c r="H681" s="30">
        <f t="shared" si="104"/>
        <v>0.91409531345141559</v>
      </c>
      <c r="I681" s="30">
        <f t="shared" si="105"/>
        <v>-8.982043128943358E-2</v>
      </c>
      <c r="J681" s="30">
        <f t="shared" si="106"/>
        <v>0.17964086257886716</v>
      </c>
      <c r="K681">
        <f t="shared" si="107"/>
        <v>0</v>
      </c>
      <c r="L681" s="11">
        <v>1</v>
      </c>
      <c r="N681" s="30">
        <f t="shared" si="108"/>
        <v>0.91409531345141559</v>
      </c>
      <c r="O681" s="30">
        <f t="shared" si="109"/>
        <v>-8.5904686548584366E-2</v>
      </c>
      <c r="P681" s="30">
        <f t="shared" si="110"/>
        <v>7.3796151710105321E-3</v>
      </c>
    </row>
    <row r="682" spans="1:16" x14ac:dyDescent="0.2">
      <c r="A682">
        <v>0</v>
      </c>
      <c r="B682">
        <v>3</v>
      </c>
      <c r="C682" s="1">
        <v>3943.6</v>
      </c>
      <c r="D682">
        <v>1</v>
      </c>
      <c r="E682" s="30">
        <f t="shared" si="101"/>
        <v>-2.66429874</v>
      </c>
      <c r="F682" s="30">
        <f t="shared" si="102"/>
        <v>6.9648177893212246E-2</v>
      </c>
      <c r="G682" s="30">
        <f t="shared" si="103"/>
        <v>6.5113164620531447E-2</v>
      </c>
      <c r="H682" s="30">
        <f t="shared" si="104"/>
        <v>0.93488683537946859</v>
      </c>
      <c r="I682" s="30">
        <f t="shared" si="105"/>
        <v>-6.7329788698087575E-2</v>
      </c>
      <c r="J682" s="30">
        <f t="shared" si="106"/>
        <v>0.13465957739617515</v>
      </c>
      <c r="K682">
        <f t="shared" si="107"/>
        <v>0</v>
      </c>
      <c r="L682" s="11">
        <v>1</v>
      </c>
      <c r="N682" s="30">
        <f t="shared" si="108"/>
        <v>0.93488683537946859</v>
      </c>
      <c r="O682" s="30">
        <f t="shared" si="109"/>
        <v>-6.5113164620531447E-2</v>
      </c>
      <c r="P682" s="30">
        <f t="shared" si="110"/>
        <v>4.2397242069004285E-3</v>
      </c>
    </row>
    <row r="683" spans="1:16" x14ac:dyDescent="0.2">
      <c r="A683">
        <v>0</v>
      </c>
      <c r="B683">
        <v>1</v>
      </c>
      <c r="C683" s="1">
        <v>4399.7299999999996</v>
      </c>
      <c r="D683">
        <v>2</v>
      </c>
      <c r="E683" s="30">
        <f t="shared" si="101"/>
        <v>-1.7229566470000002</v>
      </c>
      <c r="F683" s="30">
        <f t="shared" si="102"/>
        <v>0.17853749442844996</v>
      </c>
      <c r="G683" s="30">
        <f t="shared" si="103"/>
        <v>0.15149072072164704</v>
      </c>
      <c r="H683" s="30">
        <f t="shared" si="104"/>
        <v>0.84850927927835296</v>
      </c>
      <c r="I683" s="30">
        <f t="shared" si="105"/>
        <v>-0.16427425827059761</v>
      </c>
      <c r="J683" s="30">
        <f t="shared" si="106"/>
        <v>0.32854851654119521</v>
      </c>
      <c r="K683">
        <f t="shared" si="107"/>
        <v>0</v>
      </c>
      <c r="L683" s="11">
        <v>1</v>
      </c>
      <c r="N683" s="30">
        <f t="shared" si="108"/>
        <v>0.84850927927835296</v>
      </c>
      <c r="O683" s="30">
        <f t="shared" si="109"/>
        <v>-0.15149072072164704</v>
      </c>
      <c r="P683" s="30">
        <f t="shared" si="110"/>
        <v>2.294943846476406E-2</v>
      </c>
    </row>
    <row r="684" spans="1:16" x14ac:dyDescent="0.2">
      <c r="A684">
        <v>0</v>
      </c>
      <c r="B684">
        <v>3</v>
      </c>
      <c r="C684" s="1">
        <v>6185.32</v>
      </c>
      <c r="D684">
        <v>1</v>
      </c>
      <c r="E684" s="30">
        <f t="shared" si="101"/>
        <v>-2.3816178479999999</v>
      </c>
      <c r="F684" s="30">
        <f t="shared" si="102"/>
        <v>9.2400965800755103E-2</v>
      </c>
      <c r="G684" s="30">
        <f t="shared" si="103"/>
        <v>8.4585210644722436E-2</v>
      </c>
      <c r="H684" s="30">
        <f t="shared" si="104"/>
        <v>0.91541478935527754</v>
      </c>
      <c r="I684" s="30">
        <f t="shared" si="105"/>
        <v>-8.837799472609853E-2</v>
      </c>
      <c r="J684" s="30">
        <f t="shared" si="106"/>
        <v>0.17675598945219706</v>
      </c>
      <c r="K684">
        <f t="shared" si="107"/>
        <v>0</v>
      </c>
      <c r="L684" s="11">
        <v>1</v>
      </c>
      <c r="N684" s="30">
        <f t="shared" si="108"/>
        <v>0.91541478935527754</v>
      </c>
      <c r="O684" s="30">
        <f t="shared" si="109"/>
        <v>-8.4585210644722436E-2</v>
      </c>
      <c r="P684" s="30">
        <f t="shared" si="110"/>
        <v>7.1546578598120653E-3</v>
      </c>
    </row>
    <row r="685" spans="1:16" x14ac:dyDescent="0.2">
      <c r="A685">
        <v>1</v>
      </c>
      <c r="B685">
        <v>1</v>
      </c>
      <c r="C685" s="1">
        <v>46200.99</v>
      </c>
      <c r="D685">
        <v>2</v>
      </c>
      <c r="E685" s="30">
        <f t="shared" si="101"/>
        <v>3.548182239</v>
      </c>
      <c r="F685" s="30">
        <f t="shared" si="102"/>
        <v>34.750092677998246</v>
      </c>
      <c r="G685" s="30">
        <f t="shared" si="103"/>
        <v>0.97202804454223324</v>
      </c>
      <c r="H685" s="30">
        <f t="shared" si="104"/>
        <v>0.97202804454223324</v>
      </c>
      <c r="I685" s="30">
        <f t="shared" si="105"/>
        <v>-2.8370622528215764E-2</v>
      </c>
      <c r="J685" s="30">
        <f t="shared" si="106"/>
        <v>5.6741245056431529E-2</v>
      </c>
      <c r="K685">
        <f t="shared" si="107"/>
        <v>1</v>
      </c>
      <c r="L685" s="11">
        <v>4</v>
      </c>
      <c r="N685" s="30">
        <f t="shared" si="108"/>
        <v>2.7971955457766762E-2</v>
      </c>
      <c r="O685" s="30">
        <f t="shared" si="109"/>
        <v>2.7971955457766762E-2</v>
      </c>
      <c r="P685" s="30">
        <f t="shared" si="110"/>
        <v>7.8243029213128778E-4</v>
      </c>
    </row>
    <row r="686" spans="1:16" x14ac:dyDescent="0.2">
      <c r="A686">
        <v>0</v>
      </c>
      <c r="B686">
        <v>2</v>
      </c>
      <c r="C686" s="1">
        <v>7222.79</v>
      </c>
      <c r="D686">
        <v>2</v>
      </c>
      <c r="E686" s="30">
        <f t="shared" si="101"/>
        <v>-1.553840181</v>
      </c>
      <c r="F686" s="30">
        <f t="shared" si="102"/>
        <v>0.2114344661983662</v>
      </c>
      <c r="G686" s="30">
        <f t="shared" si="103"/>
        <v>0.17453231858416093</v>
      </c>
      <c r="H686" s="30">
        <f t="shared" si="104"/>
        <v>0.82546768141583904</v>
      </c>
      <c r="I686" s="30">
        <f t="shared" si="105"/>
        <v>-0.19180516670229211</v>
      </c>
      <c r="J686" s="30">
        <f t="shared" si="106"/>
        <v>0.38361033340458423</v>
      </c>
      <c r="K686">
        <f t="shared" si="107"/>
        <v>0</v>
      </c>
      <c r="L686" s="11">
        <v>1</v>
      </c>
      <c r="N686" s="30">
        <f t="shared" si="108"/>
        <v>0.82546768141583904</v>
      </c>
      <c r="O686" s="30">
        <f t="shared" si="109"/>
        <v>-0.17453231858416093</v>
      </c>
      <c r="P686" s="30">
        <f t="shared" si="110"/>
        <v>3.0461530230363049E-2</v>
      </c>
    </row>
    <row r="687" spans="1:16" x14ac:dyDescent="0.2">
      <c r="A687">
        <v>0</v>
      </c>
      <c r="B687">
        <v>4</v>
      </c>
      <c r="C687" s="1">
        <v>12485.8</v>
      </c>
      <c r="D687">
        <v>3</v>
      </c>
      <c r="E687" s="30">
        <f t="shared" si="101"/>
        <v>-0.75383612000000033</v>
      </c>
      <c r="F687" s="30">
        <f t="shared" si="102"/>
        <v>0.47055796915045356</v>
      </c>
      <c r="G687" s="30">
        <f t="shared" si="103"/>
        <v>0.31998600464713167</v>
      </c>
      <c r="H687" s="30">
        <f t="shared" si="104"/>
        <v>0.68001399535286833</v>
      </c>
      <c r="I687" s="30">
        <f t="shared" si="105"/>
        <v>-0.38564189962250184</v>
      </c>
      <c r="J687" s="30">
        <f t="shared" si="106"/>
        <v>0.77128379924500368</v>
      </c>
      <c r="K687">
        <f t="shared" si="107"/>
        <v>0</v>
      </c>
      <c r="L687" s="11">
        <v>2</v>
      </c>
      <c r="N687" s="30">
        <f t="shared" si="108"/>
        <v>0.68001399535286833</v>
      </c>
      <c r="O687" s="30">
        <f t="shared" si="109"/>
        <v>-0.31998600464713167</v>
      </c>
      <c r="P687" s="30">
        <f t="shared" si="110"/>
        <v>0.10239104317003417</v>
      </c>
    </row>
    <row r="688" spans="1:16" x14ac:dyDescent="0.2">
      <c r="A688">
        <v>1</v>
      </c>
      <c r="B688">
        <v>2</v>
      </c>
      <c r="C688" s="1">
        <v>46130.53</v>
      </c>
      <c r="D688">
        <v>3</v>
      </c>
      <c r="E688" s="30">
        <f t="shared" si="101"/>
        <v>3.8625071329999998</v>
      </c>
      <c r="F688" s="30">
        <f t="shared" si="102"/>
        <v>47.5845026192303</v>
      </c>
      <c r="G688" s="30">
        <f t="shared" si="103"/>
        <v>0.97941730498226431</v>
      </c>
      <c r="H688" s="30">
        <f t="shared" si="104"/>
        <v>0.97941730498226431</v>
      </c>
      <c r="I688" s="30">
        <f t="shared" si="105"/>
        <v>-2.0797470907114285E-2</v>
      </c>
      <c r="J688" s="30">
        <f t="shared" si="106"/>
        <v>4.159494181422857E-2</v>
      </c>
      <c r="K688">
        <f t="shared" si="107"/>
        <v>1</v>
      </c>
      <c r="L688" s="11">
        <v>4</v>
      </c>
      <c r="N688" s="30">
        <f t="shared" si="108"/>
        <v>2.0582695017735686E-2</v>
      </c>
      <c r="O688" s="30">
        <f t="shared" si="109"/>
        <v>2.0582695017735686E-2</v>
      </c>
      <c r="P688" s="30">
        <f t="shared" si="110"/>
        <v>4.2364733419312145E-4</v>
      </c>
    </row>
    <row r="689" spans="1:16" x14ac:dyDescent="0.2">
      <c r="A689">
        <v>0</v>
      </c>
      <c r="B689">
        <v>2</v>
      </c>
      <c r="C689" s="1">
        <v>12363.55</v>
      </c>
      <c r="D689">
        <v>2</v>
      </c>
      <c r="E689" s="30">
        <f t="shared" si="101"/>
        <v>-0.90559034500000024</v>
      </c>
      <c r="F689" s="30">
        <f t="shared" si="102"/>
        <v>0.40430313630287157</v>
      </c>
      <c r="G689" s="30">
        <f t="shared" si="103"/>
        <v>0.28790303592662059</v>
      </c>
      <c r="H689" s="30">
        <f t="shared" si="104"/>
        <v>0.71209696407337941</v>
      </c>
      <c r="I689" s="30">
        <f t="shared" si="105"/>
        <v>-0.33954119134624478</v>
      </c>
      <c r="J689" s="30">
        <f t="shared" si="106"/>
        <v>0.67908238269248955</v>
      </c>
      <c r="K689">
        <f t="shared" si="107"/>
        <v>0</v>
      </c>
      <c r="L689" s="11">
        <v>2</v>
      </c>
      <c r="N689" s="30">
        <f t="shared" si="108"/>
        <v>0.71209696407337941</v>
      </c>
      <c r="O689" s="30">
        <f t="shared" si="109"/>
        <v>-0.28790303592662059</v>
      </c>
      <c r="P689" s="30">
        <f t="shared" si="110"/>
        <v>8.2888158095764983E-2</v>
      </c>
    </row>
    <row r="690" spans="1:16" x14ac:dyDescent="0.2">
      <c r="A690">
        <v>0</v>
      </c>
      <c r="B690">
        <v>2</v>
      </c>
      <c r="C690" s="1">
        <v>10156.780000000001</v>
      </c>
      <c r="D690">
        <v>2</v>
      </c>
      <c r="E690" s="30">
        <f t="shared" si="101"/>
        <v>-1.1838640420000002</v>
      </c>
      <c r="F690" s="30">
        <f t="shared" si="102"/>
        <v>0.30609369165952316</v>
      </c>
      <c r="G690" s="30">
        <f t="shared" si="103"/>
        <v>0.23435814261578769</v>
      </c>
      <c r="H690" s="30">
        <f t="shared" si="104"/>
        <v>0.76564185738421231</v>
      </c>
      <c r="I690" s="30">
        <f t="shared" si="105"/>
        <v>-0.26704076768348284</v>
      </c>
      <c r="J690" s="30">
        <f t="shared" si="106"/>
        <v>0.53408153536696568</v>
      </c>
      <c r="K690">
        <f t="shared" si="107"/>
        <v>0</v>
      </c>
      <c r="L690" s="11">
        <v>2</v>
      </c>
      <c r="N690" s="30">
        <f t="shared" si="108"/>
        <v>0.76564185738421231</v>
      </c>
      <c r="O690" s="30">
        <f t="shared" si="109"/>
        <v>-0.23435814261578769</v>
      </c>
      <c r="P690" s="30">
        <f t="shared" si="110"/>
        <v>5.4923739010321881E-2</v>
      </c>
    </row>
    <row r="691" spans="1:16" x14ac:dyDescent="0.2">
      <c r="A691">
        <v>0</v>
      </c>
      <c r="B691">
        <v>2</v>
      </c>
      <c r="C691" s="1">
        <v>2585.27</v>
      </c>
      <c r="D691">
        <v>2</v>
      </c>
      <c r="E691" s="30">
        <f t="shared" si="101"/>
        <v>-2.1386314530000003</v>
      </c>
      <c r="F691" s="30">
        <f t="shared" si="102"/>
        <v>0.11781596943361777</v>
      </c>
      <c r="G691" s="30">
        <f t="shared" si="103"/>
        <v>0.10539835952899611</v>
      </c>
      <c r="H691" s="30">
        <f t="shared" si="104"/>
        <v>0.89460164047100388</v>
      </c>
      <c r="I691" s="30">
        <f t="shared" si="105"/>
        <v>-0.11137675423702248</v>
      </c>
      <c r="J691" s="30">
        <f t="shared" si="106"/>
        <v>0.22275350847404496</v>
      </c>
      <c r="K691">
        <f t="shared" si="107"/>
        <v>0</v>
      </c>
      <c r="L691" s="11">
        <v>1</v>
      </c>
      <c r="N691" s="30">
        <f t="shared" si="108"/>
        <v>0.89460164047100388</v>
      </c>
      <c r="O691" s="30">
        <f t="shared" si="109"/>
        <v>-0.10539835952899611</v>
      </c>
      <c r="P691" s="30">
        <f t="shared" si="110"/>
        <v>1.1108814191403525E-2</v>
      </c>
    </row>
    <row r="692" spans="1:16" x14ac:dyDescent="0.2">
      <c r="A692">
        <v>0</v>
      </c>
      <c r="B692">
        <v>3</v>
      </c>
      <c r="C692" s="1">
        <v>1242.26</v>
      </c>
      <c r="D692">
        <v>3</v>
      </c>
      <c r="E692" s="30">
        <f t="shared" si="101"/>
        <v>-1.9847751140000001</v>
      </c>
      <c r="F692" s="30">
        <f t="shared" si="102"/>
        <v>0.13741151256792486</v>
      </c>
      <c r="G692" s="30">
        <f t="shared" si="103"/>
        <v>0.1208107277353752</v>
      </c>
      <c r="H692" s="30">
        <f t="shared" si="104"/>
        <v>0.87918927226462484</v>
      </c>
      <c r="I692" s="30">
        <f t="shared" si="105"/>
        <v>-0.12875507766800295</v>
      </c>
      <c r="J692" s="30">
        <f t="shared" si="106"/>
        <v>0.25751015533600591</v>
      </c>
      <c r="K692">
        <f t="shared" si="107"/>
        <v>0</v>
      </c>
      <c r="L692" s="11">
        <v>1</v>
      </c>
      <c r="N692" s="30">
        <f t="shared" si="108"/>
        <v>0.87918927226462484</v>
      </c>
      <c r="O692" s="30">
        <f t="shared" si="109"/>
        <v>-0.1208107277353752</v>
      </c>
      <c r="P692" s="30">
        <f t="shared" si="110"/>
        <v>1.4595231935950954E-2</v>
      </c>
    </row>
    <row r="693" spans="1:16" x14ac:dyDescent="0.2">
      <c r="A693">
        <v>1</v>
      </c>
      <c r="B693">
        <v>1</v>
      </c>
      <c r="C693" s="1">
        <v>40103.89</v>
      </c>
      <c r="D693">
        <v>3</v>
      </c>
      <c r="E693" s="30">
        <f t="shared" si="101"/>
        <v>3.2894192290000004</v>
      </c>
      <c r="F693" s="30">
        <f t="shared" si="102"/>
        <v>26.827278625235259</v>
      </c>
      <c r="G693" s="30">
        <f t="shared" si="103"/>
        <v>0.96406403897889081</v>
      </c>
      <c r="H693" s="30">
        <f t="shared" si="104"/>
        <v>0.96406403897889081</v>
      </c>
      <c r="I693" s="30">
        <f t="shared" si="105"/>
        <v>-3.6597556101969977E-2</v>
      </c>
      <c r="J693" s="30">
        <f t="shared" si="106"/>
        <v>7.3195112203939955E-2</v>
      </c>
      <c r="K693">
        <f t="shared" si="107"/>
        <v>1</v>
      </c>
      <c r="L693" s="11">
        <v>4</v>
      </c>
      <c r="N693" s="30">
        <f t="shared" si="108"/>
        <v>3.5935961021109186E-2</v>
      </c>
      <c r="O693" s="30">
        <f t="shared" si="109"/>
        <v>3.5935961021109186E-2</v>
      </c>
      <c r="P693" s="30">
        <f t="shared" si="110"/>
        <v>1.2913932945106787E-3</v>
      </c>
    </row>
    <row r="694" spans="1:16" x14ac:dyDescent="0.2">
      <c r="A694">
        <v>0</v>
      </c>
      <c r="B694">
        <v>3</v>
      </c>
      <c r="C694" s="1">
        <v>9863.4699999999993</v>
      </c>
      <c r="D694">
        <v>2</v>
      </c>
      <c r="E694" s="30">
        <f t="shared" si="101"/>
        <v>-1.4077218330000001</v>
      </c>
      <c r="F694" s="30">
        <f t="shared" si="102"/>
        <v>0.24470011636307781</v>
      </c>
      <c r="G694" s="30">
        <f t="shared" si="103"/>
        <v>0.1965936317882524</v>
      </c>
      <c r="H694" s="30">
        <f t="shared" si="104"/>
        <v>0.8034063682117476</v>
      </c>
      <c r="I694" s="30">
        <f t="shared" si="105"/>
        <v>-0.21889463051163699</v>
      </c>
      <c r="J694" s="30">
        <f t="shared" si="106"/>
        <v>0.43778926102327398</v>
      </c>
      <c r="K694">
        <f t="shared" si="107"/>
        <v>0</v>
      </c>
      <c r="L694" s="11">
        <v>1</v>
      </c>
      <c r="N694" s="30">
        <f t="shared" si="108"/>
        <v>0.8034063682117476</v>
      </c>
      <c r="O694" s="30">
        <f t="shared" si="109"/>
        <v>-0.1965936317882524</v>
      </c>
      <c r="P694" s="30">
        <f t="shared" si="110"/>
        <v>3.8649056059694965E-2</v>
      </c>
    </row>
    <row r="695" spans="1:16" x14ac:dyDescent="0.2">
      <c r="A695">
        <v>0</v>
      </c>
      <c r="B695">
        <v>3</v>
      </c>
      <c r="C695" s="1">
        <v>4766.0200000000004</v>
      </c>
      <c r="D695">
        <v>2</v>
      </c>
      <c r="E695" s="30">
        <f t="shared" si="101"/>
        <v>-2.050510278</v>
      </c>
      <c r="F695" s="30">
        <f t="shared" si="102"/>
        <v>0.12866922975605205</v>
      </c>
      <c r="G695" s="30">
        <f t="shared" si="103"/>
        <v>0.11400083068080301</v>
      </c>
      <c r="H695" s="30">
        <f t="shared" si="104"/>
        <v>0.88599916931919698</v>
      </c>
      <c r="I695" s="30">
        <f t="shared" si="105"/>
        <v>-0.12103926594047872</v>
      </c>
      <c r="J695" s="30">
        <f t="shared" si="106"/>
        <v>0.24207853188095743</v>
      </c>
      <c r="K695">
        <f t="shared" si="107"/>
        <v>0</v>
      </c>
      <c r="L695" s="11">
        <v>1</v>
      </c>
      <c r="N695" s="30">
        <f t="shared" si="108"/>
        <v>0.88599916931919698</v>
      </c>
      <c r="O695" s="30">
        <f t="shared" si="109"/>
        <v>-0.11400083068080301</v>
      </c>
      <c r="P695" s="30">
        <f t="shared" si="110"/>
        <v>1.2996189395913117E-2</v>
      </c>
    </row>
    <row r="696" spans="1:16" x14ac:dyDescent="0.2">
      <c r="A696">
        <v>0</v>
      </c>
      <c r="B696">
        <v>2</v>
      </c>
      <c r="C696" s="1">
        <v>11244.38</v>
      </c>
      <c r="D696">
        <v>1</v>
      </c>
      <c r="E696" s="30">
        <f t="shared" si="101"/>
        <v>-1.5567989820000006</v>
      </c>
      <c r="F696" s="30">
        <f t="shared" si="102"/>
        <v>0.21080979827809884</v>
      </c>
      <c r="G696" s="30">
        <f t="shared" si="103"/>
        <v>0.17410645220900339</v>
      </c>
      <c r="H696" s="30">
        <f t="shared" si="104"/>
        <v>0.82589354779099655</v>
      </c>
      <c r="I696" s="30">
        <f t="shared" si="105"/>
        <v>-0.19128939053283103</v>
      </c>
      <c r="J696" s="30">
        <f t="shared" si="106"/>
        <v>0.38257878106566207</v>
      </c>
      <c r="K696">
        <f t="shared" si="107"/>
        <v>0</v>
      </c>
      <c r="L696" s="11">
        <v>2</v>
      </c>
      <c r="N696" s="30">
        <f t="shared" si="108"/>
        <v>0.82589354779099655</v>
      </c>
      <c r="O696" s="30">
        <f t="shared" si="109"/>
        <v>-0.17410645220900339</v>
      </c>
      <c r="P696" s="30">
        <f t="shared" si="110"/>
        <v>3.0313056700805984E-2</v>
      </c>
    </row>
    <row r="697" spans="1:16" x14ac:dyDescent="0.2">
      <c r="A697">
        <v>0</v>
      </c>
      <c r="B697">
        <v>3</v>
      </c>
      <c r="C697" s="1">
        <v>7729.65</v>
      </c>
      <c r="D697">
        <v>2</v>
      </c>
      <c r="E697" s="30">
        <f t="shared" si="101"/>
        <v>-1.6767965350000003</v>
      </c>
      <c r="F697" s="30">
        <f t="shared" si="102"/>
        <v>0.18697197587293254</v>
      </c>
      <c r="G697" s="30">
        <f t="shared" si="103"/>
        <v>0.15752012656863959</v>
      </c>
      <c r="H697" s="30">
        <f t="shared" si="104"/>
        <v>0.84247987343136044</v>
      </c>
      <c r="I697" s="30">
        <f t="shared" si="105"/>
        <v>-0.17140550614321221</v>
      </c>
      <c r="J697" s="30">
        <f t="shared" si="106"/>
        <v>0.34281101228642441</v>
      </c>
      <c r="K697">
        <f t="shared" si="107"/>
        <v>0</v>
      </c>
      <c r="L697" s="11">
        <v>1</v>
      </c>
      <c r="N697" s="30">
        <f t="shared" si="108"/>
        <v>0.84247987343136044</v>
      </c>
      <c r="O697" s="30">
        <f t="shared" si="109"/>
        <v>-0.15752012656863959</v>
      </c>
      <c r="P697" s="30">
        <f t="shared" si="110"/>
        <v>2.4812590274200234E-2</v>
      </c>
    </row>
    <row r="698" spans="1:16" x14ac:dyDescent="0.2">
      <c r="A698">
        <v>0</v>
      </c>
      <c r="B698">
        <v>3</v>
      </c>
      <c r="C698" s="1">
        <v>5438.75</v>
      </c>
      <c r="D698">
        <v>3</v>
      </c>
      <c r="E698" s="30">
        <f t="shared" si="101"/>
        <v>-1.4555977250000001</v>
      </c>
      <c r="F698" s="30">
        <f t="shared" si="102"/>
        <v>0.23326089635441055</v>
      </c>
      <c r="G698" s="30">
        <f t="shared" si="103"/>
        <v>0.189141565295667</v>
      </c>
      <c r="H698" s="30">
        <f t="shared" si="104"/>
        <v>0.81085843470433305</v>
      </c>
      <c r="I698" s="30">
        <f t="shared" si="105"/>
        <v>-0.20966179657162423</v>
      </c>
      <c r="J698" s="30">
        <f t="shared" si="106"/>
        <v>0.41932359314324846</v>
      </c>
      <c r="K698">
        <f t="shared" si="107"/>
        <v>0</v>
      </c>
      <c r="L698" s="11">
        <v>1</v>
      </c>
      <c r="N698" s="30">
        <f t="shared" si="108"/>
        <v>0.81085843470433305</v>
      </c>
      <c r="O698" s="30">
        <f t="shared" si="109"/>
        <v>-0.189141565295667</v>
      </c>
      <c r="P698" s="30">
        <f t="shared" si="110"/>
        <v>3.5774531722495062E-2</v>
      </c>
    </row>
    <row r="699" spans="1:16" x14ac:dyDescent="0.2">
      <c r="A699">
        <v>0</v>
      </c>
      <c r="B699">
        <v>2</v>
      </c>
      <c r="C699" s="1">
        <v>26236.58</v>
      </c>
      <c r="D699">
        <v>2</v>
      </c>
      <c r="E699" s="30">
        <f t="shared" si="101"/>
        <v>0.84379873800000027</v>
      </c>
      <c r="F699" s="30">
        <f t="shared" si="102"/>
        <v>2.3251829822837458</v>
      </c>
      <c r="G699" s="30">
        <f t="shared" si="103"/>
        <v>0.69926467044733975</v>
      </c>
      <c r="H699" s="30">
        <f t="shared" si="104"/>
        <v>0.30073532955266025</v>
      </c>
      <c r="I699" s="30">
        <f t="shared" si="105"/>
        <v>-1.2015247048593862</v>
      </c>
      <c r="J699" s="30">
        <f t="shared" si="106"/>
        <v>2.4030494097187725</v>
      </c>
      <c r="K699">
        <f t="shared" si="107"/>
        <v>1</v>
      </c>
      <c r="L699" s="11">
        <v>3</v>
      </c>
      <c r="N699" s="30">
        <f t="shared" si="108"/>
        <v>0.30073532955266025</v>
      </c>
      <c r="O699" s="30">
        <f t="shared" si="109"/>
        <v>-0.69926467044733975</v>
      </c>
      <c r="P699" s="30">
        <f t="shared" si="110"/>
        <v>0.48897107933582667</v>
      </c>
    </row>
    <row r="700" spans="1:16" x14ac:dyDescent="0.2">
      <c r="A700">
        <v>1</v>
      </c>
      <c r="B700">
        <v>1</v>
      </c>
      <c r="C700" s="1">
        <v>34806.47</v>
      </c>
      <c r="D700">
        <v>3</v>
      </c>
      <c r="E700" s="30">
        <f t="shared" si="101"/>
        <v>2.621414567</v>
      </c>
      <c r="F700" s="30">
        <f t="shared" si="102"/>
        <v>13.755167435454783</v>
      </c>
      <c r="G700" s="30">
        <f t="shared" si="103"/>
        <v>0.93222713301123727</v>
      </c>
      <c r="H700" s="30">
        <f t="shared" si="104"/>
        <v>0.93222713301123727</v>
      </c>
      <c r="I700" s="30">
        <f t="shared" si="105"/>
        <v>-7.0178789040093323E-2</v>
      </c>
      <c r="J700" s="30">
        <f t="shared" si="106"/>
        <v>0.14035757808018665</v>
      </c>
      <c r="K700">
        <f t="shared" si="107"/>
        <v>1</v>
      </c>
      <c r="L700" s="11">
        <v>4</v>
      </c>
      <c r="N700" s="30">
        <f t="shared" si="108"/>
        <v>6.7772866988762726E-2</v>
      </c>
      <c r="O700" s="30">
        <f t="shared" si="109"/>
        <v>6.7772866988762726E-2</v>
      </c>
      <c r="P700" s="30">
        <f t="shared" si="110"/>
        <v>4.593161499876524E-3</v>
      </c>
    </row>
    <row r="701" spans="1:16" x14ac:dyDescent="0.2">
      <c r="A701">
        <v>0</v>
      </c>
      <c r="B701">
        <v>3</v>
      </c>
      <c r="C701" s="1">
        <v>2104.11</v>
      </c>
      <c r="D701">
        <v>2</v>
      </c>
      <c r="E701" s="30">
        <f t="shared" si="101"/>
        <v>-2.386177129</v>
      </c>
      <c r="F701" s="30">
        <f t="shared" si="102"/>
        <v>9.1980642746561356E-2</v>
      </c>
      <c r="G701" s="30">
        <f t="shared" si="103"/>
        <v>8.4232850973631423E-2</v>
      </c>
      <c r="H701" s="30">
        <f t="shared" si="104"/>
        <v>0.91576714902636858</v>
      </c>
      <c r="I701" s="30">
        <f t="shared" si="105"/>
        <v>-8.7993150743035556E-2</v>
      </c>
      <c r="J701" s="30">
        <f t="shared" si="106"/>
        <v>0.17598630148607111</v>
      </c>
      <c r="K701">
        <f t="shared" si="107"/>
        <v>0</v>
      </c>
      <c r="L701" s="11">
        <v>1</v>
      </c>
      <c r="N701" s="30">
        <f t="shared" si="108"/>
        <v>0.91576714902636858</v>
      </c>
      <c r="O701" s="30">
        <f t="shared" si="109"/>
        <v>-8.4232850973631423E-2</v>
      </c>
      <c r="P701" s="30">
        <f t="shared" si="110"/>
        <v>7.0951731831459999E-3</v>
      </c>
    </row>
    <row r="702" spans="1:16" x14ac:dyDescent="0.2">
      <c r="A702">
        <v>0</v>
      </c>
      <c r="B702">
        <v>4</v>
      </c>
      <c r="C702" s="1">
        <v>8068.19</v>
      </c>
      <c r="D702">
        <v>2</v>
      </c>
      <c r="E702" s="30">
        <f t="shared" si="101"/>
        <v>-1.820978041</v>
      </c>
      <c r="F702" s="30">
        <f t="shared" si="102"/>
        <v>0.16186736057516993</v>
      </c>
      <c r="G702" s="30">
        <f t="shared" si="103"/>
        <v>0.13931655718002031</v>
      </c>
      <c r="H702" s="30">
        <f t="shared" si="104"/>
        <v>0.86068344281997966</v>
      </c>
      <c r="I702" s="30">
        <f t="shared" si="105"/>
        <v>-0.15002850438872359</v>
      </c>
      <c r="J702" s="30">
        <f t="shared" si="106"/>
        <v>0.30005700877744718</v>
      </c>
      <c r="K702">
        <f t="shared" si="107"/>
        <v>0</v>
      </c>
      <c r="L702" s="11">
        <v>1</v>
      </c>
      <c r="N702" s="30">
        <f t="shared" si="108"/>
        <v>0.86068344281997966</v>
      </c>
      <c r="O702" s="30">
        <f t="shared" si="109"/>
        <v>-0.13931655718002031</v>
      </c>
      <c r="P702" s="30">
        <f t="shared" si="110"/>
        <v>1.9409103104493869E-2</v>
      </c>
    </row>
    <row r="703" spans="1:16" x14ac:dyDescent="0.2">
      <c r="A703">
        <v>0</v>
      </c>
      <c r="B703">
        <v>3</v>
      </c>
      <c r="C703" s="1">
        <v>2362.23</v>
      </c>
      <c r="D703">
        <v>2</v>
      </c>
      <c r="E703" s="30">
        <f t="shared" si="101"/>
        <v>-2.3536281969999999</v>
      </c>
      <c r="F703" s="30">
        <f t="shared" si="102"/>
        <v>9.5023771059772916E-2</v>
      </c>
      <c r="G703" s="30">
        <f t="shared" si="103"/>
        <v>8.6777815761760246E-2</v>
      </c>
      <c r="H703" s="30">
        <f t="shared" si="104"/>
        <v>0.91322218423823975</v>
      </c>
      <c r="I703" s="30">
        <f t="shared" si="105"/>
        <v>-9.0776071763219279E-2</v>
      </c>
      <c r="J703" s="30">
        <f t="shared" si="106"/>
        <v>0.18155214352643856</v>
      </c>
      <c r="K703">
        <f t="shared" si="107"/>
        <v>0</v>
      </c>
      <c r="L703" s="11">
        <v>1</v>
      </c>
      <c r="N703" s="30">
        <f t="shared" si="108"/>
        <v>0.91322218423823975</v>
      </c>
      <c r="O703" s="30">
        <f t="shared" si="109"/>
        <v>-8.6777815761760246E-2</v>
      </c>
      <c r="P703" s="30">
        <f t="shared" si="110"/>
        <v>7.530389308382005E-3</v>
      </c>
    </row>
    <row r="704" spans="1:16" x14ac:dyDescent="0.2">
      <c r="A704">
        <v>0</v>
      </c>
      <c r="B704">
        <v>1</v>
      </c>
      <c r="C704" s="1">
        <v>2352.9699999999998</v>
      </c>
      <c r="D704">
        <v>3</v>
      </c>
      <c r="E704" s="30">
        <f t="shared" si="101"/>
        <v>-1.470971783</v>
      </c>
      <c r="F704" s="30">
        <f t="shared" si="102"/>
        <v>0.2297021560402619</v>
      </c>
      <c r="G704" s="30">
        <f t="shared" si="103"/>
        <v>0.18679495267367913</v>
      </c>
      <c r="H704" s="30">
        <f t="shared" si="104"/>
        <v>0.81320504732632082</v>
      </c>
      <c r="I704" s="30">
        <f t="shared" si="105"/>
        <v>-0.20677199050062484</v>
      </c>
      <c r="J704" s="30">
        <f t="shared" si="106"/>
        <v>0.41354398100124967</v>
      </c>
      <c r="K704">
        <f t="shared" si="107"/>
        <v>0</v>
      </c>
      <c r="L704" s="11">
        <v>1</v>
      </c>
      <c r="N704" s="30">
        <f t="shared" si="108"/>
        <v>0.81320504732632082</v>
      </c>
      <c r="O704" s="30">
        <f t="shared" si="109"/>
        <v>-0.18679495267367913</v>
      </c>
      <c r="P704" s="30">
        <f t="shared" si="110"/>
        <v>3.4892354344362025E-2</v>
      </c>
    </row>
    <row r="705" spans="1:16" x14ac:dyDescent="0.2">
      <c r="A705">
        <v>0</v>
      </c>
      <c r="B705">
        <v>2</v>
      </c>
      <c r="C705" s="1">
        <v>3578</v>
      </c>
      <c r="D705">
        <v>1</v>
      </c>
      <c r="E705" s="30">
        <f t="shared" si="101"/>
        <v>-2.5235295</v>
      </c>
      <c r="F705" s="30">
        <f t="shared" si="102"/>
        <v>8.0176125135973705E-2</v>
      </c>
      <c r="G705" s="30">
        <f t="shared" si="103"/>
        <v>7.4225048369663843E-2</v>
      </c>
      <c r="H705" s="30">
        <f t="shared" si="104"/>
        <v>0.92577495163033618</v>
      </c>
      <c r="I705" s="30">
        <f t="shared" si="105"/>
        <v>-7.7124106669826747E-2</v>
      </c>
      <c r="J705" s="30">
        <f t="shared" si="106"/>
        <v>0.15424821333965349</v>
      </c>
      <c r="K705">
        <f t="shared" si="107"/>
        <v>0</v>
      </c>
      <c r="L705" s="11">
        <v>1</v>
      </c>
      <c r="N705" s="30">
        <f t="shared" si="108"/>
        <v>0.92577495163033618</v>
      </c>
      <c r="O705" s="30">
        <f t="shared" si="109"/>
        <v>-7.4225048369663843E-2</v>
      </c>
      <c r="P705" s="30">
        <f t="shared" si="110"/>
        <v>5.5093578054789373E-3</v>
      </c>
    </row>
    <row r="706" spans="1:16" x14ac:dyDescent="0.2">
      <c r="A706">
        <v>0</v>
      </c>
      <c r="B706">
        <v>1</v>
      </c>
      <c r="C706" s="1">
        <v>3201.25</v>
      </c>
      <c r="D706">
        <v>3</v>
      </c>
      <c r="E706" s="30">
        <f t="shared" si="101"/>
        <v>-1.3640036750000002</v>
      </c>
      <c r="F706" s="30">
        <f t="shared" si="102"/>
        <v>0.25563524493572642</v>
      </c>
      <c r="G706" s="30">
        <f t="shared" si="103"/>
        <v>0.20359037066438185</v>
      </c>
      <c r="H706" s="30">
        <f t="shared" si="104"/>
        <v>0.79640962933561821</v>
      </c>
      <c r="I706" s="30">
        <f t="shared" si="105"/>
        <v>-0.22764161578581238</v>
      </c>
      <c r="J706" s="30">
        <f t="shared" si="106"/>
        <v>0.45528323157162476</v>
      </c>
      <c r="K706">
        <f t="shared" si="107"/>
        <v>0</v>
      </c>
      <c r="L706" s="11">
        <v>1</v>
      </c>
      <c r="N706" s="30">
        <f t="shared" si="108"/>
        <v>0.79640962933561821</v>
      </c>
      <c r="O706" s="30">
        <f t="shared" si="109"/>
        <v>-0.20359037066438185</v>
      </c>
      <c r="P706" s="30">
        <f t="shared" si="110"/>
        <v>4.1449039027260395E-2</v>
      </c>
    </row>
    <row r="707" spans="1:16" x14ac:dyDescent="0.2">
      <c r="A707">
        <v>0</v>
      </c>
      <c r="B707">
        <v>3</v>
      </c>
      <c r="C707" s="1">
        <v>29186.48</v>
      </c>
      <c r="D707">
        <v>1</v>
      </c>
      <c r="E707" s="30">
        <f t="shared" si="101"/>
        <v>0.51882842799999995</v>
      </c>
      <c r="F707" s="30">
        <f t="shared" si="102"/>
        <v>1.6800581871101559</v>
      </c>
      <c r="G707" s="30">
        <f t="shared" si="103"/>
        <v>0.62687377281226997</v>
      </c>
      <c r="H707" s="30">
        <f t="shared" si="104"/>
        <v>0.37312622718773003</v>
      </c>
      <c r="I707" s="30">
        <f t="shared" si="105"/>
        <v>-0.98583850589533895</v>
      </c>
      <c r="J707" s="30">
        <f t="shared" si="106"/>
        <v>1.9716770117906779</v>
      </c>
      <c r="K707">
        <f t="shared" si="107"/>
        <v>1</v>
      </c>
      <c r="L707" s="11">
        <v>3</v>
      </c>
      <c r="N707" s="30">
        <f t="shared" si="108"/>
        <v>0.37312622718773003</v>
      </c>
      <c r="O707" s="30">
        <f t="shared" si="109"/>
        <v>-0.62687377281226997</v>
      </c>
      <c r="P707" s="30">
        <f t="shared" si="110"/>
        <v>0.39297072703988944</v>
      </c>
    </row>
    <row r="708" spans="1:16" x14ac:dyDescent="0.2">
      <c r="A708">
        <v>1</v>
      </c>
      <c r="B708">
        <v>2</v>
      </c>
      <c r="C708" s="1">
        <v>40273.65</v>
      </c>
      <c r="D708">
        <v>2</v>
      </c>
      <c r="E708" s="30">
        <f t="shared" si="101"/>
        <v>2.6138732650000005</v>
      </c>
      <c r="F708" s="30">
        <f t="shared" si="102"/>
        <v>13.651825719073472</v>
      </c>
      <c r="G708" s="30">
        <f t="shared" si="103"/>
        <v>0.93174911992720344</v>
      </c>
      <c r="H708" s="30">
        <f t="shared" si="104"/>
        <v>0.93174911992720344</v>
      </c>
      <c r="I708" s="30">
        <f t="shared" si="105"/>
        <v>-7.0691685160694878E-2</v>
      </c>
      <c r="J708" s="30">
        <f t="shared" si="106"/>
        <v>0.14138337032138976</v>
      </c>
      <c r="K708">
        <f t="shared" si="107"/>
        <v>1</v>
      </c>
      <c r="L708" s="11">
        <v>4</v>
      </c>
      <c r="N708" s="30">
        <f t="shared" si="108"/>
        <v>6.825088007279656E-2</v>
      </c>
      <c r="O708" s="30">
        <f t="shared" si="109"/>
        <v>6.825088007279656E-2</v>
      </c>
      <c r="P708" s="30">
        <f t="shared" si="110"/>
        <v>4.6581826307112587E-3</v>
      </c>
    </row>
    <row r="709" spans="1:16" x14ac:dyDescent="0.2">
      <c r="A709">
        <v>0</v>
      </c>
      <c r="B709">
        <v>1</v>
      </c>
      <c r="C709" s="1">
        <v>10976.25</v>
      </c>
      <c r="D709">
        <v>3</v>
      </c>
      <c r="E709" s="30">
        <f t="shared" si="101"/>
        <v>-0.38357617499999996</v>
      </c>
      <c r="F709" s="30">
        <f t="shared" si="102"/>
        <v>0.68142016889032719</v>
      </c>
      <c r="G709" s="30">
        <f t="shared" si="103"/>
        <v>0.40526465751867269</v>
      </c>
      <c r="H709" s="30">
        <f t="shared" si="104"/>
        <v>0.59473534248132731</v>
      </c>
      <c r="I709" s="30">
        <f t="shared" si="105"/>
        <v>-0.51963877494289812</v>
      </c>
      <c r="J709" s="30">
        <f t="shared" si="106"/>
        <v>1.0392775498857962</v>
      </c>
      <c r="K709">
        <f t="shared" si="107"/>
        <v>0</v>
      </c>
      <c r="L709" s="11">
        <v>2</v>
      </c>
      <c r="N709" s="30">
        <f t="shared" si="108"/>
        <v>0.59473534248132731</v>
      </c>
      <c r="O709" s="30">
        <f t="shared" si="109"/>
        <v>-0.40526465751867269</v>
      </c>
      <c r="P709" s="30">
        <f t="shared" si="110"/>
        <v>0.16423944263372706</v>
      </c>
    </row>
    <row r="710" spans="1:16" x14ac:dyDescent="0.2">
      <c r="A710">
        <v>0</v>
      </c>
      <c r="B710">
        <v>1</v>
      </c>
      <c r="C710" s="1">
        <v>3500.61</v>
      </c>
      <c r="D710">
        <v>1</v>
      </c>
      <c r="E710" s="30">
        <f t="shared" si="101"/>
        <v>-2.3464169789999998</v>
      </c>
      <c r="F710" s="30">
        <f t="shared" si="102"/>
        <v>9.5711484834858043E-2</v>
      </c>
      <c r="G710" s="30">
        <f t="shared" si="103"/>
        <v>8.7350991715929083E-2</v>
      </c>
      <c r="H710" s="30">
        <f t="shared" si="104"/>
        <v>0.91264900828407092</v>
      </c>
      <c r="I710" s="30">
        <f t="shared" si="105"/>
        <v>-9.1403910107286643E-2</v>
      </c>
      <c r="J710" s="30">
        <f t="shared" si="106"/>
        <v>0.18280782021457329</v>
      </c>
      <c r="K710">
        <f t="shared" si="107"/>
        <v>0</v>
      </c>
      <c r="L710" s="11">
        <v>1</v>
      </c>
      <c r="N710" s="30">
        <f t="shared" si="108"/>
        <v>0.91264900828407092</v>
      </c>
      <c r="O710" s="30">
        <f t="shared" si="109"/>
        <v>-8.7350991715929083E-2</v>
      </c>
      <c r="P710" s="30">
        <f t="shared" si="110"/>
        <v>7.630195753756311E-3</v>
      </c>
    </row>
    <row r="711" spans="1:16" x14ac:dyDescent="0.2">
      <c r="A711">
        <v>0</v>
      </c>
      <c r="B711">
        <v>1</v>
      </c>
      <c r="C711" s="1">
        <v>2020.55</v>
      </c>
      <c r="D711">
        <v>3</v>
      </c>
      <c r="E711" s="30">
        <f t="shared" si="101"/>
        <v>-1.512889945</v>
      </c>
      <c r="F711" s="30">
        <f t="shared" si="102"/>
        <v>0.22027248188111198</v>
      </c>
      <c r="G711" s="30">
        <f t="shared" si="103"/>
        <v>0.18051089830490219</v>
      </c>
      <c r="H711" s="30">
        <f t="shared" si="104"/>
        <v>0.81948910169509781</v>
      </c>
      <c r="I711" s="30">
        <f t="shared" si="105"/>
        <v>-0.19907417961139437</v>
      </c>
      <c r="J711" s="30">
        <f t="shared" si="106"/>
        <v>0.39814835922278874</v>
      </c>
      <c r="K711">
        <f t="shared" si="107"/>
        <v>0</v>
      </c>
      <c r="L711" s="11">
        <v>1</v>
      </c>
      <c r="N711" s="30">
        <f t="shared" si="108"/>
        <v>0.81948910169509781</v>
      </c>
      <c r="O711" s="30">
        <f t="shared" si="109"/>
        <v>-0.18051089830490219</v>
      </c>
      <c r="P711" s="30">
        <f t="shared" si="110"/>
        <v>3.2584184406842742E-2</v>
      </c>
    </row>
    <row r="712" spans="1:16" x14ac:dyDescent="0.2">
      <c r="A712">
        <v>0</v>
      </c>
      <c r="B712">
        <v>4</v>
      </c>
      <c r="C712" s="1">
        <v>9541.7000000000007</v>
      </c>
      <c r="D712">
        <v>2</v>
      </c>
      <c r="E712" s="30">
        <f t="shared" si="101"/>
        <v>-1.6351684300000002</v>
      </c>
      <c r="F712" s="30">
        <f t="shared" si="102"/>
        <v>0.19491953823639854</v>
      </c>
      <c r="G712" s="30">
        <f t="shared" si="103"/>
        <v>0.16312356773752607</v>
      </c>
      <c r="H712" s="30">
        <f t="shared" si="104"/>
        <v>0.83687643226247399</v>
      </c>
      <c r="I712" s="30">
        <f t="shared" si="105"/>
        <v>-0.17807885109682153</v>
      </c>
      <c r="J712" s="30">
        <f t="shared" si="106"/>
        <v>0.35615770219364307</v>
      </c>
      <c r="K712">
        <f t="shared" si="107"/>
        <v>0</v>
      </c>
      <c r="L712" s="11">
        <v>1</v>
      </c>
      <c r="N712" s="30">
        <f t="shared" si="108"/>
        <v>0.83687643226247399</v>
      </c>
      <c r="O712" s="30">
        <f t="shared" si="109"/>
        <v>-0.16312356773752607</v>
      </c>
      <c r="P712" s="30">
        <f t="shared" si="110"/>
        <v>2.6609298351419255E-2</v>
      </c>
    </row>
    <row r="713" spans="1:16" x14ac:dyDescent="0.2">
      <c r="A713">
        <v>0</v>
      </c>
      <c r="B713">
        <v>4</v>
      </c>
      <c r="C713" s="1">
        <v>9504.31</v>
      </c>
      <c r="D713">
        <v>2</v>
      </c>
      <c r="E713" s="30">
        <f t="shared" si="101"/>
        <v>-1.639883309</v>
      </c>
      <c r="F713" s="30">
        <f t="shared" si="102"/>
        <v>0.19400267933675094</v>
      </c>
      <c r="G713" s="30">
        <f t="shared" si="103"/>
        <v>0.16248094136984373</v>
      </c>
      <c r="H713" s="30">
        <f t="shared" si="104"/>
        <v>0.8375190586301563</v>
      </c>
      <c r="I713" s="30">
        <f t="shared" si="105"/>
        <v>-0.17731125896852148</v>
      </c>
      <c r="J713" s="30">
        <f t="shared" si="106"/>
        <v>0.35462251793704297</v>
      </c>
      <c r="K713">
        <f t="shared" si="107"/>
        <v>0</v>
      </c>
      <c r="L713" s="11">
        <v>1</v>
      </c>
      <c r="N713" s="30">
        <f t="shared" si="108"/>
        <v>0.8375190586301563</v>
      </c>
      <c r="O713" s="30">
        <f t="shared" si="109"/>
        <v>-0.16248094136984373</v>
      </c>
      <c r="P713" s="30">
        <f t="shared" si="110"/>
        <v>2.6400056308430595E-2</v>
      </c>
    </row>
    <row r="714" spans="1:16" x14ac:dyDescent="0.2">
      <c r="A714">
        <v>0</v>
      </c>
      <c r="B714">
        <v>2</v>
      </c>
      <c r="C714" s="1">
        <v>5385.34</v>
      </c>
      <c r="D714">
        <v>1</v>
      </c>
      <c r="E714" s="30">
        <f t="shared" si="101"/>
        <v>-2.2956239260000002</v>
      </c>
      <c r="F714" s="30">
        <f t="shared" si="102"/>
        <v>0.10069854522355078</v>
      </c>
      <c r="G714" s="30">
        <f t="shared" si="103"/>
        <v>9.148603462821786E-2</v>
      </c>
      <c r="H714" s="30">
        <f t="shared" si="104"/>
        <v>0.9085139653717822</v>
      </c>
      <c r="I714" s="30">
        <f t="shared" si="105"/>
        <v>-9.5945019363361764E-2</v>
      </c>
      <c r="J714" s="30">
        <f t="shared" si="106"/>
        <v>0.19189003872672353</v>
      </c>
      <c r="K714">
        <f t="shared" si="107"/>
        <v>0</v>
      </c>
      <c r="L714" s="11">
        <v>1</v>
      </c>
      <c r="N714" s="30">
        <f t="shared" si="108"/>
        <v>0.9085139653717822</v>
      </c>
      <c r="O714" s="30">
        <f t="shared" si="109"/>
        <v>-9.148603462821786E-2</v>
      </c>
      <c r="P714" s="30">
        <f t="shared" si="110"/>
        <v>8.3696945319954776E-3</v>
      </c>
    </row>
    <row r="715" spans="1:16" x14ac:dyDescent="0.2">
      <c r="A715">
        <v>1</v>
      </c>
      <c r="B715">
        <v>3</v>
      </c>
      <c r="C715" s="1">
        <v>8930.93</v>
      </c>
      <c r="D715">
        <v>3</v>
      </c>
      <c r="E715" s="30">
        <f t="shared" ref="E715:E778" si="111">$A$3+$B$3*B715+$C$3*C715+$D$3*D715</f>
        <v>-1.0152338269999999</v>
      </c>
      <c r="F715" s="30">
        <f t="shared" ref="F715:F778" si="112">EXP(E715)</f>
        <v>0.36231770026594617</v>
      </c>
      <c r="G715" s="30">
        <f t="shared" ref="G715:G778" si="113">F715/(1+F715)</f>
        <v>0.26595683238587886</v>
      </c>
      <c r="H715" s="30">
        <f t="shared" ref="H715:H778" si="114">IF(A715=1,G715,1-G715)</f>
        <v>0.26595683238587886</v>
      </c>
      <c r="I715" s="30">
        <f t="shared" ref="I715:I778" si="115">LN(H715)</f>
        <v>-1.3244212676335672</v>
      </c>
      <c r="J715" s="30">
        <f t="shared" si="106"/>
        <v>2.6488425352671343</v>
      </c>
      <c r="K715">
        <f t="shared" si="107"/>
        <v>0</v>
      </c>
      <c r="L715" s="11">
        <v>1</v>
      </c>
      <c r="N715" s="30">
        <f t="shared" si="108"/>
        <v>0.73404316761412114</v>
      </c>
      <c r="O715" s="30">
        <f t="shared" si="109"/>
        <v>0.73404316761412114</v>
      </c>
      <c r="P715" s="30">
        <f t="shared" si="110"/>
        <v>0.53881937192097273</v>
      </c>
    </row>
    <row r="716" spans="1:16" x14ac:dyDescent="0.2">
      <c r="A716">
        <v>0</v>
      </c>
      <c r="B716">
        <v>2</v>
      </c>
      <c r="C716" s="1">
        <v>5375.04</v>
      </c>
      <c r="D716">
        <v>2</v>
      </c>
      <c r="E716" s="30">
        <f t="shared" si="111"/>
        <v>-1.7868414560000003</v>
      </c>
      <c r="F716" s="30">
        <f t="shared" si="112"/>
        <v>0.16748835441745349</v>
      </c>
      <c r="G716" s="30">
        <f t="shared" si="113"/>
        <v>0.14346040693572987</v>
      </c>
      <c r="H716" s="30">
        <f t="shared" si="114"/>
        <v>0.85653959306427008</v>
      </c>
      <c r="I716" s="30">
        <f t="shared" si="115"/>
        <v>-0.15485473570812902</v>
      </c>
      <c r="J716" s="30">
        <f t="shared" ref="J716:J779" si="116">I716*(-2)</f>
        <v>0.30970947141625804</v>
      </c>
      <c r="K716">
        <f t="shared" ref="K716:K779" si="117">IF(G716&gt;=0.5,1,)</f>
        <v>0</v>
      </c>
      <c r="L716" s="11">
        <v>1</v>
      </c>
      <c r="N716" s="30">
        <f t="shared" ref="N716:N779" si="118">1-G716</f>
        <v>0.85653959306427008</v>
      </c>
      <c r="O716" s="30">
        <f t="shared" ref="O716:O779" si="119">A716-G716</f>
        <v>-0.14346040693572987</v>
      </c>
      <c r="P716" s="30">
        <f t="shared" ref="P716:P779" si="120">O716*O716</f>
        <v>2.0580888358165211E-2</v>
      </c>
    </row>
    <row r="717" spans="1:16" x14ac:dyDescent="0.2">
      <c r="A717">
        <v>1</v>
      </c>
      <c r="B717">
        <v>2</v>
      </c>
      <c r="C717" s="1">
        <v>44400.41</v>
      </c>
      <c r="D717">
        <v>3</v>
      </c>
      <c r="E717" s="30">
        <f t="shared" si="111"/>
        <v>3.6443390010000001</v>
      </c>
      <c r="F717" s="30">
        <f t="shared" si="112"/>
        <v>38.257476338391875</v>
      </c>
      <c r="G717" s="30">
        <f t="shared" si="113"/>
        <v>0.97452714506199556</v>
      </c>
      <c r="H717" s="30">
        <f t="shared" si="114"/>
        <v>0.97452714506199556</v>
      </c>
      <c r="I717" s="30">
        <f t="shared" si="115"/>
        <v>-2.5802905048441866E-2</v>
      </c>
      <c r="J717" s="30">
        <f t="shared" si="116"/>
        <v>5.1605810096883732E-2</v>
      </c>
      <c r="K717">
        <f t="shared" si="117"/>
        <v>1</v>
      </c>
      <c r="L717" s="11">
        <v>4</v>
      </c>
      <c r="N717" s="30">
        <f t="shared" si="118"/>
        <v>2.5472854938004441E-2</v>
      </c>
      <c r="O717" s="30">
        <f t="shared" si="119"/>
        <v>2.5472854938004441E-2</v>
      </c>
      <c r="P717" s="30">
        <f t="shared" si="120"/>
        <v>6.4886633869261725E-4</v>
      </c>
    </row>
    <row r="718" spans="1:16" x14ac:dyDescent="0.2">
      <c r="A718">
        <v>0</v>
      </c>
      <c r="B718">
        <v>4</v>
      </c>
      <c r="C718" s="1">
        <v>10264.44</v>
      </c>
      <c r="D718">
        <v>2</v>
      </c>
      <c r="E718" s="30">
        <f t="shared" si="111"/>
        <v>-1.5440309160000001</v>
      </c>
      <c r="F718" s="30">
        <f t="shared" si="112"/>
        <v>0.21351868853981817</v>
      </c>
      <c r="G718" s="30">
        <f t="shared" si="113"/>
        <v>0.17595006204373931</v>
      </c>
      <c r="H718" s="30">
        <f t="shared" si="114"/>
        <v>0.82404993795626069</v>
      </c>
      <c r="I718" s="30">
        <f t="shared" si="115"/>
        <v>-0.19352414659318234</v>
      </c>
      <c r="J718" s="30">
        <f t="shared" si="116"/>
        <v>0.38704829318636469</v>
      </c>
      <c r="K718">
        <f t="shared" si="117"/>
        <v>0</v>
      </c>
      <c r="L718" s="11">
        <v>2</v>
      </c>
      <c r="N718" s="30">
        <f t="shared" si="118"/>
        <v>0.82404993795626069</v>
      </c>
      <c r="O718" s="30">
        <f t="shared" si="119"/>
        <v>-0.17595006204373931</v>
      </c>
      <c r="P718" s="30">
        <f t="shared" si="120"/>
        <v>3.0958424333195712E-2</v>
      </c>
    </row>
    <row r="719" spans="1:16" x14ac:dyDescent="0.2">
      <c r="A719">
        <v>1</v>
      </c>
      <c r="B719">
        <v>3</v>
      </c>
      <c r="C719" s="1">
        <v>6113.23</v>
      </c>
      <c r="D719">
        <v>3</v>
      </c>
      <c r="E719" s="30">
        <f t="shared" si="111"/>
        <v>-1.3705457970000001</v>
      </c>
      <c r="F719" s="30">
        <f t="shared" si="112"/>
        <v>0.253968306578228</v>
      </c>
      <c r="G719" s="30">
        <f t="shared" si="113"/>
        <v>0.20253167902723571</v>
      </c>
      <c r="H719" s="30">
        <f t="shared" si="114"/>
        <v>0.20253167902723571</v>
      </c>
      <c r="I719" s="30">
        <f t="shared" si="115"/>
        <v>-1.5968589650302776</v>
      </c>
      <c r="J719" s="30">
        <f t="shared" si="116"/>
        <v>3.1937179300605552</v>
      </c>
      <c r="K719">
        <f t="shared" si="117"/>
        <v>0</v>
      </c>
      <c r="L719" s="11">
        <v>1</v>
      </c>
      <c r="N719" s="30">
        <f t="shared" si="118"/>
        <v>0.79746832097276432</v>
      </c>
      <c r="O719" s="30">
        <f t="shared" si="119"/>
        <v>0.79746832097276432</v>
      </c>
      <c r="P719" s="30">
        <f t="shared" si="120"/>
        <v>0.63595572295511982</v>
      </c>
    </row>
    <row r="720" spans="1:16" x14ac:dyDescent="0.2">
      <c r="A720">
        <v>0</v>
      </c>
      <c r="B720">
        <v>3</v>
      </c>
      <c r="C720" s="1">
        <v>5469.01</v>
      </c>
      <c r="D720">
        <v>1</v>
      </c>
      <c r="E720" s="30">
        <f t="shared" si="111"/>
        <v>-2.4719445389999999</v>
      </c>
      <c r="F720" s="30">
        <f t="shared" si="112"/>
        <v>8.4420540258306295E-2</v>
      </c>
      <c r="G720" s="30">
        <f t="shared" si="113"/>
        <v>7.7848525663482479E-2</v>
      </c>
      <c r="H720" s="30">
        <f t="shared" si="114"/>
        <v>0.92215147433651756</v>
      </c>
      <c r="I720" s="30">
        <f t="shared" si="115"/>
        <v>-8.104578005124112E-2</v>
      </c>
      <c r="J720" s="30">
        <f t="shared" si="116"/>
        <v>0.16209156010248224</v>
      </c>
      <c r="K720">
        <f t="shared" si="117"/>
        <v>0</v>
      </c>
      <c r="L720" s="11">
        <v>1</v>
      </c>
      <c r="N720" s="30">
        <f t="shared" si="118"/>
        <v>0.92215147433651756</v>
      </c>
      <c r="O720" s="30">
        <f t="shared" si="119"/>
        <v>-7.7848525663482479E-2</v>
      </c>
      <c r="P720" s="30">
        <f t="shared" si="120"/>
        <v>6.0603929479778901E-3</v>
      </c>
    </row>
    <row r="721" spans="1:16" x14ac:dyDescent="0.2">
      <c r="A721">
        <v>0</v>
      </c>
      <c r="B721">
        <v>3</v>
      </c>
      <c r="C721" s="1">
        <v>1727.54</v>
      </c>
      <c r="D721">
        <v>3</v>
      </c>
      <c r="E721" s="30">
        <f t="shared" si="111"/>
        <v>-1.923581306</v>
      </c>
      <c r="F721" s="30">
        <f t="shared" si="112"/>
        <v>0.14608285678820451</v>
      </c>
      <c r="G721" s="30">
        <f t="shared" si="113"/>
        <v>0.12746273615643181</v>
      </c>
      <c r="H721" s="30">
        <f t="shared" si="114"/>
        <v>0.87253726384356822</v>
      </c>
      <c r="I721" s="30">
        <f t="shared" si="115"/>
        <v>-0.13634991654127404</v>
      </c>
      <c r="J721" s="30">
        <f t="shared" si="116"/>
        <v>0.27269983308254808</v>
      </c>
      <c r="K721">
        <f t="shared" si="117"/>
        <v>0</v>
      </c>
      <c r="L721" s="11">
        <v>1</v>
      </c>
      <c r="N721" s="30">
        <f t="shared" si="118"/>
        <v>0.87253726384356822</v>
      </c>
      <c r="O721" s="30">
        <f t="shared" si="119"/>
        <v>-0.12746273615643181</v>
      </c>
      <c r="P721" s="30">
        <f t="shared" si="120"/>
        <v>1.6246749108484147E-2</v>
      </c>
    </row>
    <row r="722" spans="1:16" x14ac:dyDescent="0.2">
      <c r="A722">
        <v>0</v>
      </c>
      <c r="B722">
        <v>2</v>
      </c>
      <c r="C722" s="1">
        <v>10107.219999999999</v>
      </c>
      <c r="D722">
        <v>2</v>
      </c>
      <c r="E722" s="30">
        <f t="shared" si="111"/>
        <v>-1.1901135580000002</v>
      </c>
      <c r="F722" s="30">
        <f t="shared" si="112"/>
        <v>0.30418671926985524</v>
      </c>
      <c r="G722" s="30">
        <f t="shared" si="113"/>
        <v>0.23323862662867262</v>
      </c>
      <c r="H722" s="30">
        <f t="shared" si="114"/>
        <v>0.76676137337132744</v>
      </c>
      <c r="I722" s="30">
        <f t="shared" si="115"/>
        <v>-0.26557964287792751</v>
      </c>
      <c r="J722" s="30">
        <f t="shared" si="116"/>
        <v>0.53115928575585503</v>
      </c>
      <c r="K722">
        <f t="shared" si="117"/>
        <v>0</v>
      </c>
      <c r="L722" s="11">
        <v>2</v>
      </c>
      <c r="N722" s="30">
        <f t="shared" si="118"/>
        <v>0.76676137337132744</v>
      </c>
      <c r="O722" s="30">
        <f t="shared" si="119"/>
        <v>-0.23323862662867262</v>
      </c>
      <c r="P722" s="30">
        <f t="shared" si="120"/>
        <v>5.4400256951629353E-2</v>
      </c>
    </row>
    <row r="723" spans="1:16" x14ac:dyDescent="0.2">
      <c r="A723">
        <v>0</v>
      </c>
      <c r="B723">
        <v>2</v>
      </c>
      <c r="C723" s="1">
        <v>8310.84</v>
      </c>
      <c r="D723">
        <v>1</v>
      </c>
      <c r="E723" s="30">
        <f t="shared" si="111"/>
        <v>-1.9267183760000002</v>
      </c>
      <c r="F723" s="30">
        <f t="shared" si="112"/>
        <v>0.1456253027054934</v>
      </c>
      <c r="G723" s="30">
        <f t="shared" si="113"/>
        <v>0.12711425137135732</v>
      </c>
      <c r="H723" s="30">
        <f t="shared" si="114"/>
        <v>0.87288574862864265</v>
      </c>
      <c r="I723" s="30">
        <f t="shared" si="115"/>
        <v>-0.13595060383917856</v>
      </c>
      <c r="J723" s="30">
        <f t="shared" si="116"/>
        <v>0.27190120767835713</v>
      </c>
      <c r="K723">
        <f t="shared" si="117"/>
        <v>0</v>
      </c>
      <c r="L723" s="11">
        <v>1</v>
      </c>
      <c r="N723" s="30">
        <f t="shared" si="118"/>
        <v>0.87288574862864265</v>
      </c>
      <c r="O723" s="30">
        <f t="shared" si="119"/>
        <v>-0.12711425137135732</v>
      </c>
      <c r="P723" s="30">
        <f t="shared" si="120"/>
        <v>1.6158032901700616E-2</v>
      </c>
    </row>
    <row r="724" spans="1:16" x14ac:dyDescent="0.2">
      <c r="A724">
        <v>0</v>
      </c>
      <c r="B724">
        <v>3</v>
      </c>
      <c r="C724" s="1">
        <v>1984.45</v>
      </c>
      <c r="D724">
        <v>1</v>
      </c>
      <c r="E724" s="30">
        <f t="shared" si="111"/>
        <v>-2.9113475549999999</v>
      </c>
      <c r="F724" s="30">
        <f t="shared" si="112"/>
        <v>5.4402370266177086E-2</v>
      </c>
      <c r="G724" s="30">
        <f t="shared" si="113"/>
        <v>5.1595455207904699E-2</v>
      </c>
      <c r="H724" s="30">
        <f t="shared" si="114"/>
        <v>0.94840454479209535</v>
      </c>
      <c r="I724" s="30">
        <f t="shared" si="115"/>
        <v>-5.2974132739847073E-2</v>
      </c>
      <c r="J724" s="30">
        <f t="shared" si="116"/>
        <v>0.10594826547969415</v>
      </c>
      <c r="K724">
        <f t="shared" si="117"/>
        <v>0</v>
      </c>
      <c r="L724" s="11">
        <v>1</v>
      </c>
      <c r="N724" s="30">
        <f t="shared" si="118"/>
        <v>0.94840454479209535</v>
      </c>
      <c r="O724" s="30">
        <f t="shared" si="119"/>
        <v>-5.1595455207904699E-2</v>
      </c>
      <c r="P724" s="30">
        <f t="shared" si="120"/>
        <v>2.6620909981109001E-3</v>
      </c>
    </row>
    <row r="725" spans="1:16" x14ac:dyDescent="0.2">
      <c r="A725">
        <v>0</v>
      </c>
      <c r="B725">
        <v>4</v>
      </c>
      <c r="C725" s="1">
        <v>2457.5</v>
      </c>
      <c r="D725">
        <v>1</v>
      </c>
      <c r="E725" s="30">
        <f t="shared" si="111"/>
        <v>-3.0385673500000001</v>
      </c>
      <c r="F725" s="30">
        <f t="shared" si="112"/>
        <v>4.7903469262304696E-2</v>
      </c>
      <c r="G725" s="30">
        <f t="shared" si="113"/>
        <v>4.571362789363359E-2</v>
      </c>
      <c r="H725" s="30">
        <f t="shared" si="114"/>
        <v>0.95428637210636635</v>
      </c>
      <c r="I725" s="30">
        <f t="shared" si="115"/>
        <v>-4.6791472173977902E-2</v>
      </c>
      <c r="J725" s="30">
        <f t="shared" si="116"/>
        <v>9.3582944347955804E-2</v>
      </c>
      <c r="K725">
        <f t="shared" si="117"/>
        <v>0</v>
      </c>
      <c r="L725" s="11">
        <v>1</v>
      </c>
      <c r="N725" s="30">
        <f t="shared" si="118"/>
        <v>0.95428637210636635</v>
      </c>
      <c r="O725" s="30">
        <f t="shared" si="119"/>
        <v>-4.571362789363359E-2</v>
      </c>
      <c r="P725" s="30">
        <f t="shared" si="120"/>
        <v>2.089735775197595E-3</v>
      </c>
    </row>
    <row r="726" spans="1:16" x14ac:dyDescent="0.2">
      <c r="A726">
        <v>0</v>
      </c>
      <c r="B726">
        <v>2</v>
      </c>
      <c r="C726" s="1">
        <v>12146.97</v>
      </c>
      <c r="D726">
        <v>2</v>
      </c>
      <c r="E726" s="30">
        <f t="shared" si="111"/>
        <v>-0.93290108300000019</v>
      </c>
      <c r="F726" s="30">
        <f t="shared" si="112"/>
        <v>0.39341073604318466</v>
      </c>
      <c r="G726" s="30">
        <f t="shared" si="113"/>
        <v>0.28233651849155272</v>
      </c>
      <c r="H726" s="30">
        <f t="shared" si="114"/>
        <v>0.71766348150844728</v>
      </c>
      <c r="I726" s="30">
        <f t="shared" si="115"/>
        <v>-0.33175450850969368</v>
      </c>
      <c r="J726" s="30">
        <f t="shared" si="116"/>
        <v>0.66350901701938736</v>
      </c>
      <c r="K726">
        <f t="shared" si="117"/>
        <v>0</v>
      </c>
      <c r="L726" s="11">
        <v>2</v>
      </c>
      <c r="N726" s="30">
        <f t="shared" si="118"/>
        <v>0.71766348150844728</v>
      </c>
      <c r="O726" s="30">
        <f t="shared" si="119"/>
        <v>-0.28233651849155272</v>
      </c>
      <c r="P726" s="30">
        <f t="shared" si="120"/>
        <v>7.9713909673930897E-2</v>
      </c>
    </row>
    <row r="727" spans="1:16" x14ac:dyDescent="0.2">
      <c r="A727">
        <v>0</v>
      </c>
      <c r="B727">
        <v>2</v>
      </c>
      <c r="C727" s="1">
        <v>9566.99</v>
      </c>
      <c r="D727">
        <v>2</v>
      </c>
      <c r="E727" s="30">
        <f t="shared" si="111"/>
        <v>-1.2582365610000004</v>
      </c>
      <c r="F727" s="30">
        <f t="shared" si="112"/>
        <v>0.28415467437386077</v>
      </c>
      <c r="G727" s="30">
        <f t="shared" si="113"/>
        <v>0.22127760778693686</v>
      </c>
      <c r="H727" s="30">
        <f t="shared" si="114"/>
        <v>0.77872239221306316</v>
      </c>
      <c r="I727" s="30">
        <f t="shared" si="115"/>
        <v>-0.25010066092068722</v>
      </c>
      <c r="J727" s="30">
        <f t="shared" si="116"/>
        <v>0.50020132184137445</v>
      </c>
      <c r="K727">
        <f t="shared" si="117"/>
        <v>0</v>
      </c>
      <c r="L727" s="11">
        <v>1</v>
      </c>
      <c r="N727" s="30">
        <f t="shared" si="118"/>
        <v>0.77872239221306316</v>
      </c>
      <c r="O727" s="30">
        <f t="shared" si="119"/>
        <v>-0.22127760778693686</v>
      </c>
      <c r="P727" s="30">
        <f t="shared" si="120"/>
        <v>4.8963779707909459E-2</v>
      </c>
    </row>
    <row r="728" spans="1:16" x14ac:dyDescent="0.2">
      <c r="A728">
        <v>0</v>
      </c>
      <c r="B728">
        <v>2</v>
      </c>
      <c r="C728" s="1">
        <v>13112.6</v>
      </c>
      <c r="D728">
        <v>2</v>
      </c>
      <c r="E728" s="30">
        <f t="shared" si="111"/>
        <v>-0.8111351400000002</v>
      </c>
      <c r="F728" s="30">
        <f t="shared" si="112"/>
        <v>0.44435337653856577</v>
      </c>
      <c r="G728" s="30">
        <f t="shared" si="113"/>
        <v>0.30764865700904259</v>
      </c>
      <c r="H728" s="30">
        <f t="shared" si="114"/>
        <v>0.69235134299095735</v>
      </c>
      <c r="I728" s="30">
        <f t="shared" si="115"/>
        <v>-0.36766173112600886</v>
      </c>
      <c r="J728" s="30">
        <f t="shared" si="116"/>
        <v>0.73532346225201772</v>
      </c>
      <c r="K728">
        <f t="shared" si="117"/>
        <v>0</v>
      </c>
      <c r="L728" s="11">
        <v>2</v>
      </c>
      <c r="N728" s="30">
        <f t="shared" si="118"/>
        <v>0.69235134299095735</v>
      </c>
      <c r="O728" s="30">
        <f t="shared" si="119"/>
        <v>-0.30764865700904259</v>
      </c>
      <c r="P728" s="30">
        <f t="shared" si="120"/>
        <v>9.4647696159467526E-2</v>
      </c>
    </row>
    <row r="729" spans="1:16" x14ac:dyDescent="0.2">
      <c r="A729">
        <v>0</v>
      </c>
      <c r="B729">
        <v>2</v>
      </c>
      <c r="C729" s="1">
        <v>10848.13</v>
      </c>
      <c r="D729">
        <v>1</v>
      </c>
      <c r="E729" s="30">
        <f t="shared" si="111"/>
        <v>-1.6067661070000003</v>
      </c>
      <c r="F729" s="30">
        <f t="shared" si="112"/>
        <v>0.20053507557743272</v>
      </c>
      <c r="G729" s="30">
        <f t="shared" si="113"/>
        <v>0.16703808131634929</v>
      </c>
      <c r="H729" s="30">
        <f t="shared" si="114"/>
        <v>0.83296191868365077</v>
      </c>
      <c r="I729" s="30">
        <f t="shared" si="115"/>
        <v>-0.18276735372626188</v>
      </c>
      <c r="J729" s="30">
        <f t="shared" si="116"/>
        <v>0.36553470745252375</v>
      </c>
      <c r="K729">
        <f t="shared" si="117"/>
        <v>0</v>
      </c>
      <c r="L729" s="11">
        <v>2</v>
      </c>
      <c r="N729" s="30">
        <f t="shared" si="118"/>
        <v>0.83296191868365077</v>
      </c>
      <c r="O729" s="30">
        <f t="shared" si="119"/>
        <v>-0.16703808131634929</v>
      </c>
      <c r="P729" s="30">
        <f t="shared" si="120"/>
        <v>2.7901720609847316E-2</v>
      </c>
    </row>
    <row r="730" spans="1:16" x14ac:dyDescent="0.2">
      <c r="A730">
        <v>0</v>
      </c>
      <c r="B730">
        <v>1</v>
      </c>
      <c r="C730" s="1">
        <v>12231.61</v>
      </c>
      <c r="D730">
        <v>3</v>
      </c>
      <c r="E730" s="30">
        <f t="shared" si="111"/>
        <v>-0.22527527899999988</v>
      </c>
      <c r="F730" s="30">
        <f t="shared" si="112"/>
        <v>0.79829643426560903</v>
      </c>
      <c r="G730" s="30">
        <f t="shared" si="113"/>
        <v>0.44391815445689775</v>
      </c>
      <c r="H730" s="30">
        <f t="shared" si="114"/>
        <v>0.55608184554310225</v>
      </c>
      <c r="I730" s="30">
        <f t="shared" si="115"/>
        <v>-0.58683979135081921</v>
      </c>
      <c r="J730" s="30">
        <f t="shared" si="116"/>
        <v>1.1736795827016384</v>
      </c>
      <c r="K730">
        <f t="shared" si="117"/>
        <v>0</v>
      </c>
      <c r="L730" s="11">
        <v>2</v>
      </c>
      <c r="N730" s="30">
        <f t="shared" si="118"/>
        <v>0.55608184554310225</v>
      </c>
      <c r="O730" s="30">
        <f t="shared" si="119"/>
        <v>-0.44391815445689775</v>
      </c>
      <c r="P730" s="30">
        <f t="shared" si="120"/>
        <v>0.19706332785641814</v>
      </c>
    </row>
    <row r="731" spans="1:16" x14ac:dyDescent="0.2">
      <c r="A731">
        <v>0</v>
      </c>
      <c r="B731">
        <v>4</v>
      </c>
      <c r="C731" s="1">
        <v>9875.68</v>
      </c>
      <c r="D731">
        <v>1</v>
      </c>
      <c r="E731" s="30">
        <f t="shared" si="111"/>
        <v>-2.1031348520000002</v>
      </c>
      <c r="F731" s="30">
        <f t="shared" si="112"/>
        <v>0.1220731465535464</v>
      </c>
      <c r="G731" s="30">
        <f t="shared" si="113"/>
        <v>0.10879250334837323</v>
      </c>
      <c r="H731" s="30">
        <f t="shared" si="114"/>
        <v>0.8912074966516268</v>
      </c>
      <c r="I731" s="30">
        <f t="shared" si="115"/>
        <v>-0.11517799798225867</v>
      </c>
      <c r="J731" s="30">
        <f t="shared" si="116"/>
        <v>0.23035599596451733</v>
      </c>
      <c r="K731">
        <f t="shared" si="117"/>
        <v>0</v>
      </c>
      <c r="L731" s="11">
        <v>1</v>
      </c>
      <c r="N731" s="30">
        <f t="shared" si="118"/>
        <v>0.8912074966516268</v>
      </c>
      <c r="O731" s="30">
        <f t="shared" si="119"/>
        <v>-0.10879250334837323</v>
      </c>
      <c r="P731" s="30">
        <f t="shared" si="120"/>
        <v>1.1835808784805802E-2</v>
      </c>
    </row>
    <row r="732" spans="1:16" x14ac:dyDescent="0.2">
      <c r="A732">
        <v>0</v>
      </c>
      <c r="B732">
        <v>3</v>
      </c>
      <c r="C732" s="1">
        <v>11264.54</v>
      </c>
      <c r="D732">
        <v>3</v>
      </c>
      <c r="E732" s="30">
        <f t="shared" si="111"/>
        <v>-0.72096560599999959</v>
      </c>
      <c r="F732" s="30">
        <f t="shared" si="112"/>
        <v>0.48628247191075369</v>
      </c>
      <c r="G732" s="30">
        <f t="shared" si="113"/>
        <v>0.32718038535810262</v>
      </c>
      <c r="H732" s="30">
        <f t="shared" si="114"/>
        <v>0.67281961464189743</v>
      </c>
      <c r="I732" s="30">
        <f t="shared" si="115"/>
        <v>-0.39627801699999976</v>
      </c>
      <c r="J732" s="30">
        <f t="shared" si="116"/>
        <v>0.79255603399999952</v>
      </c>
      <c r="K732">
        <f t="shared" si="117"/>
        <v>0</v>
      </c>
      <c r="L732" s="11">
        <v>2</v>
      </c>
      <c r="N732" s="30">
        <f t="shared" si="118"/>
        <v>0.67281961464189743</v>
      </c>
      <c r="O732" s="30">
        <f t="shared" si="119"/>
        <v>-0.32718038535810262</v>
      </c>
      <c r="P732" s="30">
        <f t="shared" si="120"/>
        <v>0.10704700456307653</v>
      </c>
    </row>
    <row r="733" spans="1:16" x14ac:dyDescent="0.2">
      <c r="A733">
        <v>0</v>
      </c>
      <c r="B733">
        <v>3</v>
      </c>
      <c r="C733" s="1">
        <v>12979.36</v>
      </c>
      <c r="D733">
        <v>2</v>
      </c>
      <c r="E733" s="30">
        <f t="shared" si="111"/>
        <v>-1.0148081040000001</v>
      </c>
      <c r="F733" s="30">
        <f t="shared" si="112"/>
        <v>0.36247198008215936</v>
      </c>
      <c r="G733" s="30">
        <f t="shared" si="113"/>
        <v>0.26603995192642543</v>
      </c>
      <c r="H733" s="30">
        <f t="shared" si="114"/>
        <v>0.73396004807357462</v>
      </c>
      <c r="I733" s="30">
        <f t="shared" si="115"/>
        <v>-0.30930068226648366</v>
      </c>
      <c r="J733" s="30">
        <f t="shared" si="116"/>
        <v>0.61860136453296732</v>
      </c>
      <c r="K733">
        <f t="shared" si="117"/>
        <v>0</v>
      </c>
      <c r="L733" s="11">
        <v>2</v>
      </c>
      <c r="N733" s="30">
        <f t="shared" si="118"/>
        <v>0.73396004807357462</v>
      </c>
      <c r="O733" s="30">
        <f t="shared" si="119"/>
        <v>-0.26603995192642543</v>
      </c>
      <c r="P733" s="30">
        <f t="shared" si="120"/>
        <v>7.0777256021014756E-2</v>
      </c>
    </row>
    <row r="734" spans="1:16" x14ac:dyDescent="0.2">
      <c r="A734">
        <v>0</v>
      </c>
      <c r="B734">
        <v>4</v>
      </c>
      <c r="C734" s="1">
        <v>1263.25</v>
      </c>
      <c r="D734">
        <v>3</v>
      </c>
      <c r="E734" s="30">
        <f t="shared" si="111"/>
        <v>-2.1689996750000002</v>
      </c>
      <c r="F734" s="30">
        <f t="shared" si="112"/>
        <v>0.11429188878044792</v>
      </c>
      <c r="G734" s="30">
        <f t="shared" si="113"/>
        <v>0.10256907542020813</v>
      </c>
      <c r="H734" s="30">
        <f t="shared" si="114"/>
        <v>0.8974309245797919</v>
      </c>
      <c r="I734" s="30">
        <f t="shared" si="115"/>
        <v>-0.10821912583810275</v>
      </c>
      <c r="J734" s="30">
        <f t="shared" si="116"/>
        <v>0.21643825167620551</v>
      </c>
      <c r="K734">
        <f t="shared" si="117"/>
        <v>0</v>
      </c>
      <c r="L734" s="11">
        <v>1</v>
      </c>
      <c r="N734" s="30">
        <f t="shared" si="118"/>
        <v>0.8974309245797919</v>
      </c>
      <c r="O734" s="30">
        <f t="shared" si="119"/>
        <v>-0.10256907542020813</v>
      </c>
      <c r="P734" s="30">
        <f t="shared" si="120"/>
        <v>1.0520415232556344E-2</v>
      </c>
    </row>
    <row r="735" spans="1:16" x14ac:dyDescent="0.2">
      <c r="A735">
        <v>0</v>
      </c>
      <c r="B735">
        <v>2</v>
      </c>
      <c r="C735" s="1">
        <v>10106.129999999999</v>
      </c>
      <c r="D735">
        <v>3</v>
      </c>
      <c r="E735" s="30">
        <f t="shared" si="111"/>
        <v>-0.68016970700000057</v>
      </c>
      <c r="F735" s="30">
        <f t="shared" si="112"/>
        <v>0.50653102321065591</v>
      </c>
      <c r="G735" s="30">
        <f t="shared" si="113"/>
        <v>0.33622342680415446</v>
      </c>
      <c r="H735" s="30">
        <f t="shared" si="114"/>
        <v>0.6637765731958456</v>
      </c>
      <c r="I735" s="30">
        <f t="shared" si="115"/>
        <v>-0.40980967228070553</v>
      </c>
      <c r="J735" s="30">
        <f t="shared" si="116"/>
        <v>0.81961934456141106</v>
      </c>
      <c r="K735">
        <f t="shared" si="117"/>
        <v>0</v>
      </c>
      <c r="L735" s="11">
        <v>2</v>
      </c>
      <c r="N735" s="30">
        <f t="shared" si="118"/>
        <v>0.6637765731958456</v>
      </c>
      <c r="O735" s="30">
        <f t="shared" si="119"/>
        <v>-0.33622342680415446</v>
      </c>
      <c r="P735" s="30">
        <f t="shared" si="120"/>
        <v>0.1130461927319286</v>
      </c>
    </row>
    <row r="736" spans="1:16" x14ac:dyDescent="0.2">
      <c r="A736">
        <v>1</v>
      </c>
      <c r="B736">
        <v>2</v>
      </c>
      <c r="C736" s="1">
        <v>40932.43</v>
      </c>
      <c r="D736">
        <v>2</v>
      </c>
      <c r="E736" s="30">
        <f t="shared" si="111"/>
        <v>2.6969454229999998</v>
      </c>
      <c r="F736" s="30">
        <f t="shared" si="112"/>
        <v>14.834349785180583</v>
      </c>
      <c r="G736" s="30">
        <f t="shared" si="113"/>
        <v>0.93684615954764983</v>
      </c>
      <c r="H736" s="30">
        <f t="shared" si="114"/>
        <v>0.93684615954764983</v>
      </c>
      <c r="I736" s="30">
        <f t="shared" si="115"/>
        <v>-6.5236194270723108E-2</v>
      </c>
      <c r="J736" s="30">
        <f t="shared" si="116"/>
        <v>0.13047238854144622</v>
      </c>
      <c r="K736">
        <f t="shared" si="117"/>
        <v>1</v>
      </c>
      <c r="L736" s="11">
        <v>4</v>
      </c>
      <c r="N736" s="30">
        <f t="shared" si="118"/>
        <v>6.3153840452350174E-2</v>
      </c>
      <c r="O736" s="30">
        <f t="shared" si="119"/>
        <v>6.3153840452350174E-2</v>
      </c>
      <c r="P736" s="30">
        <f t="shared" si="120"/>
        <v>3.9884075638809014E-3</v>
      </c>
    </row>
    <row r="737" spans="1:16" x14ac:dyDescent="0.2">
      <c r="A737">
        <v>1</v>
      </c>
      <c r="B737">
        <v>3</v>
      </c>
      <c r="C737" s="1">
        <v>6664.69</v>
      </c>
      <c r="D737">
        <v>1</v>
      </c>
      <c r="E737" s="30">
        <f t="shared" si="111"/>
        <v>-2.3211692909999999</v>
      </c>
      <c r="F737" s="30">
        <f t="shared" si="112"/>
        <v>9.815874234085871E-2</v>
      </c>
      <c r="G737" s="30">
        <f t="shared" si="113"/>
        <v>8.9384838963829066E-2</v>
      </c>
      <c r="H737" s="30">
        <f t="shared" si="114"/>
        <v>8.9384838963829066E-2</v>
      </c>
      <c r="I737" s="30">
        <f t="shared" si="115"/>
        <v>-2.4148041977184413</v>
      </c>
      <c r="J737" s="30">
        <f t="shared" si="116"/>
        <v>4.8296083954368827</v>
      </c>
      <c r="K737">
        <f t="shared" si="117"/>
        <v>0</v>
      </c>
      <c r="L737" s="11">
        <v>1</v>
      </c>
      <c r="N737" s="30">
        <f t="shared" si="118"/>
        <v>0.91061516103617091</v>
      </c>
      <c r="O737" s="30">
        <f t="shared" si="119"/>
        <v>0.91061516103617091</v>
      </c>
      <c r="P737" s="30">
        <f t="shared" si="120"/>
        <v>0.82921997150893145</v>
      </c>
    </row>
    <row r="738" spans="1:16" x14ac:dyDescent="0.2">
      <c r="A738">
        <v>1</v>
      </c>
      <c r="B738">
        <v>2</v>
      </c>
      <c r="C738" s="1">
        <v>16657.72</v>
      </c>
      <c r="D738">
        <v>3</v>
      </c>
      <c r="E738" s="30">
        <f t="shared" si="111"/>
        <v>0.14598579199999984</v>
      </c>
      <c r="F738" s="30">
        <f t="shared" si="112"/>
        <v>1.1571797467241556</v>
      </c>
      <c r="G738" s="30">
        <f t="shared" si="113"/>
        <v>0.53643176860037867</v>
      </c>
      <c r="H738" s="30">
        <f t="shared" si="114"/>
        <v>0.53643176860037867</v>
      </c>
      <c r="I738" s="30">
        <f t="shared" si="115"/>
        <v>-0.62281590374974605</v>
      </c>
      <c r="J738" s="30">
        <f t="shared" si="116"/>
        <v>1.2456318074994921</v>
      </c>
      <c r="K738">
        <f t="shared" si="117"/>
        <v>1</v>
      </c>
      <c r="L738" s="11">
        <v>2</v>
      </c>
      <c r="N738" s="30">
        <f t="shared" si="118"/>
        <v>0.46356823139962133</v>
      </c>
      <c r="O738" s="30">
        <f t="shared" si="119"/>
        <v>0.46356823139962133</v>
      </c>
      <c r="P738" s="30">
        <f t="shared" si="120"/>
        <v>0.21489550516297287</v>
      </c>
    </row>
    <row r="739" spans="1:16" x14ac:dyDescent="0.2">
      <c r="A739">
        <v>0</v>
      </c>
      <c r="B739">
        <v>3</v>
      </c>
      <c r="C739" s="1">
        <v>2217.6</v>
      </c>
      <c r="D739">
        <v>2</v>
      </c>
      <c r="E739" s="30">
        <f t="shared" si="111"/>
        <v>-2.37186604</v>
      </c>
      <c r="F739" s="30">
        <f t="shared" si="112"/>
        <v>9.3306450157271431E-2</v>
      </c>
      <c r="G739" s="30">
        <f t="shared" si="113"/>
        <v>8.5343363833488187E-2</v>
      </c>
      <c r="H739" s="30">
        <f t="shared" si="114"/>
        <v>0.91465663616651183</v>
      </c>
      <c r="I739" s="30">
        <f t="shared" si="115"/>
        <v>-8.9206545154857847E-2</v>
      </c>
      <c r="J739" s="30">
        <f t="shared" si="116"/>
        <v>0.17841309030971569</v>
      </c>
      <c r="K739">
        <f t="shared" si="117"/>
        <v>0</v>
      </c>
      <c r="L739" s="11">
        <v>1</v>
      </c>
      <c r="N739" s="30">
        <f t="shared" si="118"/>
        <v>0.91465663616651183</v>
      </c>
      <c r="O739" s="30">
        <f t="shared" si="119"/>
        <v>-8.5343363833488187E-2</v>
      </c>
      <c r="P739" s="30">
        <f t="shared" si="120"/>
        <v>7.2834897504151395E-3</v>
      </c>
    </row>
    <row r="740" spans="1:16" x14ac:dyDescent="0.2">
      <c r="A740">
        <v>0</v>
      </c>
      <c r="B740">
        <v>2</v>
      </c>
      <c r="C740" s="1">
        <v>6781.35</v>
      </c>
      <c r="D740">
        <v>2</v>
      </c>
      <c r="E740" s="30">
        <f t="shared" si="111"/>
        <v>-1.6095057650000002</v>
      </c>
      <c r="F740" s="30">
        <f t="shared" si="112"/>
        <v>0.1999864299472067</v>
      </c>
      <c r="G740" s="30">
        <f t="shared" si="113"/>
        <v>0.16665724291232617</v>
      </c>
      <c r="H740" s="30">
        <f t="shared" si="114"/>
        <v>0.8333427570876738</v>
      </c>
      <c r="I740" s="30">
        <f t="shared" si="115"/>
        <v>-0.18231024835268672</v>
      </c>
      <c r="J740" s="30">
        <f t="shared" si="116"/>
        <v>0.36462049670537344</v>
      </c>
      <c r="K740">
        <f t="shared" si="117"/>
        <v>0</v>
      </c>
      <c r="L740" s="11">
        <v>1</v>
      </c>
      <c r="N740" s="30">
        <f t="shared" si="118"/>
        <v>0.8333427570876738</v>
      </c>
      <c r="O740" s="30">
        <f t="shared" si="119"/>
        <v>-0.16665724291232617</v>
      </c>
      <c r="P740" s="30">
        <f t="shared" si="120"/>
        <v>2.7774636615138092E-2</v>
      </c>
    </row>
    <row r="741" spans="1:16" x14ac:dyDescent="0.2">
      <c r="A741">
        <v>1</v>
      </c>
      <c r="B741">
        <v>1</v>
      </c>
      <c r="C741" s="1">
        <v>19362</v>
      </c>
      <c r="D741">
        <v>3</v>
      </c>
      <c r="E741" s="30">
        <f t="shared" si="111"/>
        <v>0.67386690000000016</v>
      </c>
      <c r="F741" s="30">
        <f t="shared" si="112"/>
        <v>1.961808790554995</v>
      </c>
      <c r="G741" s="30">
        <f t="shared" si="113"/>
        <v>0.66236848131826354</v>
      </c>
      <c r="H741" s="30">
        <f t="shared" si="114"/>
        <v>0.66236848131826354</v>
      </c>
      <c r="I741" s="30">
        <f t="shared" si="115"/>
        <v>-0.41193325959410326</v>
      </c>
      <c r="J741" s="30">
        <f t="shared" si="116"/>
        <v>0.82386651918820653</v>
      </c>
      <c r="K741">
        <f t="shared" si="117"/>
        <v>1</v>
      </c>
      <c r="L741" s="11">
        <v>2</v>
      </c>
      <c r="N741" s="30">
        <f t="shared" si="118"/>
        <v>0.33763151868173646</v>
      </c>
      <c r="O741" s="30">
        <f t="shared" si="119"/>
        <v>0.33763151868173646</v>
      </c>
      <c r="P741" s="30">
        <f t="shared" si="120"/>
        <v>0.11399504240733575</v>
      </c>
    </row>
    <row r="742" spans="1:16" x14ac:dyDescent="0.2">
      <c r="A742">
        <v>0</v>
      </c>
      <c r="B742">
        <v>1</v>
      </c>
      <c r="C742" s="1">
        <v>10065.41</v>
      </c>
      <c r="D742">
        <v>1</v>
      </c>
      <c r="E742" s="30">
        <f t="shared" si="111"/>
        <v>-1.518595699</v>
      </c>
      <c r="F742" s="30">
        <f t="shared" si="112"/>
        <v>0.21901924003138193</v>
      </c>
      <c r="G742" s="30">
        <f t="shared" si="113"/>
        <v>0.17966840295789227</v>
      </c>
      <c r="H742" s="30">
        <f t="shared" si="114"/>
        <v>0.82033159704210767</v>
      </c>
      <c r="I742" s="30">
        <f t="shared" si="115"/>
        <v>-0.19804663382936133</v>
      </c>
      <c r="J742" s="30">
        <f t="shared" si="116"/>
        <v>0.39609326765872266</v>
      </c>
      <c r="K742">
        <f t="shared" si="117"/>
        <v>0</v>
      </c>
      <c r="L742" s="11">
        <v>2</v>
      </c>
      <c r="N742" s="30">
        <f t="shared" si="118"/>
        <v>0.82033159704210767</v>
      </c>
      <c r="O742" s="30">
        <f t="shared" si="119"/>
        <v>-0.17966840295789227</v>
      </c>
      <c r="P742" s="30">
        <f t="shared" si="120"/>
        <v>3.2280735021439549E-2</v>
      </c>
    </row>
    <row r="743" spans="1:16" x14ac:dyDescent="0.2">
      <c r="A743">
        <v>0</v>
      </c>
      <c r="B743">
        <v>1</v>
      </c>
      <c r="C743" s="1">
        <v>4234.93</v>
      </c>
      <c r="D743">
        <v>1</v>
      </c>
      <c r="E743" s="30">
        <f t="shared" si="111"/>
        <v>-2.2538192269999997</v>
      </c>
      <c r="F743" s="30">
        <f t="shared" si="112"/>
        <v>0.10499744872258028</v>
      </c>
      <c r="G743" s="30">
        <f t="shared" si="113"/>
        <v>9.5020534974050289E-2</v>
      </c>
      <c r="H743" s="30">
        <f t="shared" si="114"/>
        <v>0.90497946502594973</v>
      </c>
      <c r="I743" s="30">
        <f t="shared" si="115"/>
        <v>-9.9843026118707087E-2</v>
      </c>
      <c r="J743" s="30">
        <f t="shared" si="116"/>
        <v>0.19968605223741417</v>
      </c>
      <c r="K743">
        <f t="shared" si="117"/>
        <v>0</v>
      </c>
      <c r="L743" s="11">
        <v>1</v>
      </c>
      <c r="N743" s="30">
        <f t="shared" si="118"/>
        <v>0.90497946502594973</v>
      </c>
      <c r="O743" s="30">
        <f t="shared" si="119"/>
        <v>-9.5020534974050289E-2</v>
      </c>
      <c r="P743" s="30">
        <f t="shared" si="120"/>
        <v>9.0289020667547147E-3</v>
      </c>
    </row>
    <row r="744" spans="1:16" x14ac:dyDescent="0.2">
      <c r="A744">
        <v>0</v>
      </c>
      <c r="B744">
        <v>4</v>
      </c>
      <c r="C744" s="1">
        <v>9447.25</v>
      </c>
      <c r="D744">
        <v>3</v>
      </c>
      <c r="E744" s="30">
        <f t="shared" si="111"/>
        <v>-1.1369972750000001</v>
      </c>
      <c r="F744" s="30">
        <f t="shared" si="112"/>
        <v>0.32078079363408823</v>
      </c>
      <c r="G744" s="30">
        <f t="shared" si="113"/>
        <v>0.24287209140244204</v>
      </c>
      <c r="H744" s="30">
        <f t="shared" si="114"/>
        <v>0.75712790859755796</v>
      </c>
      <c r="I744" s="30">
        <f t="shared" si="115"/>
        <v>-0.27822307205385577</v>
      </c>
      <c r="J744" s="30">
        <f t="shared" si="116"/>
        <v>0.55644614410771154</v>
      </c>
      <c r="K744">
        <f t="shared" si="117"/>
        <v>0</v>
      </c>
      <c r="L744" s="11">
        <v>1</v>
      </c>
      <c r="N744" s="30">
        <f t="shared" si="118"/>
        <v>0.75712790859755796</v>
      </c>
      <c r="O744" s="30">
        <f t="shared" si="119"/>
        <v>-0.24287209140244204</v>
      </c>
      <c r="P744" s="30">
        <f t="shared" si="120"/>
        <v>5.8986852782196161E-2</v>
      </c>
    </row>
    <row r="745" spans="1:16" x14ac:dyDescent="0.2">
      <c r="A745">
        <v>0</v>
      </c>
      <c r="B745">
        <v>1</v>
      </c>
      <c r="C745" s="1">
        <v>14007.22</v>
      </c>
      <c r="D745">
        <v>2</v>
      </c>
      <c r="E745" s="30">
        <f t="shared" si="111"/>
        <v>-0.51145215799999999</v>
      </c>
      <c r="F745" s="30">
        <f t="shared" si="112"/>
        <v>0.59962419719854787</v>
      </c>
      <c r="G745" s="30">
        <f t="shared" si="113"/>
        <v>0.37485316754315234</v>
      </c>
      <c r="H745" s="30">
        <f t="shared" si="114"/>
        <v>0.62514683245684766</v>
      </c>
      <c r="I745" s="30">
        <f t="shared" si="115"/>
        <v>-0.46976872490696397</v>
      </c>
      <c r="J745" s="30">
        <f t="shared" si="116"/>
        <v>0.93953744981392795</v>
      </c>
      <c r="K745">
        <f t="shared" si="117"/>
        <v>0</v>
      </c>
      <c r="L745" s="11">
        <v>2</v>
      </c>
      <c r="N745" s="30">
        <f t="shared" si="118"/>
        <v>0.62514683245684766</v>
      </c>
      <c r="O745" s="30">
        <f t="shared" si="119"/>
        <v>-0.37485316754315234</v>
      </c>
      <c r="P745" s="30">
        <f t="shared" si="120"/>
        <v>0.14051489721713464</v>
      </c>
    </row>
    <row r="746" spans="1:16" x14ac:dyDescent="0.2">
      <c r="A746">
        <v>0</v>
      </c>
      <c r="B746">
        <v>4</v>
      </c>
      <c r="C746" s="1">
        <v>9583.89</v>
      </c>
      <c r="D746">
        <v>1</v>
      </c>
      <c r="E746" s="30">
        <f t="shared" si="111"/>
        <v>-2.1399295710000001</v>
      </c>
      <c r="F746" s="30">
        <f t="shared" si="112"/>
        <v>0.11766312962652357</v>
      </c>
      <c r="G746" s="30">
        <f t="shared" si="113"/>
        <v>0.10527602325563132</v>
      </c>
      <c r="H746" s="30">
        <f t="shared" si="114"/>
        <v>0.89472397674436865</v>
      </c>
      <c r="I746" s="30">
        <f t="shared" si="115"/>
        <v>-0.11124001414636667</v>
      </c>
      <c r="J746" s="30">
        <f t="shared" si="116"/>
        <v>0.22248002829273333</v>
      </c>
      <c r="K746">
        <f t="shared" si="117"/>
        <v>0</v>
      </c>
      <c r="L746" s="11">
        <v>1</v>
      </c>
      <c r="N746" s="30">
        <f t="shared" si="118"/>
        <v>0.89472397674436865</v>
      </c>
      <c r="O746" s="30">
        <f t="shared" si="119"/>
        <v>-0.10527602325563132</v>
      </c>
      <c r="P746" s="30">
        <f t="shared" si="120"/>
        <v>1.1083041072520226E-2</v>
      </c>
    </row>
    <row r="747" spans="1:16" x14ac:dyDescent="0.2">
      <c r="A747">
        <v>1</v>
      </c>
      <c r="B747">
        <v>1</v>
      </c>
      <c r="C747" s="1">
        <v>40419.019999999997</v>
      </c>
      <c r="D747">
        <v>2</v>
      </c>
      <c r="E747" s="30">
        <f t="shared" si="111"/>
        <v>2.8190758219999994</v>
      </c>
      <c r="F747" s="30">
        <f t="shared" si="112"/>
        <v>16.761353038228595</v>
      </c>
      <c r="G747" s="30">
        <f t="shared" si="113"/>
        <v>0.94369798303948726</v>
      </c>
      <c r="H747" s="30">
        <f t="shared" si="114"/>
        <v>0.94369798303948726</v>
      </c>
      <c r="I747" s="30">
        <f t="shared" si="115"/>
        <v>-5.7949097247069863E-2</v>
      </c>
      <c r="J747" s="30">
        <f t="shared" si="116"/>
        <v>0.11589819449413973</v>
      </c>
      <c r="K747">
        <f t="shared" si="117"/>
        <v>1</v>
      </c>
      <c r="L747" s="11">
        <v>4</v>
      </c>
      <c r="N747" s="30">
        <f t="shared" si="118"/>
        <v>5.6302016960512735E-2</v>
      </c>
      <c r="O747" s="30">
        <f t="shared" si="119"/>
        <v>5.6302016960512735E-2</v>
      </c>
      <c r="P747" s="30">
        <f t="shared" si="120"/>
        <v>3.1699171138218638E-3</v>
      </c>
    </row>
    <row r="748" spans="1:16" x14ac:dyDescent="0.2">
      <c r="A748">
        <v>0</v>
      </c>
      <c r="B748">
        <v>1</v>
      </c>
      <c r="C748" s="1">
        <v>3484.33</v>
      </c>
      <c r="D748">
        <v>2</v>
      </c>
      <c r="E748" s="30">
        <f t="shared" si="111"/>
        <v>-1.8383885869999999</v>
      </c>
      <c r="F748" s="30">
        <f t="shared" si="112"/>
        <v>0.15907355287955882</v>
      </c>
      <c r="G748" s="30">
        <f t="shared" si="113"/>
        <v>0.13724198303408999</v>
      </c>
      <c r="H748" s="30">
        <f t="shared" si="114"/>
        <v>0.86275801696591004</v>
      </c>
      <c r="I748" s="30">
        <f t="shared" si="115"/>
        <v>-0.14762102470769034</v>
      </c>
      <c r="J748" s="30">
        <f t="shared" si="116"/>
        <v>0.29524204941538068</v>
      </c>
      <c r="K748">
        <f t="shared" si="117"/>
        <v>0</v>
      </c>
      <c r="L748" s="11">
        <v>1</v>
      </c>
      <c r="N748" s="30">
        <f t="shared" si="118"/>
        <v>0.86275801696591004</v>
      </c>
      <c r="O748" s="30">
        <f t="shared" si="119"/>
        <v>-0.13724198303408999</v>
      </c>
      <c r="P748" s="30">
        <f t="shared" si="120"/>
        <v>1.8835361907129446E-2</v>
      </c>
    </row>
    <row r="749" spans="1:16" x14ac:dyDescent="0.2">
      <c r="A749">
        <v>1</v>
      </c>
      <c r="B749">
        <v>2</v>
      </c>
      <c r="C749" s="1">
        <v>36189.1</v>
      </c>
      <c r="D749">
        <v>2</v>
      </c>
      <c r="E749" s="30">
        <f t="shared" si="111"/>
        <v>2.09881151</v>
      </c>
      <c r="F749" s="30">
        <f t="shared" si="112"/>
        <v>8.1564702663962372</v>
      </c>
      <c r="G749" s="30">
        <f t="shared" si="113"/>
        <v>0.89078761019189379</v>
      </c>
      <c r="H749" s="30">
        <f t="shared" si="114"/>
        <v>0.89078761019189379</v>
      </c>
      <c r="I749" s="30">
        <f t="shared" si="115"/>
        <v>-0.11564925232621417</v>
      </c>
      <c r="J749" s="30">
        <f t="shared" si="116"/>
        <v>0.23129850465242835</v>
      </c>
      <c r="K749">
        <f t="shared" si="117"/>
        <v>1</v>
      </c>
      <c r="L749" s="11">
        <v>4</v>
      </c>
      <c r="N749" s="30">
        <f t="shared" si="118"/>
        <v>0.10921238980810621</v>
      </c>
      <c r="O749" s="30">
        <f t="shared" si="119"/>
        <v>0.10921238980810621</v>
      </c>
      <c r="P749" s="30">
        <f t="shared" si="120"/>
        <v>1.1927346087597742E-2</v>
      </c>
    </row>
    <row r="750" spans="1:16" x14ac:dyDescent="0.2">
      <c r="A750">
        <v>1</v>
      </c>
      <c r="B750">
        <v>1</v>
      </c>
      <c r="C750" s="1">
        <v>44585.46</v>
      </c>
      <c r="D750">
        <v>2</v>
      </c>
      <c r="E750" s="30">
        <f t="shared" si="111"/>
        <v>3.3444639059999997</v>
      </c>
      <c r="F750" s="30">
        <f t="shared" si="112"/>
        <v>28.345375806842963</v>
      </c>
      <c r="G750" s="30">
        <f t="shared" si="113"/>
        <v>0.9659230808089766</v>
      </c>
      <c r="H750" s="30">
        <f t="shared" si="114"/>
        <v>0.9659230808089766</v>
      </c>
      <c r="I750" s="30">
        <f t="shared" si="115"/>
        <v>-3.4671074431719101E-2</v>
      </c>
      <c r="J750" s="30">
        <f t="shared" si="116"/>
        <v>6.9342148863438202E-2</v>
      </c>
      <c r="K750">
        <f t="shared" si="117"/>
        <v>1</v>
      </c>
      <c r="L750" s="11">
        <v>4</v>
      </c>
      <c r="N750" s="30">
        <f t="shared" si="118"/>
        <v>3.4076919191023403E-2</v>
      </c>
      <c r="O750" s="30">
        <f t="shared" si="119"/>
        <v>3.4076919191023403E-2</v>
      </c>
      <c r="P750" s="30">
        <f t="shared" si="120"/>
        <v>1.1612364215515391E-3</v>
      </c>
    </row>
    <row r="751" spans="1:16" x14ac:dyDescent="0.2">
      <c r="A751">
        <v>0</v>
      </c>
      <c r="B751">
        <v>1</v>
      </c>
      <c r="C751" s="1">
        <v>8604.48</v>
      </c>
      <c r="D751">
        <v>1</v>
      </c>
      <c r="E751" s="30">
        <f t="shared" si="111"/>
        <v>-1.7028189719999998</v>
      </c>
      <c r="F751" s="30">
        <f t="shared" si="112"/>
        <v>0.18216926948872514</v>
      </c>
      <c r="G751" s="30">
        <f t="shared" si="113"/>
        <v>0.15409744965499847</v>
      </c>
      <c r="H751" s="30">
        <f t="shared" si="114"/>
        <v>0.8459025503450015</v>
      </c>
      <c r="I751" s="30">
        <f t="shared" si="115"/>
        <v>-0.16735111472813591</v>
      </c>
      <c r="J751" s="30">
        <f t="shared" si="116"/>
        <v>0.33470222945627182</v>
      </c>
      <c r="K751">
        <f t="shared" si="117"/>
        <v>0</v>
      </c>
      <c r="L751" s="11">
        <v>1</v>
      </c>
      <c r="N751" s="30">
        <f t="shared" si="118"/>
        <v>0.8459025503450015</v>
      </c>
      <c r="O751" s="30">
        <f t="shared" si="119"/>
        <v>-0.15409744965499847</v>
      </c>
      <c r="P751" s="30">
        <f t="shared" si="120"/>
        <v>2.3746023990174787E-2</v>
      </c>
    </row>
    <row r="752" spans="1:16" x14ac:dyDescent="0.2">
      <c r="A752">
        <v>1</v>
      </c>
      <c r="B752">
        <v>2</v>
      </c>
      <c r="C752" s="1">
        <v>18246.5</v>
      </c>
      <c r="D752">
        <v>3</v>
      </c>
      <c r="E752" s="30">
        <f t="shared" si="111"/>
        <v>0.34633094999999958</v>
      </c>
      <c r="F752" s="30">
        <f t="shared" si="112"/>
        <v>1.4138704588254329</v>
      </c>
      <c r="G752" s="30">
        <f t="shared" si="113"/>
        <v>0.5857275619974277</v>
      </c>
      <c r="H752" s="30">
        <f t="shared" si="114"/>
        <v>0.5857275619974277</v>
      </c>
      <c r="I752" s="30">
        <f t="shared" si="115"/>
        <v>-0.53490050877706319</v>
      </c>
      <c r="J752" s="30">
        <f t="shared" si="116"/>
        <v>1.0698010175541264</v>
      </c>
      <c r="K752">
        <f t="shared" si="117"/>
        <v>1</v>
      </c>
      <c r="L752" s="11">
        <v>2</v>
      </c>
      <c r="N752" s="30">
        <f t="shared" si="118"/>
        <v>0.4142724380025723</v>
      </c>
      <c r="O752" s="30">
        <f t="shared" si="119"/>
        <v>0.4142724380025723</v>
      </c>
      <c r="P752" s="30">
        <f t="shared" si="120"/>
        <v>0.1716216528885951</v>
      </c>
    </row>
    <row r="753" spans="1:16" x14ac:dyDescent="0.2">
      <c r="A753">
        <v>1</v>
      </c>
      <c r="B753">
        <v>1</v>
      </c>
      <c r="C753" s="1">
        <v>43254.42</v>
      </c>
      <c r="D753">
        <v>2</v>
      </c>
      <c r="E753" s="30">
        <f t="shared" si="111"/>
        <v>3.1766197619999996</v>
      </c>
      <c r="F753" s="30">
        <f t="shared" si="112"/>
        <v>23.9656070264809</v>
      </c>
      <c r="G753" s="30">
        <f t="shared" si="113"/>
        <v>0.95994489543397421</v>
      </c>
      <c r="H753" s="30">
        <f t="shared" si="114"/>
        <v>0.95994489543397421</v>
      </c>
      <c r="I753" s="30">
        <f t="shared" si="115"/>
        <v>-4.0879396757342215E-2</v>
      </c>
      <c r="J753" s="30">
        <f t="shared" si="116"/>
        <v>8.175879351468443E-2</v>
      </c>
      <c r="K753">
        <f t="shared" si="117"/>
        <v>1</v>
      </c>
      <c r="L753" s="11">
        <v>4</v>
      </c>
      <c r="N753" s="30">
        <f t="shared" si="118"/>
        <v>4.005510456602579E-2</v>
      </c>
      <c r="O753" s="30">
        <f t="shared" si="119"/>
        <v>4.005510456602579E-2</v>
      </c>
      <c r="P753" s="30">
        <f t="shared" si="120"/>
        <v>1.6044114017952601E-3</v>
      </c>
    </row>
    <row r="754" spans="1:16" x14ac:dyDescent="0.2">
      <c r="A754">
        <v>0</v>
      </c>
      <c r="B754">
        <v>2</v>
      </c>
      <c r="C754" s="1">
        <v>3757.84</v>
      </c>
      <c r="D754">
        <v>1</v>
      </c>
      <c r="E754" s="30">
        <f t="shared" si="111"/>
        <v>-2.5008516760000004</v>
      </c>
      <c r="F754" s="30">
        <f t="shared" si="112"/>
        <v>8.2015118562420344E-2</v>
      </c>
      <c r="G754" s="30">
        <f t="shared" si="113"/>
        <v>7.5798495931726648E-2</v>
      </c>
      <c r="H754" s="30">
        <f t="shared" si="114"/>
        <v>0.92420150406827339</v>
      </c>
      <c r="I754" s="30">
        <f t="shared" si="115"/>
        <v>-7.8825153120035629E-2</v>
      </c>
      <c r="J754" s="30">
        <f t="shared" si="116"/>
        <v>0.15765030624007126</v>
      </c>
      <c r="K754">
        <f t="shared" si="117"/>
        <v>0</v>
      </c>
      <c r="L754" s="11">
        <v>1</v>
      </c>
      <c r="N754" s="30">
        <f t="shared" si="118"/>
        <v>0.92420150406827339</v>
      </c>
      <c r="O754" s="30">
        <f t="shared" si="119"/>
        <v>-7.5798495931726648E-2</v>
      </c>
      <c r="P754" s="30">
        <f t="shared" si="120"/>
        <v>5.7454119855119808E-3</v>
      </c>
    </row>
    <row r="755" spans="1:16" x14ac:dyDescent="0.2">
      <c r="A755">
        <v>1</v>
      </c>
      <c r="B755">
        <v>2</v>
      </c>
      <c r="C755" s="1">
        <v>8827.2099999999991</v>
      </c>
      <c r="D755">
        <v>1</v>
      </c>
      <c r="E755" s="30">
        <f t="shared" si="111"/>
        <v>-1.8616041190000003</v>
      </c>
      <c r="F755" s="30">
        <f t="shared" si="112"/>
        <v>0.15542311312502388</v>
      </c>
      <c r="G755" s="30">
        <f t="shared" si="113"/>
        <v>0.13451618836380863</v>
      </c>
      <c r="H755" s="30">
        <f t="shared" si="114"/>
        <v>0.13451618836380863</v>
      </c>
      <c r="I755" s="30">
        <f t="shared" si="115"/>
        <v>-2.0060707276006564</v>
      </c>
      <c r="J755" s="30">
        <f t="shared" si="116"/>
        <v>4.0121414552013128</v>
      </c>
      <c r="K755">
        <f t="shared" si="117"/>
        <v>0</v>
      </c>
      <c r="L755" s="11">
        <v>1</v>
      </c>
      <c r="N755" s="30">
        <f t="shared" si="118"/>
        <v>0.86548381163619137</v>
      </c>
      <c r="O755" s="30">
        <f t="shared" si="119"/>
        <v>0.86548381163619137</v>
      </c>
      <c r="P755" s="30">
        <f t="shared" si="120"/>
        <v>0.74906222820431034</v>
      </c>
    </row>
    <row r="756" spans="1:16" x14ac:dyDescent="0.2">
      <c r="A756">
        <v>0</v>
      </c>
      <c r="B756">
        <v>2</v>
      </c>
      <c r="C756" s="1">
        <v>9910.36</v>
      </c>
      <c r="D756">
        <v>2</v>
      </c>
      <c r="E756" s="30">
        <f t="shared" si="111"/>
        <v>-1.2149376040000002</v>
      </c>
      <c r="F756" s="30">
        <f t="shared" si="112"/>
        <v>0.29672852838969388</v>
      </c>
      <c r="G756" s="30">
        <f t="shared" si="113"/>
        <v>0.22882856503371443</v>
      </c>
      <c r="H756" s="30">
        <f t="shared" si="114"/>
        <v>0.7711714349662856</v>
      </c>
      <c r="I756" s="30">
        <f t="shared" si="115"/>
        <v>-0.25984457609392869</v>
      </c>
      <c r="J756" s="30">
        <f t="shared" si="116"/>
        <v>0.51968915218785738</v>
      </c>
      <c r="K756">
        <f t="shared" si="117"/>
        <v>0</v>
      </c>
      <c r="L756" s="11">
        <v>1</v>
      </c>
      <c r="N756" s="30">
        <f t="shared" si="118"/>
        <v>0.7711714349662856</v>
      </c>
      <c r="O756" s="30">
        <f t="shared" si="119"/>
        <v>-0.22882856503371443</v>
      </c>
      <c r="P756" s="30">
        <f t="shared" si="120"/>
        <v>5.2362512175388877E-2</v>
      </c>
    </row>
    <row r="757" spans="1:16" x14ac:dyDescent="0.2">
      <c r="A757">
        <v>0</v>
      </c>
      <c r="B757">
        <v>2</v>
      </c>
      <c r="C757" s="1">
        <v>11737.85</v>
      </c>
      <c r="D757">
        <v>1</v>
      </c>
      <c r="E757" s="30">
        <f t="shared" si="111"/>
        <v>-1.4945724149999999</v>
      </c>
      <c r="F757" s="30">
        <f t="shared" si="112"/>
        <v>0.22434451057267762</v>
      </c>
      <c r="G757" s="30">
        <f t="shared" si="113"/>
        <v>0.18323642458097208</v>
      </c>
      <c r="H757" s="30">
        <f t="shared" si="114"/>
        <v>0.81676357541902789</v>
      </c>
      <c r="I757" s="30">
        <f t="shared" si="115"/>
        <v>-0.20240560737306182</v>
      </c>
      <c r="J757" s="30">
        <f t="shared" si="116"/>
        <v>0.40481121474612364</v>
      </c>
      <c r="K757">
        <f t="shared" si="117"/>
        <v>0</v>
      </c>
      <c r="L757" s="11">
        <v>2</v>
      </c>
      <c r="N757" s="30">
        <f t="shared" si="118"/>
        <v>0.81676357541902789</v>
      </c>
      <c r="O757" s="30">
        <f t="shared" si="119"/>
        <v>-0.18323642458097208</v>
      </c>
      <c r="P757" s="30">
        <f t="shared" si="120"/>
        <v>3.3575587293218273E-2</v>
      </c>
    </row>
    <row r="758" spans="1:16" x14ac:dyDescent="0.2">
      <c r="A758">
        <v>0</v>
      </c>
      <c r="B758">
        <v>3</v>
      </c>
      <c r="C758" s="1">
        <v>1627.28</v>
      </c>
      <c r="D758">
        <v>1</v>
      </c>
      <c r="E758" s="30">
        <f t="shared" si="111"/>
        <v>-2.9563866920000001</v>
      </c>
      <c r="F758" s="30">
        <f t="shared" si="112"/>
        <v>5.2006493562248825E-2</v>
      </c>
      <c r="G758" s="30">
        <f t="shared" si="113"/>
        <v>4.9435525237251324E-2</v>
      </c>
      <c r="H758" s="30">
        <f t="shared" si="114"/>
        <v>0.95056447476274863</v>
      </c>
      <c r="I758" s="30">
        <f t="shared" si="115"/>
        <v>-5.0699286884156813E-2</v>
      </c>
      <c r="J758" s="30">
        <f t="shared" si="116"/>
        <v>0.10139857376831363</v>
      </c>
      <c r="K758">
        <f t="shared" si="117"/>
        <v>0</v>
      </c>
      <c r="L758" s="11">
        <v>1</v>
      </c>
      <c r="N758" s="30">
        <f t="shared" si="118"/>
        <v>0.95056447476274863</v>
      </c>
      <c r="O758" s="30">
        <f t="shared" si="119"/>
        <v>-4.9435525237251324E-2</v>
      </c>
      <c r="P758" s="30">
        <f t="shared" si="120"/>
        <v>2.4438711554829124E-3</v>
      </c>
    </row>
    <row r="759" spans="1:16" x14ac:dyDescent="0.2">
      <c r="A759">
        <v>0</v>
      </c>
      <c r="B759">
        <v>3</v>
      </c>
      <c r="C759" s="1">
        <v>8556.91</v>
      </c>
      <c r="D759">
        <v>2</v>
      </c>
      <c r="E759" s="30">
        <f t="shared" si="111"/>
        <v>-1.572479049</v>
      </c>
      <c r="F759" s="30">
        <f t="shared" si="112"/>
        <v>0.20753006691776213</v>
      </c>
      <c r="G759" s="30">
        <f t="shared" si="113"/>
        <v>0.17186327082313205</v>
      </c>
      <c r="H759" s="30">
        <f t="shared" si="114"/>
        <v>0.82813672917686798</v>
      </c>
      <c r="I759" s="30">
        <f t="shared" si="115"/>
        <v>-0.18857700637352079</v>
      </c>
      <c r="J759" s="30">
        <f t="shared" si="116"/>
        <v>0.37715401274704158</v>
      </c>
      <c r="K759">
        <f t="shared" si="117"/>
        <v>0</v>
      </c>
      <c r="L759" s="11">
        <v>1</v>
      </c>
      <c r="N759" s="30">
        <f t="shared" si="118"/>
        <v>0.82813672917686798</v>
      </c>
      <c r="O759" s="30">
        <f t="shared" si="119"/>
        <v>-0.17186327082313205</v>
      </c>
      <c r="P759" s="30">
        <f t="shared" si="120"/>
        <v>2.953698385802523E-2</v>
      </c>
    </row>
    <row r="760" spans="1:16" x14ac:dyDescent="0.2">
      <c r="A760">
        <v>0</v>
      </c>
      <c r="B760">
        <v>2</v>
      </c>
      <c r="C760" s="1">
        <v>3062.51</v>
      </c>
      <c r="D760">
        <v>2</v>
      </c>
      <c r="E760" s="30">
        <f t="shared" si="111"/>
        <v>-2.0784514890000003</v>
      </c>
      <c r="F760" s="30">
        <f t="shared" si="112"/>
        <v>0.12512381786797155</v>
      </c>
      <c r="G760" s="30">
        <f t="shared" si="113"/>
        <v>0.11120893174679403</v>
      </c>
      <c r="H760" s="30">
        <f t="shared" si="114"/>
        <v>0.88879106825320597</v>
      </c>
      <c r="I760" s="30">
        <f t="shared" si="115"/>
        <v>-0.11789308992727585</v>
      </c>
      <c r="J760" s="30">
        <f t="shared" si="116"/>
        <v>0.23578617985455169</v>
      </c>
      <c r="K760">
        <f t="shared" si="117"/>
        <v>0</v>
      </c>
      <c r="L760" s="11">
        <v>1</v>
      </c>
      <c r="N760" s="30">
        <f t="shared" si="118"/>
        <v>0.88879106825320597</v>
      </c>
      <c r="O760" s="30">
        <f t="shared" si="119"/>
        <v>-0.11120893174679403</v>
      </c>
      <c r="P760" s="30">
        <f t="shared" si="120"/>
        <v>1.2367426500263092E-2</v>
      </c>
    </row>
    <row r="761" spans="1:16" x14ac:dyDescent="0.2">
      <c r="A761">
        <v>1</v>
      </c>
      <c r="B761">
        <v>4</v>
      </c>
      <c r="C761" s="1">
        <v>19539.240000000002</v>
      </c>
      <c r="D761">
        <v>3</v>
      </c>
      <c r="E761" s="30">
        <f t="shared" si="111"/>
        <v>0.13560266399999987</v>
      </c>
      <c r="F761" s="30">
        <f t="shared" si="112"/>
        <v>1.1452267633597897</v>
      </c>
      <c r="G761" s="30">
        <f t="shared" si="113"/>
        <v>0.53384881399026085</v>
      </c>
      <c r="H761" s="30">
        <f t="shared" si="114"/>
        <v>0.53384881399026085</v>
      </c>
      <c r="I761" s="30">
        <f t="shared" si="115"/>
        <v>-0.62764259997636385</v>
      </c>
      <c r="J761" s="30">
        <f t="shared" si="116"/>
        <v>1.2552851999527277</v>
      </c>
      <c r="K761">
        <f t="shared" si="117"/>
        <v>1</v>
      </c>
      <c r="L761" s="11">
        <v>2</v>
      </c>
      <c r="N761" s="30">
        <f t="shared" si="118"/>
        <v>0.46615118600973915</v>
      </c>
      <c r="O761" s="30">
        <f t="shared" si="119"/>
        <v>0.46615118600973915</v>
      </c>
      <c r="P761" s="30">
        <f t="shared" si="120"/>
        <v>0.21729692821828642</v>
      </c>
    </row>
    <row r="762" spans="1:16" x14ac:dyDescent="0.2">
      <c r="A762">
        <v>1</v>
      </c>
      <c r="B762">
        <v>2</v>
      </c>
      <c r="C762" s="1">
        <v>1906.36</v>
      </c>
      <c r="D762">
        <v>1</v>
      </c>
      <c r="E762" s="30">
        <f t="shared" si="111"/>
        <v>-2.7343233040000001</v>
      </c>
      <c r="F762" s="30">
        <f t="shared" si="112"/>
        <v>6.4937935480302425E-2</v>
      </c>
      <c r="G762" s="30">
        <f t="shared" si="113"/>
        <v>6.0978140900778861E-2</v>
      </c>
      <c r="H762" s="30">
        <f t="shared" si="114"/>
        <v>6.0978140900778861E-2</v>
      </c>
      <c r="I762" s="30">
        <f t="shared" si="115"/>
        <v>-2.7972398249189276</v>
      </c>
      <c r="J762" s="30">
        <f t="shared" si="116"/>
        <v>5.5944796498378553</v>
      </c>
      <c r="K762">
        <f t="shared" si="117"/>
        <v>0</v>
      </c>
      <c r="L762" s="11">
        <v>1</v>
      </c>
      <c r="N762" s="30">
        <f t="shared" si="118"/>
        <v>0.93902185909922109</v>
      </c>
      <c r="O762" s="30">
        <f t="shared" si="119"/>
        <v>0.93902185909922109</v>
      </c>
      <c r="P762" s="30">
        <f t="shared" si="120"/>
        <v>0.88176205186615741</v>
      </c>
    </row>
    <row r="763" spans="1:16" x14ac:dyDescent="0.2">
      <c r="A763">
        <v>0</v>
      </c>
      <c r="B763">
        <v>2</v>
      </c>
      <c r="C763" s="1">
        <v>14210.54</v>
      </c>
      <c r="D763">
        <v>1</v>
      </c>
      <c r="E763" s="30">
        <f t="shared" si="111"/>
        <v>-1.1827662059999999</v>
      </c>
      <c r="F763" s="30">
        <f t="shared" si="112"/>
        <v>0.30642991685989501</v>
      </c>
      <c r="G763" s="30">
        <f t="shared" si="113"/>
        <v>0.23455518960896346</v>
      </c>
      <c r="H763" s="30">
        <f t="shared" si="114"/>
        <v>0.76544481039103651</v>
      </c>
      <c r="I763" s="30">
        <f t="shared" si="115"/>
        <v>-0.26729816264147044</v>
      </c>
      <c r="J763" s="30">
        <f t="shared" si="116"/>
        <v>0.53459632528294088</v>
      </c>
      <c r="K763">
        <f t="shared" si="117"/>
        <v>0</v>
      </c>
      <c r="L763" s="11">
        <v>2</v>
      </c>
      <c r="N763" s="30">
        <f t="shared" si="118"/>
        <v>0.76544481039103651</v>
      </c>
      <c r="O763" s="30">
        <f t="shared" si="119"/>
        <v>-0.23455518960896346</v>
      </c>
      <c r="P763" s="30">
        <f t="shared" si="120"/>
        <v>5.5016136972496799E-2</v>
      </c>
    </row>
    <row r="764" spans="1:16" x14ac:dyDescent="0.2">
      <c r="A764">
        <v>0</v>
      </c>
      <c r="B764">
        <v>2</v>
      </c>
      <c r="C764" s="1">
        <v>11833.78</v>
      </c>
      <c r="D764">
        <v>1</v>
      </c>
      <c r="E764" s="30">
        <f t="shared" si="111"/>
        <v>-1.482475642</v>
      </c>
      <c r="F764" s="30">
        <f t="shared" si="112"/>
        <v>0.22707483595968495</v>
      </c>
      <c r="G764" s="30">
        <f t="shared" si="113"/>
        <v>0.18505377936635103</v>
      </c>
      <c r="H764" s="30">
        <f t="shared" si="114"/>
        <v>0.81494622063364897</v>
      </c>
      <c r="I764" s="30">
        <f t="shared" si="115"/>
        <v>-0.20463315487108705</v>
      </c>
      <c r="J764" s="30">
        <f t="shared" si="116"/>
        <v>0.40926630974217409</v>
      </c>
      <c r="K764">
        <f t="shared" si="117"/>
        <v>0</v>
      </c>
      <c r="L764" s="11">
        <v>2</v>
      </c>
      <c r="N764" s="30">
        <f t="shared" si="118"/>
        <v>0.81494622063364897</v>
      </c>
      <c r="O764" s="30">
        <f t="shared" si="119"/>
        <v>-0.18505377936635103</v>
      </c>
      <c r="P764" s="30">
        <f t="shared" si="120"/>
        <v>3.4244901257770126E-2</v>
      </c>
    </row>
    <row r="765" spans="1:16" x14ac:dyDescent="0.2">
      <c r="A765">
        <v>0</v>
      </c>
      <c r="B765">
        <v>2</v>
      </c>
      <c r="C765" s="1">
        <v>17128.43</v>
      </c>
      <c r="D765">
        <v>2</v>
      </c>
      <c r="E765" s="30">
        <f t="shared" si="111"/>
        <v>-0.30473897699999997</v>
      </c>
      <c r="F765" s="30">
        <f t="shared" si="112"/>
        <v>0.73731580565958244</v>
      </c>
      <c r="G765" s="30">
        <f t="shared" si="113"/>
        <v>0.42439941158519312</v>
      </c>
      <c r="H765" s="30">
        <f t="shared" si="114"/>
        <v>0.57560058841480688</v>
      </c>
      <c r="I765" s="30">
        <f t="shared" si="115"/>
        <v>-0.55234128170605756</v>
      </c>
      <c r="J765" s="30">
        <f t="shared" si="116"/>
        <v>1.1046825634121151</v>
      </c>
      <c r="K765">
        <f t="shared" si="117"/>
        <v>0</v>
      </c>
      <c r="L765" s="11">
        <v>2</v>
      </c>
      <c r="N765" s="30">
        <f t="shared" si="118"/>
        <v>0.57560058841480688</v>
      </c>
      <c r="O765" s="30">
        <f t="shared" si="119"/>
        <v>-0.42439941158519312</v>
      </c>
      <c r="P765" s="30">
        <f t="shared" si="120"/>
        <v>0.18011486055385814</v>
      </c>
    </row>
    <row r="766" spans="1:16" x14ac:dyDescent="0.2">
      <c r="A766">
        <v>0</v>
      </c>
      <c r="B766">
        <v>3</v>
      </c>
      <c r="C766" s="1">
        <v>5031.2700000000004</v>
      </c>
      <c r="D766">
        <v>2</v>
      </c>
      <c r="E766" s="30">
        <f t="shared" si="111"/>
        <v>-2.0170622529999997</v>
      </c>
      <c r="F766" s="30">
        <f t="shared" si="112"/>
        <v>0.13304574626769966</v>
      </c>
      <c r="G766" s="30">
        <f t="shared" si="113"/>
        <v>0.11742310202916161</v>
      </c>
      <c r="H766" s="30">
        <f t="shared" si="114"/>
        <v>0.88257689797083838</v>
      </c>
      <c r="I766" s="30">
        <f t="shared" si="115"/>
        <v>-0.12490935745998544</v>
      </c>
      <c r="J766" s="30">
        <f t="shared" si="116"/>
        <v>0.24981871491997087</v>
      </c>
      <c r="K766">
        <f t="shared" si="117"/>
        <v>0</v>
      </c>
      <c r="L766" s="11">
        <v>1</v>
      </c>
      <c r="N766" s="30">
        <f t="shared" si="118"/>
        <v>0.88257689797083838</v>
      </c>
      <c r="O766" s="30">
        <f t="shared" si="119"/>
        <v>-0.11742310202916161</v>
      </c>
      <c r="P766" s="30">
        <f t="shared" si="120"/>
        <v>1.3788184890150896E-2</v>
      </c>
    </row>
    <row r="767" spans="1:16" x14ac:dyDescent="0.2">
      <c r="A767">
        <v>1</v>
      </c>
      <c r="B767">
        <v>3</v>
      </c>
      <c r="C767" s="1">
        <v>7985.82</v>
      </c>
      <c r="D767">
        <v>2</v>
      </c>
      <c r="E767" s="30">
        <f t="shared" si="111"/>
        <v>-1.6444934980000001</v>
      </c>
      <c r="F767" s="30">
        <f t="shared" si="112"/>
        <v>0.19311034880515648</v>
      </c>
      <c r="G767" s="30">
        <f t="shared" si="113"/>
        <v>0.16185455854820752</v>
      </c>
      <c r="H767" s="30">
        <f t="shared" si="114"/>
        <v>0.16185455854820752</v>
      </c>
      <c r="I767" s="30">
        <f t="shared" si="115"/>
        <v>-1.8210571337411017</v>
      </c>
      <c r="J767" s="30">
        <f t="shared" si="116"/>
        <v>3.6421142674822033</v>
      </c>
      <c r="K767">
        <f t="shared" si="117"/>
        <v>0</v>
      </c>
      <c r="L767" s="11">
        <v>1</v>
      </c>
      <c r="N767" s="30">
        <f t="shared" si="118"/>
        <v>0.83814544145179248</v>
      </c>
      <c r="O767" s="30">
        <f t="shared" si="119"/>
        <v>0.83814544145179248</v>
      </c>
      <c r="P767" s="30">
        <f t="shared" si="120"/>
        <v>0.70248778102642007</v>
      </c>
    </row>
    <row r="768" spans="1:16" x14ac:dyDescent="0.2">
      <c r="A768">
        <v>1</v>
      </c>
      <c r="B768">
        <v>1</v>
      </c>
      <c r="C768" s="1">
        <v>23065.42</v>
      </c>
      <c r="D768">
        <v>2</v>
      </c>
      <c r="E768" s="30">
        <f t="shared" si="111"/>
        <v>0.63078686199999989</v>
      </c>
      <c r="F768" s="30">
        <f t="shared" si="112"/>
        <v>1.8790885810954434</v>
      </c>
      <c r="G768" s="30">
        <f t="shared" si="113"/>
        <v>0.65266785934751714</v>
      </c>
      <c r="H768" s="30">
        <f t="shared" si="114"/>
        <v>0.65266785934751714</v>
      </c>
      <c r="I768" s="30">
        <f t="shared" si="115"/>
        <v>-0.42668691716485635</v>
      </c>
      <c r="J768" s="30">
        <f t="shared" si="116"/>
        <v>0.8533738343297127</v>
      </c>
      <c r="K768">
        <f t="shared" si="117"/>
        <v>1</v>
      </c>
      <c r="L768" s="11">
        <v>3</v>
      </c>
      <c r="N768" s="30">
        <f t="shared" si="118"/>
        <v>0.34733214065248286</v>
      </c>
      <c r="O768" s="30">
        <f t="shared" si="119"/>
        <v>0.34733214065248286</v>
      </c>
      <c r="P768" s="30">
        <f t="shared" si="120"/>
        <v>0.12063961593023613</v>
      </c>
    </row>
    <row r="769" spans="1:16" x14ac:dyDescent="0.2">
      <c r="A769">
        <v>0</v>
      </c>
      <c r="B769">
        <v>3</v>
      </c>
      <c r="C769" s="1">
        <v>5428.73</v>
      </c>
      <c r="D769">
        <v>2</v>
      </c>
      <c r="E769" s="30">
        <f t="shared" si="111"/>
        <v>-1.9669425469999999</v>
      </c>
      <c r="F769" s="30">
        <f t="shared" si="112"/>
        <v>0.13988389148593014</v>
      </c>
      <c r="G769" s="30">
        <f t="shared" si="113"/>
        <v>0.12271766671215983</v>
      </c>
      <c r="H769" s="30">
        <f t="shared" si="114"/>
        <v>0.87728233328784011</v>
      </c>
      <c r="I769" s="30">
        <f t="shared" si="115"/>
        <v>-0.13092640764563862</v>
      </c>
      <c r="J769" s="30">
        <f t="shared" si="116"/>
        <v>0.26185281529127724</v>
      </c>
      <c r="K769">
        <f t="shared" si="117"/>
        <v>0</v>
      </c>
      <c r="L769" s="11">
        <v>1</v>
      </c>
      <c r="N769" s="30">
        <f t="shared" si="118"/>
        <v>0.87728233328784011</v>
      </c>
      <c r="O769" s="30">
        <f t="shared" si="119"/>
        <v>-0.12271766671215983</v>
      </c>
      <c r="P769" s="30">
        <f t="shared" si="120"/>
        <v>1.5059625723276742E-2</v>
      </c>
    </row>
    <row r="770" spans="1:16" x14ac:dyDescent="0.2">
      <c r="A770">
        <v>1</v>
      </c>
      <c r="B770">
        <v>2</v>
      </c>
      <c r="C770" s="1">
        <v>36307.800000000003</v>
      </c>
      <c r="D770">
        <v>3</v>
      </c>
      <c r="E770" s="30">
        <f t="shared" si="111"/>
        <v>2.6238608800000001</v>
      </c>
      <c r="F770" s="30">
        <f t="shared" si="112"/>
        <v>13.78885807248934</v>
      </c>
      <c r="G770" s="30">
        <f t="shared" si="113"/>
        <v>0.93238152701862564</v>
      </c>
      <c r="H770" s="30">
        <f t="shared" si="114"/>
        <v>0.93238152701862564</v>
      </c>
      <c r="I770" s="30">
        <f t="shared" si="115"/>
        <v>-7.0013184309137333E-2</v>
      </c>
      <c r="J770" s="30">
        <f t="shared" si="116"/>
        <v>0.14002636861827467</v>
      </c>
      <c r="K770">
        <f t="shared" si="117"/>
        <v>1</v>
      </c>
      <c r="L770" s="11">
        <v>4</v>
      </c>
      <c r="N770" s="30">
        <f t="shared" si="118"/>
        <v>6.7618472981374356E-2</v>
      </c>
      <c r="O770" s="30">
        <f t="shared" si="119"/>
        <v>6.7618472981374356E-2</v>
      </c>
      <c r="P770" s="30">
        <f t="shared" si="120"/>
        <v>4.572257888332854E-3</v>
      </c>
    </row>
    <row r="771" spans="1:16" x14ac:dyDescent="0.2">
      <c r="A771">
        <v>0</v>
      </c>
      <c r="B771">
        <v>3</v>
      </c>
      <c r="C771" s="1">
        <v>3925.76</v>
      </c>
      <c r="D771">
        <v>1</v>
      </c>
      <c r="E771" s="30">
        <f t="shared" si="111"/>
        <v>-2.6665483640000001</v>
      </c>
      <c r="F771" s="30">
        <f t="shared" si="112"/>
        <v>6.9491671786618109E-2</v>
      </c>
      <c r="G771" s="30">
        <f t="shared" si="113"/>
        <v>6.4976356169777538E-2</v>
      </c>
      <c r="H771" s="30">
        <f t="shared" si="114"/>
        <v>0.93502364383022241</v>
      </c>
      <c r="I771" s="30">
        <f t="shared" si="115"/>
        <v>-6.7183462494219526E-2</v>
      </c>
      <c r="J771" s="30">
        <f t="shared" si="116"/>
        <v>0.13436692498843905</v>
      </c>
      <c r="K771">
        <f t="shared" si="117"/>
        <v>0</v>
      </c>
      <c r="L771" s="11">
        <v>1</v>
      </c>
      <c r="N771" s="30">
        <f t="shared" si="118"/>
        <v>0.93502364383022241</v>
      </c>
      <c r="O771" s="30">
        <f t="shared" si="119"/>
        <v>-6.4976356169777538E-2</v>
      </c>
      <c r="P771" s="30">
        <f t="shared" si="120"/>
        <v>4.2219268611017879E-3</v>
      </c>
    </row>
    <row r="772" spans="1:16" x14ac:dyDescent="0.2">
      <c r="A772">
        <v>0</v>
      </c>
      <c r="B772">
        <v>2</v>
      </c>
      <c r="C772" s="1">
        <v>2416.96</v>
      </c>
      <c r="D772">
        <v>2</v>
      </c>
      <c r="E772" s="30">
        <f t="shared" si="111"/>
        <v>-2.1598553440000003</v>
      </c>
      <c r="F772" s="30">
        <f t="shared" si="112"/>
        <v>0.1153418047154393</v>
      </c>
      <c r="G772" s="30">
        <f t="shared" si="113"/>
        <v>0.10341386311155693</v>
      </c>
      <c r="H772" s="30">
        <f t="shared" si="114"/>
        <v>0.89658613688844313</v>
      </c>
      <c r="I772" s="30">
        <f t="shared" si="115"/>
        <v>-0.10916090924912358</v>
      </c>
      <c r="J772" s="30">
        <f t="shared" si="116"/>
        <v>0.21832181849824717</v>
      </c>
      <c r="K772">
        <f t="shared" si="117"/>
        <v>0</v>
      </c>
      <c r="L772" s="11">
        <v>1</v>
      </c>
      <c r="N772" s="30">
        <f t="shared" si="118"/>
        <v>0.89658613688844313</v>
      </c>
      <c r="O772" s="30">
        <f t="shared" si="119"/>
        <v>-0.10341386311155693</v>
      </c>
      <c r="P772" s="30">
        <f t="shared" si="120"/>
        <v>1.0694427083655833E-2</v>
      </c>
    </row>
    <row r="773" spans="1:16" x14ac:dyDescent="0.2">
      <c r="A773">
        <v>1</v>
      </c>
      <c r="B773">
        <v>2</v>
      </c>
      <c r="C773" s="1">
        <v>19040.88</v>
      </c>
      <c r="D773">
        <v>3</v>
      </c>
      <c r="E773" s="30">
        <f t="shared" si="111"/>
        <v>0.4465022679999997</v>
      </c>
      <c r="F773" s="30">
        <f t="shared" si="112"/>
        <v>1.5628362320645455</v>
      </c>
      <c r="G773" s="30">
        <f t="shared" si="113"/>
        <v>0.60980729572625514</v>
      </c>
      <c r="H773" s="30">
        <f t="shared" si="114"/>
        <v>0.60980729572625514</v>
      </c>
      <c r="I773" s="30">
        <f t="shared" si="115"/>
        <v>-0.49461228036991117</v>
      </c>
      <c r="J773" s="30">
        <f t="shared" si="116"/>
        <v>0.98922456073982235</v>
      </c>
      <c r="K773">
        <f t="shared" si="117"/>
        <v>1</v>
      </c>
      <c r="L773" s="11">
        <v>2</v>
      </c>
      <c r="N773" s="30">
        <f t="shared" si="118"/>
        <v>0.39019270427374486</v>
      </c>
      <c r="O773" s="30">
        <f t="shared" si="119"/>
        <v>0.39019270427374486</v>
      </c>
      <c r="P773" s="30">
        <f t="shared" si="120"/>
        <v>0.15225034646845811</v>
      </c>
    </row>
    <row r="774" spans="1:16" x14ac:dyDescent="0.2">
      <c r="A774">
        <v>0</v>
      </c>
      <c r="B774">
        <v>4</v>
      </c>
      <c r="C774" s="1">
        <v>3070.81</v>
      </c>
      <c r="D774">
        <v>1</v>
      </c>
      <c r="E774" s="30">
        <f t="shared" si="111"/>
        <v>-2.961228959</v>
      </c>
      <c r="F774" s="30">
        <f t="shared" si="112"/>
        <v>5.1755272964167973E-2</v>
      </c>
      <c r="G774" s="30">
        <f t="shared" si="113"/>
        <v>4.9208474912900403E-2</v>
      </c>
      <c r="H774" s="30">
        <f t="shared" si="114"/>
        <v>0.95079152508709963</v>
      </c>
      <c r="I774" s="30">
        <f t="shared" si="115"/>
        <v>-5.0460456990703756E-2</v>
      </c>
      <c r="J774" s="30">
        <f t="shared" si="116"/>
        <v>0.10092091398140751</v>
      </c>
      <c r="K774">
        <f t="shared" si="117"/>
        <v>0</v>
      </c>
      <c r="L774" s="11">
        <v>1</v>
      </c>
      <c r="N774" s="30">
        <f t="shared" si="118"/>
        <v>0.95079152508709963</v>
      </c>
      <c r="O774" s="30">
        <f t="shared" si="119"/>
        <v>-4.9208474912900403E-2</v>
      </c>
      <c r="P774" s="30">
        <f t="shared" si="120"/>
        <v>2.4214740032535483E-3</v>
      </c>
    </row>
    <row r="775" spans="1:16" x14ac:dyDescent="0.2">
      <c r="A775">
        <v>0</v>
      </c>
      <c r="B775">
        <v>2</v>
      </c>
      <c r="C775" s="1">
        <v>9095.07</v>
      </c>
      <c r="D775">
        <v>2</v>
      </c>
      <c r="E775" s="30">
        <f t="shared" si="111"/>
        <v>-1.3177456730000001</v>
      </c>
      <c r="F775" s="30">
        <f t="shared" si="112"/>
        <v>0.26773819158958029</v>
      </c>
      <c r="G775" s="30">
        <f t="shared" si="113"/>
        <v>0.2111935992508604</v>
      </c>
      <c r="H775" s="30">
        <f t="shared" si="114"/>
        <v>0.78880640074913955</v>
      </c>
      <c r="I775" s="30">
        <f t="shared" si="115"/>
        <v>-0.23723436118664987</v>
      </c>
      <c r="J775" s="30">
        <f t="shared" si="116"/>
        <v>0.47446872237329973</v>
      </c>
      <c r="K775">
        <f t="shared" si="117"/>
        <v>0</v>
      </c>
      <c r="L775" s="11">
        <v>1</v>
      </c>
      <c r="N775" s="30">
        <f t="shared" si="118"/>
        <v>0.78880640074913955</v>
      </c>
      <c r="O775" s="30">
        <f t="shared" si="119"/>
        <v>-0.2111935992508604</v>
      </c>
      <c r="P775" s="30">
        <f t="shared" si="120"/>
        <v>4.4602736364533019E-2</v>
      </c>
    </row>
    <row r="776" spans="1:16" x14ac:dyDescent="0.2">
      <c r="A776">
        <v>0</v>
      </c>
      <c r="B776">
        <v>2</v>
      </c>
      <c r="C776" s="1">
        <v>11842.62</v>
      </c>
      <c r="D776">
        <v>1</v>
      </c>
      <c r="E776" s="30">
        <f t="shared" si="111"/>
        <v>-1.481360918</v>
      </c>
      <c r="F776" s="30">
        <f t="shared" si="112"/>
        <v>0.22732810286424776</v>
      </c>
      <c r="G776" s="30">
        <f t="shared" si="113"/>
        <v>0.1852219486653375</v>
      </c>
      <c r="H776" s="30">
        <f t="shared" si="114"/>
        <v>0.81477805133466252</v>
      </c>
      <c r="I776" s="30">
        <f t="shared" si="115"/>
        <v>-0.20483953248044817</v>
      </c>
      <c r="J776" s="30">
        <f t="shared" si="116"/>
        <v>0.40967906496089634</v>
      </c>
      <c r="K776">
        <f t="shared" si="117"/>
        <v>0</v>
      </c>
      <c r="L776" s="11">
        <v>2</v>
      </c>
      <c r="N776" s="30">
        <f t="shared" si="118"/>
        <v>0.81477805133466252</v>
      </c>
      <c r="O776" s="30">
        <f t="shared" si="119"/>
        <v>-0.1852219486653375</v>
      </c>
      <c r="P776" s="30">
        <f t="shared" si="120"/>
        <v>3.4307170267384925E-2</v>
      </c>
    </row>
    <row r="777" spans="1:16" x14ac:dyDescent="0.2">
      <c r="A777">
        <v>0</v>
      </c>
      <c r="B777">
        <v>3</v>
      </c>
      <c r="C777" s="1">
        <v>8062.76</v>
      </c>
      <c r="D777">
        <v>2</v>
      </c>
      <c r="E777" s="30">
        <f t="shared" si="111"/>
        <v>-1.6347913639999998</v>
      </c>
      <c r="F777" s="30">
        <f t="shared" si="112"/>
        <v>0.19499304962545499</v>
      </c>
      <c r="G777" s="30">
        <f t="shared" si="113"/>
        <v>0.16317504916582684</v>
      </c>
      <c r="H777" s="30">
        <f t="shared" si="114"/>
        <v>0.83682495083417319</v>
      </c>
      <c r="I777" s="30">
        <f t="shared" si="115"/>
        <v>-0.17814036915355133</v>
      </c>
      <c r="J777" s="30">
        <f t="shared" si="116"/>
        <v>0.35628073830710266</v>
      </c>
      <c r="K777">
        <f t="shared" si="117"/>
        <v>0</v>
      </c>
      <c r="L777" s="11">
        <v>1</v>
      </c>
      <c r="N777" s="30">
        <f t="shared" si="118"/>
        <v>0.83682495083417319</v>
      </c>
      <c r="O777" s="30">
        <f t="shared" si="119"/>
        <v>-0.16317504916582684</v>
      </c>
      <c r="P777" s="30">
        <f t="shared" si="120"/>
        <v>2.6626096670270008E-2</v>
      </c>
    </row>
    <row r="778" spans="1:16" x14ac:dyDescent="0.2">
      <c r="A778">
        <v>0</v>
      </c>
      <c r="B778">
        <v>2</v>
      </c>
      <c r="C778" s="1">
        <v>7050.64</v>
      </c>
      <c r="D778">
        <v>2</v>
      </c>
      <c r="E778" s="30">
        <f t="shared" si="111"/>
        <v>-1.575548296</v>
      </c>
      <c r="F778" s="30">
        <f t="shared" si="112"/>
        <v>0.20689408237854698</v>
      </c>
      <c r="G778" s="30">
        <f t="shared" si="113"/>
        <v>0.17142687614376242</v>
      </c>
      <c r="H778" s="30">
        <f t="shared" si="114"/>
        <v>0.8285731238562376</v>
      </c>
      <c r="I778" s="30">
        <f t="shared" si="115"/>
        <v>-0.18805018547164257</v>
      </c>
      <c r="J778" s="30">
        <f t="shared" si="116"/>
        <v>0.37610037094328513</v>
      </c>
      <c r="K778">
        <f t="shared" si="117"/>
        <v>0</v>
      </c>
      <c r="L778" s="11">
        <v>1</v>
      </c>
      <c r="N778" s="30">
        <f t="shared" si="118"/>
        <v>0.8285731238562376</v>
      </c>
      <c r="O778" s="30">
        <f t="shared" si="119"/>
        <v>-0.17142687614376242</v>
      </c>
      <c r="P778" s="30">
        <f t="shared" si="120"/>
        <v>2.9387173864408863E-2</v>
      </c>
    </row>
    <row r="779" spans="1:16" x14ac:dyDescent="0.2">
      <c r="A779">
        <v>0</v>
      </c>
      <c r="B779">
        <v>3</v>
      </c>
      <c r="C779" s="1">
        <v>14319.03</v>
      </c>
      <c r="D779">
        <v>1</v>
      </c>
      <c r="E779" s="30">
        <f t="shared" ref="E779:E842" si="121">$A$3+$B$3*B779+$C$3*C779+$D$3*D779</f>
        <v>-1.3559570169999999</v>
      </c>
      <c r="F779" s="30">
        <f t="shared" ref="F779:F842" si="122">EXP(E779)</f>
        <v>0.2577005525928403</v>
      </c>
      <c r="G779" s="30">
        <f t="shared" ref="G779:G842" si="123">F779/(1+F779)</f>
        <v>0.2048981787131858</v>
      </c>
      <c r="H779" s="30">
        <f t="shared" ref="H779:H842" si="124">IF(A779=1,G779,1-G779)</f>
        <v>0.79510182128681417</v>
      </c>
      <c r="I779" s="30">
        <f t="shared" ref="I779:I842" si="125">LN(H779)</f>
        <v>-0.22928509543864314</v>
      </c>
      <c r="J779" s="30">
        <f t="shared" si="116"/>
        <v>0.45857019087728629</v>
      </c>
      <c r="K779">
        <f t="shared" si="117"/>
        <v>0</v>
      </c>
      <c r="L779" s="11">
        <v>2</v>
      </c>
      <c r="N779" s="30">
        <f t="shared" si="118"/>
        <v>0.79510182128681417</v>
      </c>
      <c r="O779" s="30">
        <f t="shared" si="119"/>
        <v>-0.2048981787131858</v>
      </c>
      <c r="P779" s="30">
        <f t="shared" si="120"/>
        <v>4.1983263639980631E-2</v>
      </c>
    </row>
    <row r="780" spans="1:16" x14ac:dyDescent="0.2">
      <c r="A780">
        <v>0</v>
      </c>
      <c r="B780">
        <v>3</v>
      </c>
      <c r="C780" s="1">
        <v>6933.24</v>
      </c>
      <c r="D780">
        <v>2</v>
      </c>
      <c r="E780" s="30">
        <f t="shared" si="121"/>
        <v>-1.7772238360000001</v>
      </c>
      <c r="F780" s="30">
        <f t="shared" si="122"/>
        <v>0.16910696487825305</v>
      </c>
      <c r="G780" s="30">
        <f t="shared" si="123"/>
        <v>0.14464627271796579</v>
      </c>
      <c r="H780" s="30">
        <f t="shared" si="124"/>
        <v>0.85535372728203418</v>
      </c>
      <c r="I780" s="30">
        <f t="shared" si="125"/>
        <v>-0.1562401794829556</v>
      </c>
      <c r="J780" s="30">
        <f t="shared" ref="J780:J843" si="126">I780*(-2)</f>
        <v>0.3124803589659112</v>
      </c>
      <c r="K780">
        <f t="shared" ref="K780:K843" si="127">IF(G780&gt;=0.5,1,)</f>
        <v>0</v>
      </c>
      <c r="L780" s="11">
        <v>1</v>
      </c>
      <c r="N780" s="30">
        <f t="shared" ref="N780:N843" si="128">1-G780</f>
        <v>0.85535372728203418</v>
      </c>
      <c r="O780" s="30">
        <f t="shared" ref="O780:O843" si="129">A780-G780</f>
        <v>-0.14464627271796579</v>
      </c>
      <c r="P780" s="30">
        <f t="shared" ref="P780:P843" si="130">O780*O780</f>
        <v>2.0922544211200135E-2</v>
      </c>
    </row>
    <row r="781" spans="1:16" x14ac:dyDescent="0.2">
      <c r="A781">
        <v>0</v>
      </c>
      <c r="B781">
        <v>2</v>
      </c>
      <c r="C781" s="1">
        <v>27941.29</v>
      </c>
      <c r="D781">
        <v>2</v>
      </c>
      <c r="E781" s="30">
        <f t="shared" si="121"/>
        <v>1.058762669</v>
      </c>
      <c r="F781" s="30">
        <f t="shared" si="122"/>
        <v>2.8828018015541033</v>
      </c>
      <c r="G781" s="30">
        <f t="shared" si="123"/>
        <v>0.74245401874498285</v>
      </c>
      <c r="H781" s="30">
        <f t="shared" si="124"/>
        <v>0.25754598125501715</v>
      </c>
      <c r="I781" s="30">
        <f t="shared" si="125"/>
        <v>-1.3565570068390611</v>
      </c>
      <c r="J781" s="30">
        <f t="shared" si="126"/>
        <v>2.7131140136781222</v>
      </c>
      <c r="K781">
        <f t="shared" si="127"/>
        <v>1</v>
      </c>
      <c r="L781" s="11">
        <v>3</v>
      </c>
      <c r="N781" s="30">
        <f t="shared" si="128"/>
        <v>0.25754598125501715</v>
      </c>
      <c r="O781" s="30">
        <f t="shared" si="129"/>
        <v>-0.74245401874498285</v>
      </c>
      <c r="P781" s="30">
        <f t="shared" si="130"/>
        <v>0.55123796995057539</v>
      </c>
    </row>
    <row r="782" spans="1:16" x14ac:dyDescent="0.2">
      <c r="A782">
        <v>0</v>
      </c>
      <c r="B782">
        <v>2</v>
      </c>
      <c r="C782" s="1">
        <v>11150.78</v>
      </c>
      <c r="D782">
        <v>2</v>
      </c>
      <c r="E782" s="30">
        <f t="shared" si="121"/>
        <v>-1.0585206420000004</v>
      </c>
      <c r="F782" s="30">
        <f t="shared" si="122"/>
        <v>0.34696872180101723</v>
      </c>
      <c r="G782" s="30">
        <f t="shared" si="123"/>
        <v>0.25759226341728941</v>
      </c>
      <c r="H782" s="30">
        <f t="shared" si="124"/>
        <v>0.74240773658271064</v>
      </c>
      <c r="I782" s="30">
        <f t="shared" si="125"/>
        <v>-0.29785667652092307</v>
      </c>
      <c r="J782" s="30">
        <f t="shared" si="126"/>
        <v>0.59571335304184614</v>
      </c>
      <c r="K782">
        <f t="shared" si="127"/>
        <v>0</v>
      </c>
      <c r="L782" s="11">
        <v>2</v>
      </c>
      <c r="N782" s="30">
        <f t="shared" si="128"/>
        <v>0.74240773658271064</v>
      </c>
      <c r="O782" s="30">
        <f t="shared" si="129"/>
        <v>-0.25759226341728941</v>
      </c>
      <c r="P782" s="30">
        <f t="shared" si="130"/>
        <v>6.6353774172442218E-2</v>
      </c>
    </row>
    <row r="783" spans="1:16" x14ac:dyDescent="0.2">
      <c r="A783">
        <v>1</v>
      </c>
      <c r="B783">
        <v>4</v>
      </c>
      <c r="C783" s="1">
        <v>12797.21</v>
      </c>
      <c r="D783">
        <v>1</v>
      </c>
      <c r="E783" s="30">
        <f t="shared" si="121"/>
        <v>-1.7347299190000003</v>
      </c>
      <c r="F783" s="30">
        <f t="shared" si="122"/>
        <v>0.17644784906305847</v>
      </c>
      <c r="G783" s="30">
        <f t="shared" si="123"/>
        <v>0.14998357063050802</v>
      </c>
      <c r="H783" s="30">
        <f t="shared" si="124"/>
        <v>0.14998357063050802</v>
      </c>
      <c r="I783" s="30">
        <f t="shared" si="125"/>
        <v>-1.897229520014581</v>
      </c>
      <c r="J783" s="30">
        <f t="shared" si="126"/>
        <v>3.794459040029162</v>
      </c>
      <c r="K783">
        <f t="shared" si="127"/>
        <v>0</v>
      </c>
      <c r="L783" s="11">
        <v>2</v>
      </c>
      <c r="N783" s="30">
        <f t="shared" si="128"/>
        <v>0.85001642936949195</v>
      </c>
      <c r="O783" s="30">
        <f t="shared" si="129"/>
        <v>0.85001642936949195</v>
      </c>
      <c r="P783" s="30">
        <f t="shared" si="130"/>
        <v>0.7225279301980605</v>
      </c>
    </row>
    <row r="784" spans="1:16" x14ac:dyDescent="0.2">
      <c r="A784">
        <v>1</v>
      </c>
      <c r="B784">
        <v>1</v>
      </c>
      <c r="C784" s="1">
        <v>17748.509999999998</v>
      </c>
      <c r="D784">
        <v>1</v>
      </c>
      <c r="E784" s="30">
        <f t="shared" si="121"/>
        <v>-0.54975678899999991</v>
      </c>
      <c r="F784" s="30">
        <f t="shared" si="122"/>
        <v>0.57709014798595215</v>
      </c>
      <c r="G784" s="30">
        <f t="shared" si="123"/>
        <v>0.36592083764072347</v>
      </c>
      <c r="H784" s="30">
        <f t="shared" si="124"/>
        <v>0.36592083764072347</v>
      </c>
      <c r="I784" s="30">
        <f t="shared" si="125"/>
        <v>-1.0053382595740721</v>
      </c>
      <c r="J784" s="30">
        <f t="shared" si="126"/>
        <v>2.0106765191481442</v>
      </c>
      <c r="K784">
        <f t="shared" si="127"/>
        <v>0</v>
      </c>
      <c r="L784" s="11">
        <v>2</v>
      </c>
      <c r="N784" s="30">
        <f t="shared" si="128"/>
        <v>0.63407916235927653</v>
      </c>
      <c r="O784" s="30">
        <f t="shared" si="129"/>
        <v>0.63407916235927653</v>
      </c>
      <c r="P784" s="30">
        <f t="shared" si="130"/>
        <v>0.40205638413824174</v>
      </c>
    </row>
    <row r="785" spans="1:16" x14ac:dyDescent="0.2">
      <c r="A785">
        <v>0</v>
      </c>
      <c r="B785">
        <v>3</v>
      </c>
      <c r="C785" s="1">
        <v>7261.74</v>
      </c>
      <c r="D785">
        <v>2</v>
      </c>
      <c r="E785" s="30">
        <f t="shared" si="121"/>
        <v>-1.735799986</v>
      </c>
      <c r="F785" s="30">
        <f t="shared" si="122"/>
        <v>0.17625913902675314</v>
      </c>
      <c r="G785" s="30">
        <f t="shared" si="123"/>
        <v>0.14984720048389291</v>
      </c>
      <c r="H785" s="30">
        <f t="shared" si="124"/>
        <v>0.85015279951610712</v>
      </c>
      <c r="I785" s="30">
        <f t="shared" si="125"/>
        <v>-0.16233918151681459</v>
      </c>
      <c r="J785" s="30">
        <f t="shared" si="126"/>
        <v>0.32467836303362918</v>
      </c>
      <c r="K785">
        <f t="shared" si="127"/>
        <v>0</v>
      </c>
      <c r="L785" s="11">
        <v>1</v>
      </c>
      <c r="N785" s="30">
        <f t="shared" si="128"/>
        <v>0.85015279951610712</v>
      </c>
      <c r="O785" s="30">
        <f t="shared" si="129"/>
        <v>-0.14984720048389291</v>
      </c>
      <c r="P785" s="30">
        <f t="shared" si="130"/>
        <v>2.2454183492859995E-2</v>
      </c>
    </row>
    <row r="786" spans="1:16" x14ac:dyDescent="0.2">
      <c r="A786">
        <v>0</v>
      </c>
      <c r="B786">
        <v>1</v>
      </c>
      <c r="C786" s="1">
        <v>10560.49</v>
      </c>
      <c r="D786">
        <v>1</v>
      </c>
      <c r="E786" s="30">
        <f t="shared" si="121"/>
        <v>-1.4561661109999999</v>
      </c>
      <c r="F786" s="30">
        <f t="shared" si="122"/>
        <v>0.23312835179837865</v>
      </c>
      <c r="G786" s="30">
        <f t="shared" si="123"/>
        <v>0.18905440902270007</v>
      </c>
      <c r="H786" s="30">
        <f t="shared" si="124"/>
        <v>0.8109455909772999</v>
      </c>
      <c r="I786" s="30">
        <f t="shared" si="125"/>
        <v>-0.20955431592455392</v>
      </c>
      <c r="J786" s="30">
        <f t="shared" si="126"/>
        <v>0.41910863184910785</v>
      </c>
      <c r="K786">
        <f t="shared" si="127"/>
        <v>0</v>
      </c>
      <c r="L786" s="11">
        <v>2</v>
      </c>
      <c r="N786" s="30">
        <f t="shared" si="128"/>
        <v>0.8109455909772999</v>
      </c>
      <c r="O786" s="30">
        <f t="shared" si="129"/>
        <v>-0.18905440902270007</v>
      </c>
      <c r="P786" s="30">
        <f t="shared" si="130"/>
        <v>3.574156957092238E-2</v>
      </c>
    </row>
    <row r="787" spans="1:16" x14ac:dyDescent="0.2">
      <c r="A787">
        <v>0</v>
      </c>
      <c r="B787">
        <v>1</v>
      </c>
      <c r="C787" s="1">
        <v>6986.7</v>
      </c>
      <c r="D787">
        <v>2</v>
      </c>
      <c r="E787" s="30">
        <f t="shared" si="121"/>
        <v>-1.3967397300000002</v>
      </c>
      <c r="F787" s="30">
        <f t="shared" si="122"/>
        <v>0.24740224863469451</v>
      </c>
      <c r="G787" s="30">
        <f t="shared" si="123"/>
        <v>0.19833397679496007</v>
      </c>
      <c r="H787" s="30">
        <f t="shared" si="124"/>
        <v>0.80166602320503988</v>
      </c>
      <c r="I787" s="30">
        <f t="shared" si="125"/>
        <v>-0.22106318776554323</v>
      </c>
      <c r="J787" s="30">
        <f t="shared" si="126"/>
        <v>0.44212637553108647</v>
      </c>
      <c r="K787">
        <f t="shared" si="127"/>
        <v>0</v>
      </c>
      <c r="L787" s="11">
        <v>1</v>
      </c>
      <c r="N787" s="30">
        <f t="shared" si="128"/>
        <v>0.80166602320503988</v>
      </c>
      <c r="O787" s="30">
        <f t="shared" si="129"/>
        <v>-0.19833397679496007</v>
      </c>
      <c r="P787" s="30">
        <f t="shared" si="130"/>
        <v>3.9336366351303755E-2</v>
      </c>
    </row>
    <row r="788" spans="1:16" x14ac:dyDescent="0.2">
      <c r="A788">
        <v>0</v>
      </c>
      <c r="B788">
        <v>3</v>
      </c>
      <c r="C788" s="1">
        <v>7448.4</v>
      </c>
      <c r="D788">
        <v>3</v>
      </c>
      <c r="E788" s="30">
        <f t="shared" si="121"/>
        <v>-1.2021808599999999</v>
      </c>
      <c r="F788" s="30">
        <f t="shared" si="122"/>
        <v>0.30053806524528226</v>
      </c>
      <c r="G788" s="30">
        <f t="shared" si="123"/>
        <v>0.23108748084862907</v>
      </c>
      <c r="H788" s="30">
        <f t="shared" si="124"/>
        <v>0.76891251915137093</v>
      </c>
      <c r="I788" s="30">
        <f t="shared" si="125"/>
        <v>-0.26277807517855223</v>
      </c>
      <c r="J788" s="30">
        <f t="shared" si="126"/>
        <v>0.52555615035710446</v>
      </c>
      <c r="K788">
        <f t="shared" si="127"/>
        <v>0</v>
      </c>
      <c r="L788" s="11">
        <v>1</v>
      </c>
      <c r="N788" s="30">
        <f t="shared" si="128"/>
        <v>0.76891251915137093</v>
      </c>
      <c r="O788" s="30">
        <f t="shared" si="129"/>
        <v>-0.23108748084862907</v>
      </c>
      <c r="P788" s="30">
        <f t="shared" si="130"/>
        <v>5.3401423804965507E-2</v>
      </c>
    </row>
    <row r="789" spans="1:16" x14ac:dyDescent="0.2">
      <c r="A789">
        <v>0</v>
      </c>
      <c r="B789">
        <v>3</v>
      </c>
      <c r="C789" s="1">
        <v>5934.38</v>
      </c>
      <c r="D789">
        <v>3</v>
      </c>
      <c r="E789" s="30">
        <f t="shared" si="121"/>
        <v>-1.393098782</v>
      </c>
      <c r="F789" s="30">
        <f t="shared" si="122"/>
        <v>0.2483046691933091</v>
      </c>
      <c r="G789" s="30">
        <f t="shared" si="123"/>
        <v>0.19891351472214777</v>
      </c>
      <c r="H789" s="30">
        <f t="shared" si="124"/>
        <v>0.8010864852778522</v>
      </c>
      <c r="I789" s="30">
        <f t="shared" si="125"/>
        <v>-0.22178636610952074</v>
      </c>
      <c r="J789" s="30">
        <f t="shared" si="126"/>
        <v>0.44357273221904148</v>
      </c>
      <c r="K789">
        <f t="shared" si="127"/>
        <v>0</v>
      </c>
      <c r="L789" s="11">
        <v>1</v>
      </c>
      <c r="N789" s="30">
        <f t="shared" si="128"/>
        <v>0.8010864852778522</v>
      </c>
      <c r="O789" s="30">
        <f t="shared" si="129"/>
        <v>-0.19891351472214777</v>
      </c>
      <c r="P789" s="30">
        <f t="shared" si="130"/>
        <v>3.9566586339118096E-2</v>
      </c>
    </row>
    <row r="790" spans="1:16" x14ac:dyDescent="0.2">
      <c r="A790">
        <v>0</v>
      </c>
      <c r="B790">
        <v>3</v>
      </c>
      <c r="C790" s="1">
        <v>9869.81</v>
      </c>
      <c r="D790">
        <v>3</v>
      </c>
      <c r="E790" s="30">
        <f t="shared" si="121"/>
        <v>-0.89684105900000022</v>
      </c>
      <c r="F790" s="30">
        <f t="shared" si="122"/>
        <v>0.40785602000649629</v>
      </c>
      <c r="G790" s="30">
        <f t="shared" si="123"/>
        <v>0.28970009305682715</v>
      </c>
      <c r="H790" s="30">
        <f t="shared" si="124"/>
        <v>0.7102999069431728</v>
      </c>
      <c r="I790" s="30">
        <f t="shared" si="125"/>
        <v>-0.34206799398897858</v>
      </c>
      <c r="J790" s="30">
        <f t="shared" si="126"/>
        <v>0.68413598797795716</v>
      </c>
      <c r="K790">
        <f t="shared" si="127"/>
        <v>0</v>
      </c>
      <c r="L790" s="11">
        <v>1</v>
      </c>
      <c r="N790" s="30">
        <f t="shared" si="128"/>
        <v>0.7102999069431728</v>
      </c>
      <c r="O790" s="30">
        <f t="shared" si="129"/>
        <v>-0.28970009305682715</v>
      </c>
      <c r="P790" s="30">
        <f t="shared" si="130"/>
        <v>8.3926143917134308E-2</v>
      </c>
    </row>
    <row r="791" spans="1:16" x14ac:dyDescent="0.2">
      <c r="A791">
        <v>1</v>
      </c>
      <c r="B791">
        <v>2</v>
      </c>
      <c r="C791" s="1">
        <v>18259.22</v>
      </c>
      <c r="D791">
        <v>1</v>
      </c>
      <c r="E791" s="30">
        <f t="shared" si="121"/>
        <v>-0.67222765800000017</v>
      </c>
      <c r="F791" s="30">
        <f t="shared" si="122"/>
        <v>0.51056993480401469</v>
      </c>
      <c r="G791" s="30">
        <f t="shared" si="123"/>
        <v>0.33799821050341333</v>
      </c>
      <c r="H791" s="30">
        <f t="shared" si="124"/>
        <v>0.33799821050341333</v>
      </c>
      <c r="I791" s="30">
        <f t="shared" si="125"/>
        <v>-1.0847146778817331</v>
      </c>
      <c r="J791" s="30">
        <f t="shared" si="126"/>
        <v>2.1694293557634663</v>
      </c>
      <c r="K791">
        <f t="shared" si="127"/>
        <v>0</v>
      </c>
      <c r="L791" s="11">
        <v>2</v>
      </c>
      <c r="N791" s="30">
        <f t="shared" si="128"/>
        <v>0.66200178949658661</v>
      </c>
      <c r="O791" s="30">
        <f t="shared" si="129"/>
        <v>0.66200178949658661</v>
      </c>
      <c r="P791" s="30">
        <f t="shared" si="130"/>
        <v>0.43824636929668298</v>
      </c>
    </row>
    <row r="792" spans="1:16" x14ac:dyDescent="0.2">
      <c r="A792">
        <v>0</v>
      </c>
      <c r="B792">
        <v>4</v>
      </c>
      <c r="C792" s="1">
        <v>1146.8</v>
      </c>
      <c r="D792">
        <v>2</v>
      </c>
      <c r="E792" s="30">
        <f t="shared" si="121"/>
        <v>-2.6937653200000002</v>
      </c>
      <c r="F792" s="30">
        <f t="shared" si="122"/>
        <v>6.7625826505323283E-2</v>
      </c>
      <c r="G792" s="30">
        <f t="shared" si="123"/>
        <v>6.3342254211556481E-2</v>
      </c>
      <c r="H792" s="30">
        <f t="shared" si="124"/>
        <v>0.93665774578844352</v>
      </c>
      <c r="I792" s="30">
        <f t="shared" si="125"/>
        <v>-6.5437329437086911E-2</v>
      </c>
      <c r="J792" s="30">
        <f t="shared" si="126"/>
        <v>0.13087465887417382</v>
      </c>
      <c r="K792">
        <f t="shared" si="127"/>
        <v>0</v>
      </c>
      <c r="L792" s="11">
        <v>1</v>
      </c>
      <c r="N792" s="30">
        <f t="shared" si="128"/>
        <v>0.93665774578844352</v>
      </c>
      <c r="O792" s="30">
        <f t="shared" si="129"/>
        <v>-6.3342254211556481E-2</v>
      </c>
      <c r="P792" s="30">
        <f t="shared" si="130"/>
        <v>4.012241168601445E-3</v>
      </c>
    </row>
    <row r="793" spans="1:16" x14ac:dyDescent="0.2">
      <c r="A793">
        <v>0</v>
      </c>
      <c r="B793">
        <v>2</v>
      </c>
      <c r="C793" s="1">
        <v>9386.16</v>
      </c>
      <c r="D793">
        <v>2</v>
      </c>
      <c r="E793" s="30">
        <f t="shared" si="121"/>
        <v>-1.2810392240000001</v>
      </c>
      <c r="F793" s="30">
        <f t="shared" si="122"/>
        <v>0.27774850750394092</v>
      </c>
      <c r="G793" s="30">
        <f t="shared" si="123"/>
        <v>0.21737337658606834</v>
      </c>
      <c r="H793" s="30">
        <f t="shared" si="124"/>
        <v>0.78262662341393163</v>
      </c>
      <c r="I793" s="30">
        <f t="shared" si="125"/>
        <v>-0.24509955059978294</v>
      </c>
      <c r="J793" s="30">
        <f t="shared" si="126"/>
        <v>0.49019910119956589</v>
      </c>
      <c r="K793">
        <f t="shared" si="127"/>
        <v>0</v>
      </c>
      <c r="L793" s="11">
        <v>1</v>
      </c>
      <c r="N793" s="30">
        <f t="shared" si="128"/>
        <v>0.78262662341393163</v>
      </c>
      <c r="O793" s="30">
        <f t="shared" si="129"/>
        <v>-0.21737337658606834</v>
      </c>
      <c r="P793" s="30">
        <f t="shared" si="130"/>
        <v>4.7251184848428683E-2</v>
      </c>
    </row>
    <row r="794" spans="1:16" x14ac:dyDescent="0.2">
      <c r="A794">
        <v>1</v>
      </c>
      <c r="B794">
        <v>1</v>
      </c>
      <c r="C794" s="1">
        <v>24520.26</v>
      </c>
      <c r="D794">
        <v>2</v>
      </c>
      <c r="E794" s="30">
        <f t="shared" si="121"/>
        <v>0.81424218599999998</v>
      </c>
      <c r="F794" s="30">
        <f t="shared" si="122"/>
        <v>2.2574642859349292</v>
      </c>
      <c r="G794" s="30">
        <f t="shared" si="123"/>
        <v>0.69301275095546022</v>
      </c>
      <c r="H794" s="30">
        <f t="shared" si="124"/>
        <v>0.69301275095546022</v>
      </c>
      <c r="I794" s="30">
        <f t="shared" si="125"/>
        <v>-0.36670688031437648</v>
      </c>
      <c r="J794" s="30">
        <f t="shared" si="126"/>
        <v>0.73341376062875296</v>
      </c>
      <c r="K794">
        <f t="shared" si="127"/>
        <v>1</v>
      </c>
      <c r="L794" s="11">
        <v>3</v>
      </c>
      <c r="N794" s="30">
        <f t="shared" si="128"/>
        <v>0.30698724904453978</v>
      </c>
      <c r="O794" s="30">
        <f t="shared" si="129"/>
        <v>0.30698724904453978</v>
      </c>
      <c r="P794" s="30">
        <f t="shared" si="130"/>
        <v>9.4241171075934285E-2</v>
      </c>
    </row>
    <row r="795" spans="1:16" x14ac:dyDescent="0.2">
      <c r="A795">
        <v>0</v>
      </c>
      <c r="B795">
        <v>4</v>
      </c>
      <c r="C795" s="1">
        <v>4350.51</v>
      </c>
      <c r="D795">
        <v>2</v>
      </c>
      <c r="E795" s="30">
        <f t="shared" si="121"/>
        <v>-2.2897774890000004</v>
      </c>
      <c r="F795" s="30">
        <f t="shared" si="122"/>
        <v>0.10128899726267213</v>
      </c>
      <c r="G795" s="30">
        <f t="shared" si="123"/>
        <v>9.1973131044106274E-2</v>
      </c>
      <c r="H795" s="30">
        <f t="shared" si="124"/>
        <v>0.90802686895589368</v>
      </c>
      <c r="I795" s="30">
        <f t="shared" si="125"/>
        <v>-9.648130945754306E-2</v>
      </c>
      <c r="J795" s="30">
        <f t="shared" si="126"/>
        <v>0.19296261891508612</v>
      </c>
      <c r="K795">
        <f t="shared" si="127"/>
        <v>0</v>
      </c>
      <c r="L795" s="11">
        <v>1</v>
      </c>
      <c r="N795" s="30">
        <f t="shared" si="128"/>
        <v>0.90802686895589368</v>
      </c>
      <c r="O795" s="30">
        <f t="shared" si="129"/>
        <v>-9.1973131044106274E-2</v>
      </c>
      <c r="P795" s="30">
        <f t="shared" si="130"/>
        <v>8.4590568340563443E-3</v>
      </c>
    </row>
    <row r="796" spans="1:16" x14ac:dyDescent="0.2">
      <c r="A796">
        <v>0</v>
      </c>
      <c r="B796">
        <v>4</v>
      </c>
      <c r="C796" s="1">
        <v>6414.18</v>
      </c>
      <c r="D796">
        <v>3</v>
      </c>
      <c r="E796" s="30">
        <f t="shared" si="121"/>
        <v>-1.5194674020000001</v>
      </c>
      <c r="F796" s="30">
        <f t="shared" si="122"/>
        <v>0.21882840349126528</v>
      </c>
      <c r="G796" s="30">
        <f t="shared" si="123"/>
        <v>0.17953996055920887</v>
      </c>
      <c r="H796" s="30">
        <f t="shared" si="124"/>
        <v>0.82046003944079116</v>
      </c>
      <c r="I796" s="30">
        <f t="shared" si="125"/>
        <v>-0.19789007233052144</v>
      </c>
      <c r="J796" s="30">
        <f t="shared" si="126"/>
        <v>0.39578014466104289</v>
      </c>
      <c r="K796">
        <f t="shared" si="127"/>
        <v>0</v>
      </c>
      <c r="L796" s="11">
        <v>1</v>
      </c>
      <c r="N796" s="30">
        <f t="shared" si="128"/>
        <v>0.82046003944079116</v>
      </c>
      <c r="O796" s="30">
        <f t="shared" si="129"/>
        <v>-0.17953996055920887</v>
      </c>
      <c r="P796" s="30">
        <f t="shared" si="130"/>
        <v>3.2234597437602278E-2</v>
      </c>
    </row>
    <row r="797" spans="1:16" x14ac:dyDescent="0.2">
      <c r="A797">
        <v>1</v>
      </c>
      <c r="B797">
        <v>2</v>
      </c>
      <c r="C797" s="1">
        <v>12741.17</v>
      </c>
      <c r="D797">
        <v>2</v>
      </c>
      <c r="E797" s="30">
        <f t="shared" si="121"/>
        <v>-0.85797246300000007</v>
      </c>
      <c r="F797" s="30">
        <f t="shared" si="122"/>
        <v>0.424020929474619</v>
      </c>
      <c r="G797" s="30">
        <f t="shared" si="123"/>
        <v>0.29776313023085837</v>
      </c>
      <c r="H797" s="30">
        <f t="shared" si="124"/>
        <v>0.29776313023085837</v>
      </c>
      <c r="I797" s="30">
        <f t="shared" si="125"/>
        <v>-1.2114569735465353</v>
      </c>
      <c r="J797" s="30">
        <f t="shared" si="126"/>
        <v>2.4229139470930705</v>
      </c>
      <c r="K797">
        <f t="shared" si="127"/>
        <v>0</v>
      </c>
      <c r="L797" s="11">
        <v>2</v>
      </c>
      <c r="N797" s="30">
        <f t="shared" si="128"/>
        <v>0.70223686976914168</v>
      </c>
      <c r="O797" s="30">
        <f t="shared" si="129"/>
        <v>0.70223686976914168</v>
      </c>
      <c r="P797" s="30">
        <f t="shared" si="130"/>
        <v>0.49313662126316243</v>
      </c>
    </row>
    <row r="798" spans="1:16" x14ac:dyDescent="0.2">
      <c r="A798">
        <v>1</v>
      </c>
      <c r="B798">
        <v>3</v>
      </c>
      <c r="C798" s="1">
        <v>1917.32</v>
      </c>
      <c r="D798">
        <v>3</v>
      </c>
      <c r="E798" s="30">
        <f t="shared" si="121"/>
        <v>-1.8996500480000003</v>
      </c>
      <c r="F798" s="30">
        <f t="shared" si="122"/>
        <v>0.149620970219703</v>
      </c>
      <c r="G798" s="30">
        <f t="shared" si="123"/>
        <v>0.13014808714833123</v>
      </c>
      <c r="H798" s="30">
        <f t="shared" si="124"/>
        <v>0.13014808714833123</v>
      </c>
      <c r="I798" s="30">
        <f t="shared" si="125"/>
        <v>-2.0390823449347688</v>
      </c>
      <c r="J798" s="30">
        <f t="shared" si="126"/>
        <v>4.0781646898695376</v>
      </c>
      <c r="K798">
        <f t="shared" si="127"/>
        <v>0</v>
      </c>
      <c r="L798" s="11">
        <v>1</v>
      </c>
      <c r="N798" s="30">
        <f t="shared" si="128"/>
        <v>0.86985191285166874</v>
      </c>
      <c r="O798" s="30">
        <f t="shared" si="129"/>
        <v>0.86985191285166874</v>
      </c>
      <c r="P798" s="30">
        <f t="shared" si="130"/>
        <v>0.75664235029170712</v>
      </c>
    </row>
    <row r="799" spans="1:16" x14ac:dyDescent="0.2">
      <c r="A799">
        <v>0</v>
      </c>
      <c r="B799">
        <v>3</v>
      </c>
      <c r="C799" s="1">
        <v>5209.58</v>
      </c>
      <c r="D799">
        <v>1</v>
      </c>
      <c r="E799" s="30">
        <f t="shared" si="121"/>
        <v>-2.5046586620000002</v>
      </c>
      <c r="F799" s="30">
        <f t="shared" si="122"/>
        <v>8.1703481729178504E-2</v>
      </c>
      <c r="G799" s="30">
        <f t="shared" si="123"/>
        <v>7.5532235135796919E-2</v>
      </c>
      <c r="H799" s="30">
        <f t="shared" si="124"/>
        <v>0.92446776486420312</v>
      </c>
      <c r="I799" s="30">
        <f t="shared" si="125"/>
        <v>-7.8537096405678491E-2</v>
      </c>
      <c r="J799" s="30">
        <f t="shared" si="126"/>
        <v>0.15707419281135698</v>
      </c>
      <c r="K799">
        <f t="shared" si="127"/>
        <v>0</v>
      </c>
      <c r="L799" s="11">
        <v>1</v>
      </c>
      <c r="N799" s="30">
        <f t="shared" si="128"/>
        <v>0.92446776486420312</v>
      </c>
      <c r="O799" s="30">
        <f t="shared" si="129"/>
        <v>-7.5532235135796919E-2</v>
      </c>
      <c r="P799" s="30">
        <f t="shared" si="130"/>
        <v>5.7051185446093146E-3</v>
      </c>
    </row>
    <row r="800" spans="1:16" x14ac:dyDescent="0.2">
      <c r="A800">
        <v>1</v>
      </c>
      <c r="B800">
        <v>2</v>
      </c>
      <c r="C800" s="1">
        <v>13457.96</v>
      </c>
      <c r="D800">
        <v>1</v>
      </c>
      <c r="E800" s="30">
        <f t="shared" si="121"/>
        <v>-1.2776665440000003</v>
      </c>
      <c r="F800" s="30">
        <f t="shared" si="122"/>
        <v>0.2786868458081812</v>
      </c>
      <c r="G800" s="30">
        <f t="shared" si="123"/>
        <v>0.21794769119724539</v>
      </c>
      <c r="H800" s="30">
        <f t="shared" si="124"/>
        <v>0.21794769119724539</v>
      </c>
      <c r="I800" s="30">
        <f t="shared" si="125"/>
        <v>-1.5235001936218171</v>
      </c>
      <c r="J800" s="30">
        <f t="shared" si="126"/>
        <v>3.0470003872436342</v>
      </c>
      <c r="K800">
        <f t="shared" si="127"/>
        <v>0</v>
      </c>
      <c r="L800" s="11">
        <v>2</v>
      </c>
      <c r="N800" s="30">
        <f t="shared" si="128"/>
        <v>0.78205230880275467</v>
      </c>
      <c r="O800" s="30">
        <f t="shared" si="129"/>
        <v>0.78205230880275467</v>
      </c>
      <c r="P800" s="30">
        <f t="shared" si="130"/>
        <v>0.61160581370371914</v>
      </c>
    </row>
    <row r="801" spans="1:16" x14ac:dyDescent="0.2">
      <c r="A801">
        <v>0</v>
      </c>
      <c r="B801">
        <v>3</v>
      </c>
      <c r="C801" s="1">
        <v>5662.23</v>
      </c>
      <c r="D801">
        <v>3</v>
      </c>
      <c r="E801" s="30">
        <f t="shared" si="121"/>
        <v>-1.4274168970000001</v>
      </c>
      <c r="F801" s="30">
        <f t="shared" si="122"/>
        <v>0.23992788091156225</v>
      </c>
      <c r="G801" s="30">
        <f t="shared" si="123"/>
        <v>0.19350148069513012</v>
      </c>
      <c r="H801" s="30">
        <f t="shared" si="124"/>
        <v>0.80649851930486993</v>
      </c>
      <c r="I801" s="30">
        <f t="shared" si="125"/>
        <v>-0.21505321737036304</v>
      </c>
      <c r="J801" s="30">
        <f t="shared" si="126"/>
        <v>0.43010643474072607</v>
      </c>
      <c r="K801">
        <f t="shared" si="127"/>
        <v>0</v>
      </c>
      <c r="L801" s="11">
        <v>1</v>
      </c>
      <c r="N801" s="30">
        <f t="shared" si="128"/>
        <v>0.80649851930486993</v>
      </c>
      <c r="O801" s="30">
        <f t="shared" si="129"/>
        <v>-0.19350148069513012</v>
      </c>
      <c r="P801" s="30">
        <f t="shared" si="130"/>
        <v>3.7442823031207814E-2</v>
      </c>
    </row>
    <row r="802" spans="1:16" x14ac:dyDescent="0.2">
      <c r="A802">
        <v>0</v>
      </c>
      <c r="B802">
        <v>4</v>
      </c>
      <c r="C802" s="1">
        <v>1252.4100000000001</v>
      </c>
      <c r="D802">
        <v>3</v>
      </c>
      <c r="E802" s="30">
        <f t="shared" si="121"/>
        <v>-2.1703665990000003</v>
      </c>
      <c r="F802" s="30">
        <f t="shared" si="122"/>
        <v>0.11413576718215759</v>
      </c>
      <c r="G802" s="30">
        <f t="shared" si="123"/>
        <v>0.10244332023450492</v>
      </c>
      <c r="H802" s="30">
        <f t="shared" si="124"/>
        <v>0.89755667976549502</v>
      </c>
      <c r="I802" s="30">
        <f t="shared" si="125"/>
        <v>-0.10807900767171047</v>
      </c>
      <c r="J802" s="30">
        <f t="shared" si="126"/>
        <v>0.21615801534342094</v>
      </c>
      <c r="K802">
        <f t="shared" si="127"/>
        <v>0</v>
      </c>
      <c r="L802" s="11">
        <v>1</v>
      </c>
      <c r="N802" s="30">
        <f t="shared" si="128"/>
        <v>0.89755667976549502</v>
      </c>
      <c r="O802" s="30">
        <f t="shared" si="129"/>
        <v>-0.10244332023450492</v>
      </c>
      <c r="P802" s="30">
        <f t="shared" si="130"/>
        <v>1.0494633860669325E-2</v>
      </c>
    </row>
    <row r="803" spans="1:16" x14ac:dyDescent="0.2">
      <c r="A803">
        <v>0</v>
      </c>
      <c r="B803">
        <v>3</v>
      </c>
      <c r="C803" s="1">
        <v>2731.91</v>
      </c>
      <c r="D803">
        <v>3</v>
      </c>
      <c r="E803" s="30">
        <f t="shared" si="121"/>
        <v>-1.7969302490000003</v>
      </c>
      <c r="F803" s="30">
        <f t="shared" si="122"/>
        <v>0.16580709428295165</v>
      </c>
      <c r="G803" s="30">
        <f t="shared" si="123"/>
        <v>0.14222515465556843</v>
      </c>
      <c r="H803" s="30">
        <f t="shared" si="124"/>
        <v>0.8577748453444316</v>
      </c>
      <c r="I803" s="30">
        <f t="shared" si="125"/>
        <v>-0.15341363194528948</v>
      </c>
      <c r="J803" s="30">
        <f t="shared" si="126"/>
        <v>0.30682726389057896</v>
      </c>
      <c r="K803">
        <f t="shared" si="127"/>
        <v>0</v>
      </c>
      <c r="L803" s="11">
        <v>1</v>
      </c>
      <c r="N803" s="30">
        <f t="shared" si="128"/>
        <v>0.8577748453444316</v>
      </c>
      <c r="O803" s="30">
        <f t="shared" si="129"/>
        <v>-0.14222515465556843</v>
      </c>
      <c r="P803" s="30">
        <f t="shared" si="130"/>
        <v>2.0227994616800356E-2</v>
      </c>
    </row>
    <row r="804" spans="1:16" x14ac:dyDescent="0.2">
      <c r="A804">
        <v>1</v>
      </c>
      <c r="B804">
        <v>2</v>
      </c>
      <c r="C804" s="1">
        <v>21195.82</v>
      </c>
      <c r="D804">
        <v>2</v>
      </c>
      <c r="E804" s="30">
        <f t="shared" si="121"/>
        <v>0.20815890199999965</v>
      </c>
      <c r="F804" s="30">
        <f t="shared" si="122"/>
        <v>1.2314088273287296</v>
      </c>
      <c r="G804" s="30">
        <f t="shared" si="123"/>
        <v>0.55185262881785635</v>
      </c>
      <c r="H804" s="30">
        <f t="shared" si="124"/>
        <v>0.55185262881785635</v>
      </c>
      <c r="I804" s="30">
        <f t="shared" si="125"/>
        <v>-0.5944742451289321</v>
      </c>
      <c r="J804" s="30">
        <f t="shared" si="126"/>
        <v>1.1889484902578642</v>
      </c>
      <c r="K804">
        <f t="shared" si="127"/>
        <v>1</v>
      </c>
      <c r="L804" s="11">
        <v>3</v>
      </c>
      <c r="N804" s="30">
        <f t="shared" si="128"/>
        <v>0.44814737118214365</v>
      </c>
      <c r="O804" s="30">
        <f t="shared" si="129"/>
        <v>0.44814737118214365</v>
      </c>
      <c r="P804" s="30">
        <f t="shared" si="130"/>
        <v>0.20083606629746603</v>
      </c>
    </row>
    <row r="805" spans="1:16" x14ac:dyDescent="0.2">
      <c r="A805">
        <v>0</v>
      </c>
      <c r="B805">
        <v>3</v>
      </c>
      <c r="C805" s="1">
        <v>7209.49</v>
      </c>
      <c r="D805">
        <v>2</v>
      </c>
      <c r="E805" s="30">
        <f t="shared" si="121"/>
        <v>-1.7423887110000003</v>
      </c>
      <c r="F805" s="30">
        <f t="shared" si="122"/>
        <v>0.1751016334612959</v>
      </c>
      <c r="G805" s="30">
        <f t="shared" si="123"/>
        <v>0.14900977794195466</v>
      </c>
      <c r="H805" s="30">
        <f t="shared" si="124"/>
        <v>0.85099022205804531</v>
      </c>
      <c r="I805" s="30">
        <f t="shared" si="125"/>
        <v>-0.16135464041831535</v>
      </c>
      <c r="J805" s="30">
        <f t="shared" si="126"/>
        <v>0.3227092808366307</v>
      </c>
      <c r="K805">
        <f t="shared" si="127"/>
        <v>0</v>
      </c>
      <c r="L805" s="11">
        <v>1</v>
      </c>
      <c r="N805" s="30">
        <f t="shared" si="128"/>
        <v>0.85099022205804531</v>
      </c>
      <c r="O805" s="30">
        <f t="shared" si="129"/>
        <v>-0.14900977794195466</v>
      </c>
      <c r="P805" s="30">
        <f t="shared" si="130"/>
        <v>2.220391392231064E-2</v>
      </c>
    </row>
    <row r="806" spans="1:16" x14ac:dyDescent="0.2">
      <c r="A806">
        <v>1</v>
      </c>
      <c r="B806">
        <v>2</v>
      </c>
      <c r="C806" s="1">
        <v>18310.740000000002</v>
      </c>
      <c r="D806">
        <v>2</v>
      </c>
      <c r="E806" s="30">
        <f t="shared" si="121"/>
        <v>-0.15564968599999984</v>
      </c>
      <c r="F806" s="30">
        <f t="shared" si="122"/>
        <v>0.85585895723643346</v>
      </c>
      <c r="G806" s="30">
        <f t="shared" si="123"/>
        <v>0.46116594900665092</v>
      </c>
      <c r="H806" s="30">
        <f t="shared" si="124"/>
        <v>0.46116594900665092</v>
      </c>
      <c r="I806" s="30">
        <f t="shared" si="125"/>
        <v>-0.77399732460810344</v>
      </c>
      <c r="J806" s="30">
        <f t="shared" si="126"/>
        <v>1.5479946492162069</v>
      </c>
      <c r="K806">
        <f t="shared" si="127"/>
        <v>0</v>
      </c>
      <c r="L806" s="11">
        <v>2</v>
      </c>
      <c r="N806" s="30">
        <f t="shared" si="128"/>
        <v>0.53883405099334913</v>
      </c>
      <c r="O806" s="30">
        <f t="shared" si="129"/>
        <v>0.53883405099334913</v>
      </c>
      <c r="P806" s="30">
        <f t="shared" si="130"/>
        <v>0.29034213450990315</v>
      </c>
    </row>
    <row r="807" spans="1:16" x14ac:dyDescent="0.2">
      <c r="A807">
        <v>0</v>
      </c>
      <c r="B807">
        <v>4</v>
      </c>
      <c r="C807" s="1">
        <v>4266.17</v>
      </c>
      <c r="D807">
        <v>2</v>
      </c>
      <c r="E807" s="30">
        <f t="shared" si="121"/>
        <v>-2.3004127630000002</v>
      </c>
      <c r="F807" s="30">
        <f t="shared" si="122"/>
        <v>0.10021746912123192</v>
      </c>
      <c r="G807" s="30">
        <f t="shared" si="123"/>
        <v>9.1088781930792131E-2</v>
      </c>
      <c r="H807" s="30">
        <f t="shared" si="124"/>
        <v>0.90891121806920783</v>
      </c>
      <c r="I807" s="30">
        <f t="shared" si="125"/>
        <v>-9.5507859465533085E-2</v>
      </c>
      <c r="J807" s="30">
        <f t="shared" si="126"/>
        <v>0.19101571893106617</v>
      </c>
      <c r="K807">
        <f t="shared" si="127"/>
        <v>0</v>
      </c>
      <c r="L807" s="11">
        <v>1</v>
      </c>
      <c r="N807" s="30">
        <f t="shared" si="128"/>
        <v>0.90891121806920783</v>
      </c>
      <c r="O807" s="30">
        <f t="shared" si="129"/>
        <v>-9.1088781930792131E-2</v>
      </c>
      <c r="P807" s="30">
        <f t="shared" si="130"/>
        <v>8.2971661936354028E-3</v>
      </c>
    </row>
    <row r="808" spans="1:16" x14ac:dyDescent="0.2">
      <c r="A808">
        <v>0</v>
      </c>
      <c r="B808">
        <v>3</v>
      </c>
      <c r="C808" s="1">
        <v>4719.5200000000004</v>
      </c>
      <c r="D808">
        <v>2</v>
      </c>
      <c r="E808" s="30">
        <f t="shared" si="121"/>
        <v>-2.0563739280000002</v>
      </c>
      <c r="F808" s="30">
        <f t="shared" si="122"/>
        <v>0.12791696608780617</v>
      </c>
      <c r="G808" s="30">
        <f t="shared" si="123"/>
        <v>0.11340991396865653</v>
      </c>
      <c r="H808" s="30">
        <f t="shared" si="124"/>
        <v>0.88659008603134348</v>
      </c>
      <c r="I808" s="30">
        <f t="shared" si="125"/>
        <v>-0.12037253874211326</v>
      </c>
      <c r="J808" s="30">
        <f t="shared" si="126"/>
        <v>0.24074507748422652</v>
      </c>
      <c r="K808">
        <f t="shared" si="127"/>
        <v>0</v>
      </c>
      <c r="L808" s="11">
        <v>1</v>
      </c>
      <c r="N808" s="30">
        <f t="shared" si="128"/>
        <v>0.88659008603134348</v>
      </c>
      <c r="O808" s="30">
        <f t="shared" si="129"/>
        <v>-0.11340991396865653</v>
      </c>
      <c r="P808" s="30">
        <f t="shared" si="130"/>
        <v>1.2861808586378075E-2</v>
      </c>
    </row>
    <row r="809" spans="1:16" x14ac:dyDescent="0.2">
      <c r="A809">
        <v>0</v>
      </c>
      <c r="B809">
        <v>2</v>
      </c>
      <c r="C809" s="1">
        <v>11848.14</v>
      </c>
      <c r="D809">
        <v>2</v>
      </c>
      <c r="E809" s="30">
        <f t="shared" si="121"/>
        <v>-0.9705835460000003</v>
      </c>
      <c r="F809" s="30">
        <f t="shared" si="122"/>
        <v>0.3788618902440955</v>
      </c>
      <c r="G809" s="30">
        <f t="shared" si="123"/>
        <v>0.27476420439542848</v>
      </c>
      <c r="H809" s="30">
        <f t="shared" si="124"/>
        <v>0.72523579560457152</v>
      </c>
      <c r="I809" s="30">
        <f t="shared" si="125"/>
        <v>-0.32125844168835271</v>
      </c>
      <c r="J809" s="30">
        <f t="shared" si="126"/>
        <v>0.64251688337670543</v>
      </c>
      <c r="K809">
        <f t="shared" si="127"/>
        <v>0</v>
      </c>
      <c r="L809" s="11">
        <v>2</v>
      </c>
      <c r="N809" s="30">
        <f t="shared" si="128"/>
        <v>0.72523579560457152</v>
      </c>
      <c r="O809" s="30">
        <f t="shared" si="129"/>
        <v>-0.27476420439542848</v>
      </c>
      <c r="P809" s="30">
        <f t="shared" si="130"/>
        <v>7.5495368017052797E-2</v>
      </c>
    </row>
    <row r="810" spans="1:16" x14ac:dyDescent="0.2">
      <c r="A810">
        <v>1</v>
      </c>
      <c r="B810">
        <v>3</v>
      </c>
      <c r="C810" s="1">
        <v>17904.53</v>
      </c>
      <c r="D810">
        <v>3</v>
      </c>
      <c r="E810" s="30">
        <f t="shared" si="121"/>
        <v>0.11633713300000004</v>
      </c>
      <c r="F810" s="30">
        <f t="shared" si="122"/>
        <v>1.12337453492689</v>
      </c>
      <c r="G810" s="30">
        <f t="shared" si="123"/>
        <v>0.5290515245656221</v>
      </c>
      <c r="H810" s="30">
        <f t="shared" si="124"/>
        <v>0.5290515245656221</v>
      </c>
      <c r="I810" s="30">
        <f t="shared" si="125"/>
        <v>-0.63666945193188995</v>
      </c>
      <c r="J810" s="30">
        <f t="shared" si="126"/>
        <v>1.2733389038637799</v>
      </c>
      <c r="K810">
        <f t="shared" si="127"/>
        <v>1</v>
      </c>
      <c r="L810" s="11">
        <v>2</v>
      </c>
      <c r="N810" s="30">
        <f t="shared" si="128"/>
        <v>0.4709484754343779</v>
      </c>
      <c r="O810" s="30">
        <f t="shared" si="129"/>
        <v>0.4709484754343779</v>
      </c>
      <c r="P810" s="30">
        <f t="shared" si="130"/>
        <v>0.22179246651396484</v>
      </c>
    </row>
    <row r="811" spans="1:16" x14ac:dyDescent="0.2">
      <c r="A811">
        <v>0</v>
      </c>
      <c r="B811">
        <v>3</v>
      </c>
      <c r="C811" s="1">
        <v>7046.72</v>
      </c>
      <c r="D811">
        <v>3</v>
      </c>
      <c r="E811" s="30">
        <f t="shared" si="121"/>
        <v>-1.2528327080000001</v>
      </c>
      <c r="F811" s="30">
        <f t="shared" si="122"/>
        <v>0.28569436083631733</v>
      </c>
      <c r="G811" s="30">
        <f t="shared" si="123"/>
        <v>0.22221016871418733</v>
      </c>
      <c r="H811" s="30">
        <f t="shared" si="124"/>
        <v>0.77778983128581269</v>
      </c>
      <c r="I811" s="30">
        <f t="shared" si="125"/>
        <v>-0.25129893103351558</v>
      </c>
      <c r="J811" s="30">
        <f t="shared" si="126"/>
        <v>0.50259786206703116</v>
      </c>
      <c r="K811">
        <f t="shared" si="127"/>
        <v>0</v>
      </c>
      <c r="L811" s="11">
        <v>1</v>
      </c>
      <c r="N811" s="30">
        <f t="shared" si="128"/>
        <v>0.77778983128581269</v>
      </c>
      <c r="O811" s="30">
        <f t="shared" si="129"/>
        <v>-0.22221016871418733</v>
      </c>
      <c r="P811" s="30">
        <f t="shared" si="130"/>
        <v>4.9377359079987602E-2</v>
      </c>
    </row>
    <row r="812" spans="1:16" x14ac:dyDescent="0.2">
      <c r="A812">
        <v>0</v>
      </c>
      <c r="B812">
        <v>2</v>
      </c>
      <c r="C812" s="1">
        <v>14313.85</v>
      </c>
      <c r="D812">
        <v>2</v>
      </c>
      <c r="E812" s="30">
        <f t="shared" si="121"/>
        <v>-0.65965751500000014</v>
      </c>
      <c r="F812" s="30">
        <f t="shared" si="122"/>
        <v>0.517028378636744</v>
      </c>
      <c r="G812" s="30">
        <f t="shared" si="123"/>
        <v>0.34081655024895724</v>
      </c>
      <c r="H812" s="30">
        <f t="shared" si="124"/>
        <v>0.6591834497510427</v>
      </c>
      <c r="I812" s="30">
        <f t="shared" si="125"/>
        <v>-0.41675340726903642</v>
      </c>
      <c r="J812" s="30">
        <f t="shared" si="126"/>
        <v>0.83350681453807285</v>
      </c>
      <c r="K812">
        <f t="shared" si="127"/>
        <v>0</v>
      </c>
      <c r="L812" s="11">
        <v>2</v>
      </c>
      <c r="N812" s="30">
        <f t="shared" si="128"/>
        <v>0.6591834497510427</v>
      </c>
      <c r="O812" s="30">
        <f t="shared" si="129"/>
        <v>-0.34081655024895724</v>
      </c>
      <c r="P812" s="30">
        <f t="shared" si="130"/>
        <v>0.1161559209236</v>
      </c>
    </row>
    <row r="813" spans="1:16" x14ac:dyDescent="0.2">
      <c r="A813">
        <v>0</v>
      </c>
      <c r="B813">
        <v>3</v>
      </c>
      <c r="C813" s="1">
        <v>2103.08</v>
      </c>
      <c r="D813">
        <v>2</v>
      </c>
      <c r="E813" s="30">
        <f t="shared" si="121"/>
        <v>-2.3863070120000001</v>
      </c>
      <c r="F813" s="30">
        <f t="shared" si="122"/>
        <v>9.1968696800543953E-2</v>
      </c>
      <c r="G813" s="30">
        <f t="shared" si="123"/>
        <v>8.4222832641641834E-2</v>
      </c>
      <c r="H813" s="30">
        <f t="shared" si="124"/>
        <v>0.91577716735835812</v>
      </c>
      <c r="I813" s="30">
        <f t="shared" si="125"/>
        <v>-8.7982210978269804E-2</v>
      </c>
      <c r="J813" s="30">
        <f t="shared" si="126"/>
        <v>0.17596442195653961</v>
      </c>
      <c r="K813">
        <f t="shared" si="127"/>
        <v>0</v>
      </c>
      <c r="L813" s="11">
        <v>1</v>
      </c>
      <c r="N813" s="30">
        <f t="shared" si="128"/>
        <v>0.91577716735835812</v>
      </c>
      <c r="O813" s="30">
        <f t="shared" si="129"/>
        <v>-8.4222832641641834E-2</v>
      </c>
      <c r="P813" s="30">
        <f t="shared" si="130"/>
        <v>7.0934855381820094E-3</v>
      </c>
    </row>
    <row r="814" spans="1:16" x14ac:dyDescent="0.2">
      <c r="A814">
        <v>1</v>
      </c>
      <c r="B814">
        <v>1</v>
      </c>
      <c r="C814" s="1">
        <v>38792.69</v>
      </c>
      <c r="D814">
        <v>3</v>
      </c>
      <c r="E814" s="30">
        <f t="shared" si="121"/>
        <v>3.1240769090000007</v>
      </c>
      <c r="F814" s="30">
        <f t="shared" si="122"/>
        <v>22.738895333041071</v>
      </c>
      <c r="G814" s="30">
        <f t="shared" si="123"/>
        <v>0.95787504068868168</v>
      </c>
      <c r="H814" s="30">
        <f t="shared" si="124"/>
        <v>0.95787504068868168</v>
      </c>
      <c r="I814" s="30">
        <f t="shared" si="125"/>
        <v>-4.303794721349917E-2</v>
      </c>
      <c r="J814" s="30">
        <f t="shared" si="126"/>
        <v>8.6075894426998339E-2</v>
      </c>
      <c r="K814">
        <f t="shared" si="127"/>
        <v>1</v>
      </c>
      <c r="L814" s="11">
        <v>4</v>
      </c>
      <c r="N814" s="30">
        <f t="shared" si="128"/>
        <v>4.2124959311318322E-2</v>
      </c>
      <c r="O814" s="30">
        <f t="shared" si="129"/>
        <v>4.2124959311318322E-2</v>
      </c>
      <c r="P814" s="30">
        <f t="shared" si="130"/>
        <v>1.7745121969802242E-3</v>
      </c>
    </row>
    <row r="815" spans="1:16" x14ac:dyDescent="0.2">
      <c r="A815">
        <v>0</v>
      </c>
      <c r="B815">
        <v>4</v>
      </c>
      <c r="C815" s="1">
        <v>1815.88</v>
      </c>
      <c r="D815">
        <v>2</v>
      </c>
      <c r="E815" s="30">
        <f t="shared" si="121"/>
        <v>-2.6093943320000004</v>
      </c>
      <c r="F815" s="30">
        <f t="shared" si="122"/>
        <v>7.3579094773307679E-2</v>
      </c>
      <c r="G815" s="30">
        <f t="shared" si="123"/>
        <v>6.8536258885372875E-2</v>
      </c>
      <c r="H815" s="30">
        <f t="shared" si="124"/>
        <v>0.93146374111462715</v>
      </c>
      <c r="I815" s="30">
        <f t="shared" si="125"/>
        <v>-7.099801496420248E-2</v>
      </c>
      <c r="J815" s="30">
        <f t="shared" si="126"/>
        <v>0.14199602992840496</v>
      </c>
      <c r="K815">
        <f t="shared" si="127"/>
        <v>0</v>
      </c>
      <c r="L815" s="11">
        <v>1</v>
      </c>
      <c r="N815" s="30">
        <f t="shared" si="128"/>
        <v>0.93146374111462715</v>
      </c>
      <c r="O815" s="30">
        <f t="shared" si="129"/>
        <v>-6.8536258885372875E-2</v>
      </c>
      <c r="P815" s="30">
        <f t="shared" si="130"/>
        <v>4.6972187820028526E-3</v>
      </c>
    </row>
    <row r="816" spans="1:16" x14ac:dyDescent="0.2">
      <c r="A816">
        <v>0</v>
      </c>
      <c r="B816">
        <v>3</v>
      </c>
      <c r="C816" s="1">
        <v>7731.86</v>
      </c>
      <c r="D816">
        <v>1</v>
      </c>
      <c r="E816" s="30">
        <f t="shared" si="121"/>
        <v>-2.186599154</v>
      </c>
      <c r="F816" s="30">
        <f t="shared" si="122"/>
        <v>0.11229800817926243</v>
      </c>
      <c r="G816" s="30">
        <f t="shared" si="123"/>
        <v>0.10096036076076838</v>
      </c>
      <c r="H816" s="30">
        <f t="shared" si="124"/>
        <v>0.89903963923923158</v>
      </c>
      <c r="I816" s="30">
        <f t="shared" si="125"/>
        <v>-0.10642815289165261</v>
      </c>
      <c r="J816" s="30">
        <f t="shared" si="126"/>
        <v>0.21285630578330522</v>
      </c>
      <c r="K816">
        <f t="shared" si="127"/>
        <v>0</v>
      </c>
      <c r="L816" s="11">
        <v>1</v>
      </c>
      <c r="N816" s="30">
        <f t="shared" si="128"/>
        <v>0.89903963923923158</v>
      </c>
      <c r="O816" s="30">
        <f t="shared" si="129"/>
        <v>-0.10096036076076838</v>
      </c>
      <c r="P816" s="30">
        <f t="shared" si="130"/>
        <v>1.01929944449445E-2</v>
      </c>
    </row>
    <row r="817" spans="1:16" x14ac:dyDescent="0.2">
      <c r="A817">
        <v>0</v>
      </c>
      <c r="B817">
        <v>1</v>
      </c>
      <c r="C817" s="1">
        <v>28476.73</v>
      </c>
      <c r="D817">
        <v>2</v>
      </c>
      <c r="E817" s="30">
        <f t="shared" si="121"/>
        <v>1.3131530530000002</v>
      </c>
      <c r="F817" s="30">
        <f t="shared" si="122"/>
        <v>3.7178779166437743</v>
      </c>
      <c r="G817" s="30">
        <f t="shared" si="123"/>
        <v>0.78804029742435888</v>
      </c>
      <c r="H817" s="30">
        <f t="shared" si="124"/>
        <v>0.21195970257564112</v>
      </c>
      <c r="I817" s="30">
        <f t="shared" si="125"/>
        <v>-1.5513591045684059</v>
      </c>
      <c r="J817" s="30">
        <f t="shared" si="126"/>
        <v>3.1027182091368117</v>
      </c>
      <c r="K817">
        <f t="shared" si="127"/>
        <v>1</v>
      </c>
      <c r="L817" s="11">
        <v>3</v>
      </c>
      <c r="N817" s="30">
        <f t="shared" si="128"/>
        <v>0.21195970257564112</v>
      </c>
      <c r="O817" s="30">
        <f t="shared" si="129"/>
        <v>-0.78804029742435888</v>
      </c>
      <c r="P817" s="30">
        <f t="shared" si="130"/>
        <v>0.62100751036467206</v>
      </c>
    </row>
    <row r="818" spans="1:16" x14ac:dyDescent="0.2">
      <c r="A818">
        <v>0</v>
      </c>
      <c r="B818">
        <v>3</v>
      </c>
      <c r="C818" s="1">
        <v>2136.88</v>
      </c>
      <c r="D818">
        <v>3</v>
      </c>
      <c r="E818" s="30">
        <f t="shared" si="121"/>
        <v>-1.8719635320000001</v>
      </c>
      <c r="F818" s="30">
        <f t="shared" si="122"/>
        <v>0.15382133198748077</v>
      </c>
      <c r="G818" s="30">
        <f t="shared" si="123"/>
        <v>0.13331468895840259</v>
      </c>
      <c r="H818" s="30">
        <f t="shared" si="124"/>
        <v>0.86668531104159741</v>
      </c>
      <c r="I818" s="30">
        <f t="shared" si="125"/>
        <v>-0.1430793311317643</v>
      </c>
      <c r="J818" s="30">
        <f t="shared" si="126"/>
        <v>0.2861586622635286</v>
      </c>
      <c r="K818">
        <f t="shared" si="127"/>
        <v>0</v>
      </c>
      <c r="L818" s="11">
        <v>1</v>
      </c>
      <c r="N818" s="30">
        <f t="shared" si="128"/>
        <v>0.86668531104159741</v>
      </c>
      <c r="O818" s="30">
        <f t="shared" si="129"/>
        <v>-0.13331468895840259</v>
      </c>
      <c r="P818" s="30">
        <f t="shared" si="130"/>
        <v>1.777280629207563E-2</v>
      </c>
    </row>
    <row r="819" spans="1:16" x14ac:dyDescent="0.2">
      <c r="A819">
        <v>0</v>
      </c>
      <c r="B819">
        <v>4</v>
      </c>
      <c r="C819" s="1">
        <v>1131.51</v>
      </c>
      <c r="D819">
        <v>2</v>
      </c>
      <c r="E819" s="30">
        <f t="shared" si="121"/>
        <v>-2.6956933890000001</v>
      </c>
      <c r="F819" s="30">
        <f t="shared" si="122"/>
        <v>6.7495564862709925E-2</v>
      </c>
      <c r="G819" s="30">
        <f t="shared" si="123"/>
        <v>6.3227958114646113E-2</v>
      </c>
      <c r="H819" s="30">
        <f t="shared" si="124"/>
        <v>0.9367720418853539</v>
      </c>
      <c r="I819" s="30">
        <f t="shared" si="125"/>
        <v>-6.531531141665807E-2</v>
      </c>
      <c r="J819" s="30">
        <f t="shared" si="126"/>
        <v>0.13063062283331614</v>
      </c>
      <c r="K819">
        <f t="shared" si="127"/>
        <v>0</v>
      </c>
      <c r="L819" s="11">
        <v>1</v>
      </c>
      <c r="N819" s="30">
        <f t="shared" si="128"/>
        <v>0.9367720418853539</v>
      </c>
      <c r="O819" s="30">
        <f t="shared" si="129"/>
        <v>-6.3227958114646113E-2</v>
      </c>
      <c r="P819" s="30">
        <f t="shared" si="130"/>
        <v>3.9977746873474428E-3</v>
      </c>
    </row>
    <row r="820" spans="1:16" x14ac:dyDescent="0.2">
      <c r="A820">
        <v>0</v>
      </c>
      <c r="B820">
        <v>4</v>
      </c>
      <c r="C820" s="1">
        <v>3309.79</v>
      </c>
      <c r="D820">
        <v>3</v>
      </c>
      <c r="E820" s="30">
        <f t="shared" si="121"/>
        <v>-1.9109309810000004</v>
      </c>
      <c r="F820" s="30">
        <f t="shared" si="122"/>
        <v>0.14794259072169216</v>
      </c>
      <c r="G820" s="30">
        <f t="shared" si="123"/>
        <v>0.12887629740149562</v>
      </c>
      <c r="H820" s="30">
        <f t="shared" si="124"/>
        <v>0.87112370259850436</v>
      </c>
      <c r="I820" s="30">
        <f t="shared" si="125"/>
        <v>-0.13797128856477919</v>
      </c>
      <c r="J820" s="30">
        <f t="shared" si="126"/>
        <v>0.27594257712955839</v>
      </c>
      <c r="K820">
        <f t="shared" si="127"/>
        <v>0</v>
      </c>
      <c r="L820" s="11">
        <v>1</v>
      </c>
      <c r="N820" s="30">
        <f t="shared" si="128"/>
        <v>0.87112370259850436</v>
      </c>
      <c r="O820" s="30">
        <f t="shared" si="129"/>
        <v>-0.12887629740149562</v>
      </c>
      <c r="P820" s="30">
        <f t="shared" si="130"/>
        <v>1.6609100031918747E-2</v>
      </c>
    </row>
    <row r="821" spans="1:16" x14ac:dyDescent="0.2">
      <c r="A821">
        <v>1</v>
      </c>
      <c r="B821">
        <v>3</v>
      </c>
      <c r="C821" s="1">
        <v>9414.92</v>
      </c>
      <c r="D821">
        <v>3</v>
      </c>
      <c r="E821" s="30">
        <f t="shared" si="121"/>
        <v>-0.95420268800000008</v>
      </c>
      <c r="F821" s="30">
        <f t="shared" si="122"/>
        <v>0.38511908223986663</v>
      </c>
      <c r="G821" s="30">
        <f t="shared" si="123"/>
        <v>0.27804041340409025</v>
      </c>
      <c r="H821" s="30">
        <f t="shared" si="124"/>
        <v>0.27804041340409025</v>
      </c>
      <c r="I821" s="30">
        <f t="shared" si="125"/>
        <v>-1.2799888038998199</v>
      </c>
      <c r="J821" s="30">
        <f t="shared" si="126"/>
        <v>2.5599776077996399</v>
      </c>
      <c r="K821">
        <f t="shared" si="127"/>
        <v>0</v>
      </c>
      <c r="L821" s="11">
        <v>1</v>
      </c>
      <c r="N821" s="30">
        <f t="shared" si="128"/>
        <v>0.72195958659590975</v>
      </c>
      <c r="O821" s="30">
        <f t="shared" si="129"/>
        <v>0.72195958659590975</v>
      </c>
      <c r="P821" s="30">
        <f t="shared" si="130"/>
        <v>0.52122564467773691</v>
      </c>
    </row>
    <row r="822" spans="1:16" x14ac:dyDescent="0.2">
      <c r="A822">
        <v>0</v>
      </c>
      <c r="B822">
        <v>2</v>
      </c>
      <c r="C822" s="1">
        <v>6360.99</v>
      </c>
      <c r="D822">
        <v>2</v>
      </c>
      <c r="E822" s="30">
        <f t="shared" si="121"/>
        <v>-1.6625131610000001</v>
      </c>
      <c r="F822" s="30">
        <f t="shared" si="122"/>
        <v>0.18966173018627835</v>
      </c>
      <c r="G822" s="30">
        <f t="shared" si="123"/>
        <v>0.15942492338270051</v>
      </c>
      <c r="H822" s="30">
        <f t="shared" si="124"/>
        <v>0.84057507661729947</v>
      </c>
      <c r="I822" s="30">
        <f t="shared" si="125"/>
        <v>-0.17366900636614208</v>
      </c>
      <c r="J822" s="30">
        <f t="shared" si="126"/>
        <v>0.34733801273228415</v>
      </c>
      <c r="K822">
        <f t="shared" si="127"/>
        <v>0</v>
      </c>
      <c r="L822" s="11">
        <v>1</v>
      </c>
      <c r="N822" s="30">
        <f t="shared" si="128"/>
        <v>0.84057507661729947</v>
      </c>
      <c r="O822" s="30">
        <f t="shared" si="129"/>
        <v>-0.15942492338270051</v>
      </c>
      <c r="P822" s="30">
        <f t="shared" si="130"/>
        <v>2.5416306195579927E-2</v>
      </c>
    </row>
    <row r="823" spans="1:16" x14ac:dyDescent="0.2">
      <c r="A823">
        <v>1</v>
      </c>
      <c r="B823">
        <v>2</v>
      </c>
      <c r="C823" s="1">
        <v>11013.71</v>
      </c>
      <c r="D823">
        <v>3</v>
      </c>
      <c r="E823" s="30">
        <f t="shared" si="121"/>
        <v>-0.5657238690000006</v>
      </c>
      <c r="F823" s="30">
        <f t="shared" si="122"/>
        <v>0.56794887733701727</v>
      </c>
      <c r="G823" s="30">
        <f t="shared" si="123"/>
        <v>0.36222410408023881</v>
      </c>
      <c r="H823" s="30">
        <f t="shared" si="124"/>
        <v>0.36222410408023881</v>
      </c>
      <c r="I823" s="30">
        <f t="shared" si="125"/>
        <v>-1.0154921866575559</v>
      </c>
      <c r="J823" s="30">
        <f t="shared" si="126"/>
        <v>2.0309843733151118</v>
      </c>
      <c r="K823">
        <f t="shared" si="127"/>
        <v>0</v>
      </c>
      <c r="L823" s="11">
        <v>2</v>
      </c>
      <c r="N823" s="30">
        <f t="shared" si="128"/>
        <v>0.63777589591976125</v>
      </c>
      <c r="O823" s="30">
        <f t="shared" si="129"/>
        <v>0.63777589591976125</v>
      </c>
      <c r="P823" s="30">
        <f t="shared" si="130"/>
        <v>0.40675809341625413</v>
      </c>
    </row>
    <row r="824" spans="1:16" x14ac:dyDescent="0.2">
      <c r="A824">
        <v>0</v>
      </c>
      <c r="B824">
        <v>4</v>
      </c>
      <c r="C824" s="1">
        <v>4428.8900000000003</v>
      </c>
      <c r="D824">
        <v>2</v>
      </c>
      <c r="E824" s="30">
        <f t="shared" si="121"/>
        <v>-2.2798937710000002</v>
      </c>
      <c r="F824" s="30">
        <f t="shared" si="122"/>
        <v>0.10229507284167126</v>
      </c>
      <c r="G824" s="30">
        <f t="shared" si="123"/>
        <v>9.2801896118394858E-2</v>
      </c>
      <c r="H824" s="30">
        <f t="shared" si="124"/>
        <v>0.90719810388160516</v>
      </c>
      <c r="I824" s="30">
        <f t="shared" si="125"/>
        <v>-9.7394436088429376E-2</v>
      </c>
      <c r="J824" s="30">
        <f t="shared" si="126"/>
        <v>0.19478887217685875</v>
      </c>
      <c r="K824">
        <f t="shared" si="127"/>
        <v>0</v>
      </c>
      <c r="L824" s="11">
        <v>1</v>
      </c>
      <c r="N824" s="30">
        <f t="shared" si="128"/>
        <v>0.90719810388160516</v>
      </c>
      <c r="O824" s="30">
        <f t="shared" si="129"/>
        <v>-9.2801896118394858E-2</v>
      </c>
      <c r="P824" s="30">
        <f t="shared" si="130"/>
        <v>8.6121919231693499E-3</v>
      </c>
    </row>
    <row r="825" spans="1:16" x14ac:dyDescent="0.2">
      <c r="A825">
        <v>0</v>
      </c>
      <c r="B825">
        <v>3</v>
      </c>
      <c r="C825" s="1">
        <v>5584.31</v>
      </c>
      <c r="D825">
        <v>2</v>
      </c>
      <c r="E825" s="30">
        <f t="shared" si="121"/>
        <v>-1.9473239090000001</v>
      </c>
      <c r="F825" s="30">
        <f t="shared" si="122"/>
        <v>0.14265531984901703</v>
      </c>
      <c r="G825" s="30">
        <f t="shared" si="123"/>
        <v>0.12484545196697334</v>
      </c>
      <c r="H825" s="30">
        <f t="shared" si="124"/>
        <v>0.87515454803302661</v>
      </c>
      <c r="I825" s="30">
        <f t="shared" si="125"/>
        <v>-0.13335478189765623</v>
      </c>
      <c r="J825" s="30">
        <f t="shared" si="126"/>
        <v>0.26670956379531247</v>
      </c>
      <c r="K825">
        <f t="shared" si="127"/>
        <v>0</v>
      </c>
      <c r="L825" s="11">
        <v>1</v>
      </c>
      <c r="N825" s="30">
        <f t="shared" si="128"/>
        <v>0.87515454803302661</v>
      </c>
      <c r="O825" s="30">
        <f t="shared" si="129"/>
        <v>-0.12484545196697334</v>
      </c>
      <c r="P825" s="30">
        <f t="shared" si="130"/>
        <v>1.5586386876837848E-2</v>
      </c>
    </row>
    <row r="826" spans="1:16" x14ac:dyDescent="0.2">
      <c r="A826">
        <v>0</v>
      </c>
      <c r="B826">
        <v>4</v>
      </c>
      <c r="C826" s="1">
        <v>1877.93</v>
      </c>
      <c r="D826">
        <v>2</v>
      </c>
      <c r="E826" s="30">
        <f t="shared" si="121"/>
        <v>-2.6015698270000001</v>
      </c>
      <c r="F826" s="30">
        <f t="shared" si="122"/>
        <v>7.4157073016295025E-2</v>
      </c>
      <c r="G826" s="30">
        <f t="shared" si="123"/>
        <v>6.903745725758495E-2</v>
      </c>
      <c r="H826" s="30">
        <f t="shared" si="124"/>
        <v>0.93096254274241508</v>
      </c>
      <c r="I826" s="30">
        <f t="shared" si="125"/>
        <v>-7.1536235873835591E-2</v>
      </c>
      <c r="J826" s="30">
        <f t="shared" si="126"/>
        <v>0.14307247174767118</v>
      </c>
      <c r="K826">
        <f t="shared" si="127"/>
        <v>0</v>
      </c>
      <c r="L826" s="11">
        <v>1</v>
      </c>
      <c r="N826" s="30">
        <f t="shared" si="128"/>
        <v>0.93096254274241508</v>
      </c>
      <c r="O826" s="30">
        <f t="shared" si="129"/>
        <v>-6.903745725758495E-2</v>
      </c>
      <c r="P826" s="30">
        <f t="shared" si="130"/>
        <v>4.7661705045928685E-3</v>
      </c>
    </row>
    <row r="827" spans="1:16" x14ac:dyDescent="0.2">
      <c r="A827">
        <v>1</v>
      </c>
      <c r="B827">
        <v>3</v>
      </c>
      <c r="C827" s="1">
        <v>2842.76</v>
      </c>
      <c r="D827">
        <v>1</v>
      </c>
      <c r="E827" s="30">
        <f t="shared" si="121"/>
        <v>-2.8031146639999998</v>
      </c>
      <c r="F827" s="30">
        <f t="shared" si="122"/>
        <v>6.062095436953982E-2</v>
      </c>
      <c r="G827" s="30">
        <f t="shared" si="123"/>
        <v>5.7156097208709657E-2</v>
      </c>
      <c r="H827" s="30">
        <f t="shared" si="124"/>
        <v>5.7156097208709657E-2</v>
      </c>
      <c r="I827" s="30">
        <f t="shared" si="125"/>
        <v>-2.8619692066156159</v>
      </c>
      <c r="J827" s="30">
        <f t="shared" si="126"/>
        <v>5.7239384132312319</v>
      </c>
      <c r="K827">
        <f t="shared" si="127"/>
        <v>0</v>
      </c>
      <c r="L827" s="11">
        <v>1</v>
      </c>
      <c r="N827" s="30">
        <f t="shared" si="128"/>
        <v>0.94284390279129038</v>
      </c>
      <c r="O827" s="30">
        <f t="shared" si="129"/>
        <v>0.94284390279129038</v>
      </c>
      <c r="P827" s="30">
        <f t="shared" si="130"/>
        <v>0.88895462503071221</v>
      </c>
    </row>
    <row r="828" spans="1:16" x14ac:dyDescent="0.2">
      <c r="A828">
        <v>1</v>
      </c>
      <c r="B828">
        <v>3</v>
      </c>
      <c r="C828" s="1">
        <v>3597.6</v>
      </c>
      <c r="D828">
        <v>2</v>
      </c>
      <c r="E828" s="30">
        <f t="shared" si="121"/>
        <v>-2.1978480400000002</v>
      </c>
      <c r="F828" s="30">
        <f t="shared" si="122"/>
        <v>0.11104185907207571</v>
      </c>
      <c r="G828" s="30">
        <f t="shared" si="123"/>
        <v>9.9943902351992478E-2</v>
      </c>
      <c r="H828" s="30">
        <f t="shared" si="124"/>
        <v>9.9943902351992478E-2</v>
      </c>
      <c r="I828" s="30">
        <f t="shared" si="125"/>
        <v>-2.3031462268802967</v>
      </c>
      <c r="J828" s="30">
        <f t="shared" si="126"/>
        <v>4.6062924537605934</v>
      </c>
      <c r="K828">
        <f t="shared" si="127"/>
        <v>0</v>
      </c>
      <c r="L828" s="11">
        <v>1</v>
      </c>
      <c r="N828" s="30">
        <f t="shared" si="128"/>
        <v>0.90005609764800754</v>
      </c>
      <c r="O828" s="30">
        <f t="shared" si="129"/>
        <v>0.90005609764800754</v>
      </c>
      <c r="P828" s="30">
        <f t="shared" si="130"/>
        <v>0.81010097891335964</v>
      </c>
    </row>
    <row r="829" spans="1:16" x14ac:dyDescent="0.2">
      <c r="A829">
        <v>1</v>
      </c>
      <c r="B829">
        <v>2</v>
      </c>
      <c r="C829" s="1">
        <v>23401.31</v>
      </c>
      <c r="D829">
        <v>1</v>
      </c>
      <c r="E829" s="30">
        <f t="shared" si="121"/>
        <v>-2.3810108999999802E-2</v>
      </c>
      <c r="F829" s="30">
        <f t="shared" si="122"/>
        <v>0.97647111523047936</v>
      </c>
      <c r="G829" s="30">
        <f t="shared" si="123"/>
        <v>0.49404775395192735</v>
      </c>
      <c r="H829" s="30">
        <f t="shared" si="124"/>
        <v>0.49404775395192735</v>
      </c>
      <c r="I829" s="30">
        <f t="shared" si="125"/>
        <v>-0.70512309854737543</v>
      </c>
      <c r="J829" s="30">
        <f t="shared" si="126"/>
        <v>1.4102461970947509</v>
      </c>
      <c r="K829">
        <f t="shared" si="127"/>
        <v>0</v>
      </c>
      <c r="L829" s="11">
        <v>3</v>
      </c>
      <c r="N829" s="30">
        <f t="shared" si="128"/>
        <v>0.50595224604807265</v>
      </c>
      <c r="O829" s="30">
        <f t="shared" si="129"/>
        <v>0.50595224604807265</v>
      </c>
      <c r="P829" s="30">
        <f t="shared" si="130"/>
        <v>0.25598767528108946</v>
      </c>
    </row>
    <row r="830" spans="1:16" x14ac:dyDescent="0.2">
      <c r="A830">
        <v>1</v>
      </c>
      <c r="B830">
        <v>1</v>
      </c>
      <c r="C830" s="1">
        <v>55135.4</v>
      </c>
      <c r="D830">
        <v>3</v>
      </c>
      <c r="E830" s="30">
        <f t="shared" si="121"/>
        <v>5.1848926400000011</v>
      </c>
      <c r="F830" s="30">
        <f t="shared" si="122"/>
        <v>178.55427917335356</v>
      </c>
      <c r="G830" s="30">
        <f t="shared" si="123"/>
        <v>0.99443065347924942</v>
      </c>
      <c r="H830" s="30">
        <f t="shared" si="124"/>
        <v>0.99443065347924942</v>
      </c>
      <c r="I830" s="30">
        <f t="shared" si="125"/>
        <v>-5.5849131553104402E-3</v>
      </c>
      <c r="J830" s="30">
        <f t="shared" si="126"/>
        <v>1.116982631062088E-2</v>
      </c>
      <c r="K830">
        <f t="shared" si="127"/>
        <v>1</v>
      </c>
      <c r="L830" s="11">
        <v>4</v>
      </c>
      <c r="N830" s="30">
        <f t="shared" si="128"/>
        <v>5.5693465207505843E-3</v>
      </c>
      <c r="O830" s="30">
        <f t="shared" si="129"/>
        <v>5.5693465207505843E-3</v>
      </c>
      <c r="P830" s="30">
        <f t="shared" si="130"/>
        <v>3.1017620668196639E-5</v>
      </c>
    </row>
    <row r="831" spans="1:16" x14ac:dyDescent="0.2">
      <c r="A831">
        <v>0</v>
      </c>
      <c r="B831">
        <v>4</v>
      </c>
      <c r="C831" s="1">
        <v>7445.92</v>
      </c>
      <c r="D831">
        <v>3</v>
      </c>
      <c r="E831" s="30">
        <f t="shared" si="121"/>
        <v>-1.3893649880000001</v>
      </c>
      <c r="F831" s="30">
        <f t="shared" si="122"/>
        <v>0.24923352066823726</v>
      </c>
      <c r="G831" s="30">
        <f t="shared" si="123"/>
        <v>0.19950915224794627</v>
      </c>
      <c r="H831" s="30">
        <f t="shared" si="124"/>
        <v>0.8004908477520537</v>
      </c>
      <c r="I831" s="30">
        <f t="shared" si="125"/>
        <v>-0.22253017977493203</v>
      </c>
      <c r="J831" s="30">
        <f t="shared" si="126"/>
        <v>0.44506035954986406</v>
      </c>
      <c r="K831">
        <f t="shared" si="127"/>
        <v>0</v>
      </c>
      <c r="L831" s="11">
        <v>1</v>
      </c>
      <c r="N831" s="30">
        <f t="shared" si="128"/>
        <v>0.8004908477520537</v>
      </c>
      <c r="O831" s="30">
        <f t="shared" si="129"/>
        <v>-0.19950915224794627</v>
      </c>
      <c r="P831" s="30">
        <f t="shared" si="130"/>
        <v>3.9803901830694204E-2</v>
      </c>
    </row>
    <row r="832" spans="1:16" x14ac:dyDescent="0.2">
      <c r="A832">
        <v>0</v>
      </c>
      <c r="B832">
        <v>3</v>
      </c>
      <c r="C832" s="1">
        <v>2680.95</v>
      </c>
      <c r="D832">
        <v>2</v>
      </c>
      <c r="E832" s="30">
        <f t="shared" si="121"/>
        <v>-2.3134376049999998</v>
      </c>
      <c r="F832" s="30">
        <f t="shared" si="122"/>
        <v>9.8920616404977443E-2</v>
      </c>
      <c r="G832" s="30">
        <f t="shared" si="123"/>
        <v>9.0016162157906893E-2</v>
      </c>
      <c r="H832" s="30">
        <f t="shared" si="124"/>
        <v>0.90998383784209314</v>
      </c>
      <c r="I832" s="30">
        <f t="shared" si="125"/>
        <v>-9.4328440242047354E-2</v>
      </c>
      <c r="J832" s="30">
        <f t="shared" si="126"/>
        <v>0.18865688048409471</v>
      </c>
      <c r="K832">
        <f t="shared" si="127"/>
        <v>0</v>
      </c>
      <c r="L832" s="11">
        <v>1</v>
      </c>
      <c r="N832" s="30">
        <f t="shared" si="128"/>
        <v>0.90998383784209314</v>
      </c>
      <c r="O832" s="30">
        <f t="shared" si="129"/>
        <v>-9.0016162157906893E-2</v>
      </c>
      <c r="P832" s="30">
        <f t="shared" si="130"/>
        <v>8.1029094496385887E-3</v>
      </c>
    </row>
    <row r="833" spans="1:16" x14ac:dyDescent="0.2">
      <c r="A833">
        <v>0</v>
      </c>
      <c r="B833">
        <v>3</v>
      </c>
      <c r="C833" s="1">
        <v>1621.88</v>
      </c>
      <c r="D833">
        <v>2</v>
      </c>
      <c r="E833" s="30">
        <f t="shared" si="121"/>
        <v>-2.4469863319999998</v>
      </c>
      <c r="F833" s="30">
        <f t="shared" si="122"/>
        <v>8.6554038981140502E-2</v>
      </c>
      <c r="G833" s="30">
        <f t="shared" si="123"/>
        <v>7.9659212405396834E-2</v>
      </c>
      <c r="H833" s="30">
        <f t="shared" si="124"/>
        <v>0.92034078759460314</v>
      </c>
      <c r="I833" s="30">
        <f t="shared" si="125"/>
        <v>-8.3011256229601205E-2</v>
      </c>
      <c r="J833" s="30">
        <f t="shared" si="126"/>
        <v>0.16602251245920241</v>
      </c>
      <c r="K833">
        <f t="shared" si="127"/>
        <v>0</v>
      </c>
      <c r="L833" s="11">
        <v>1</v>
      </c>
      <c r="N833" s="30">
        <f t="shared" si="128"/>
        <v>0.92034078759460314</v>
      </c>
      <c r="O833" s="30">
        <f t="shared" si="129"/>
        <v>-7.9659212405396834E-2</v>
      </c>
      <c r="P833" s="30">
        <f t="shared" si="130"/>
        <v>6.3455901210481289E-3</v>
      </c>
    </row>
    <row r="834" spans="1:16" x14ac:dyDescent="0.2">
      <c r="A834">
        <v>0</v>
      </c>
      <c r="B834">
        <v>3</v>
      </c>
      <c r="C834" s="1">
        <v>8219.2000000000007</v>
      </c>
      <c r="D834">
        <v>2</v>
      </c>
      <c r="E834" s="30">
        <f t="shared" si="121"/>
        <v>-1.6150642799999999</v>
      </c>
      <c r="F834" s="30">
        <f t="shared" si="122"/>
        <v>0.19887788615941493</v>
      </c>
      <c r="G834" s="30">
        <f t="shared" si="123"/>
        <v>0.16588669159335057</v>
      </c>
      <c r="H834" s="30">
        <f t="shared" si="124"/>
        <v>0.83411330840664943</v>
      </c>
      <c r="I834" s="30">
        <f t="shared" si="125"/>
        <v>-0.18138602445285407</v>
      </c>
      <c r="J834" s="30">
        <f t="shared" si="126"/>
        <v>0.36277204890570813</v>
      </c>
      <c r="K834">
        <f t="shared" si="127"/>
        <v>0</v>
      </c>
      <c r="L834" s="11">
        <v>1</v>
      </c>
      <c r="N834" s="30">
        <f t="shared" si="128"/>
        <v>0.83411330840664943</v>
      </c>
      <c r="O834" s="30">
        <f t="shared" si="129"/>
        <v>-0.16588669159335057</v>
      </c>
      <c r="P834" s="30">
        <f t="shared" si="130"/>
        <v>2.7518394447787406E-2</v>
      </c>
    </row>
    <row r="835" spans="1:16" x14ac:dyDescent="0.2">
      <c r="A835">
        <v>1</v>
      </c>
      <c r="B835">
        <v>2</v>
      </c>
      <c r="C835" s="1">
        <v>12523.6</v>
      </c>
      <c r="D835">
        <v>3</v>
      </c>
      <c r="E835" s="30">
        <f t="shared" si="121"/>
        <v>-0.37532674000000021</v>
      </c>
      <c r="F835" s="30">
        <f t="shared" si="122"/>
        <v>0.68706475057519201</v>
      </c>
      <c r="G835" s="30">
        <f t="shared" si="123"/>
        <v>0.40725452318350108</v>
      </c>
      <c r="H835" s="30">
        <f t="shared" si="124"/>
        <v>0.40725452318350108</v>
      </c>
      <c r="I835" s="30">
        <f t="shared" si="125"/>
        <v>-0.89831692491095227</v>
      </c>
      <c r="J835" s="30">
        <f t="shared" si="126"/>
        <v>1.7966338498219045</v>
      </c>
      <c r="K835">
        <f t="shared" si="127"/>
        <v>0</v>
      </c>
      <c r="L835" s="11">
        <v>2</v>
      </c>
      <c r="N835" s="30">
        <f t="shared" si="128"/>
        <v>0.59274547681649892</v>
      </c>
      <c r="O835" s="30">
        <f t="shared" si="129"/>
        <v>0.59274547681649892</v>
      </c>
      <c r="P835" s="30">
        <f t="shared" si="130"/>
        <v>0.35134720028641864</v>
      </c>
    </row>
    <row r="836" spans="1:16" x14ac:dyDescent="0.2">
      <c r="A836">
        <v>0</v>
      </c>
      <c r="B836">
        <v>2</v>
      </c>
      <c r="C836" s="1">
        <v>16069.08</v>
      </c>
      <c r="D836">
        <v>2</v>
      </c>
      <c r="E836" s="30">
        <f t="shared" si="121"/>
        <v>-0.43832301200000012</v>
      </c>
      <c r="F836" s="30">
        <f t="shared" si="122"/>
        <v>0.6451173685474958</v>
      </c>
      <c r="G836" s="30">
        <f t="shared" si="123"/>
        <v>0.39214063438955832</v>
      </c>
      <c r="H836" s="30">
        <f t="shared" si="124"/>
        <v>0.60785936561044163</v>
      </c>
      <c r="I836" s="30">
        <f t="shared" si="125"/>
        <v>-0.49781173033323234</v>
      </c>
      <c r="J836" s="30">
        <f t="shared" si="126"/>
        <v>0.99562346066646468</v>
      </c>
      <c r="K836">
        <f t="shared" si="127"/>
        <v>0</v>
      </c>
      <c r="L836" s="11">
        <v>2</v>
      </c>
      <c r="N836" s="30">
        <f t="shared" si="128"/>
        <v>0.60785936561044163</v>
      </c>
      <c r="O836" s="30">
        <f t="shared" si="129"/>
        <v>-0.39214063438955832</v>
      </c>
      <c r="P836" s="30">
        <f t="shared" si="130"/>
        <v>0.15377427713944525</v>
      </c>
    </row>
    <row r="837" spans="1:16" x14ac:dyDescent="0.2">
      <c r="A837">
        <v>1</v>
      </c>
      <c r="B837">
        <v>1</v>
      </c>
      <c r="C837" s="1">
        <v>43813.87</v>
      </c>
      <c r="D837">
        <v>2</v>
      </c>
      <c r="E837" s="30">
        <f t="shared" si="121"/>
        <v>3.2471664070000008</v>
      </c>
      <c r="F837" s="30">
        <f t="shared" si="122"/>
        <v>25.717364031344218</v>
      </c>
      <c r="G837" s="30">
        <f t="shared" si="123"/>
        <v>0.96257115788717695</v>
      </c>
      <c r="H837" s="30">
        <f t="shared" si="124"/>
        <v>0.96257115788717695</v>
      </c>
      <c r="I837" s="30">
        <f t="shared" si="125"/>
        <v>-3.8147285280514025E-2</v>
      </c>
      <c r="J837" s="30">
        <f t="shared" si="126"/>
        <v>7.6294570561028049E-2</v>
      </c>
      <c r="K837">
        <f t="shared" si="127"/>
        <v>1</v>
      </c>
      <c r="L837" s="11">
        <v>4</v>
      </c>
      <c r="N837" s="30">
        <f t="shared" si="128"/>
        <v>3.7428842112823046E-2</v>
      </c>
      <c r="O837" s="30">
        <f t="shared" si="129"/>
        <v>3.7428842112823046E-2</v>
      </c>
      <c r="P837" s="30">
        <f t="shared" si="130"/>
        <v>1.400918221906636E-3</v>
      </c>
    </row>
    <row r="838" spans="1:16" x14ac:dyDescent="0.2">
      <c r="A838">
        <v>1</v>
      </c>
      <c r="B838">
        <v>2</v>
      </c>
      <c r="C838" s="1">
        <v>20773.63</v>
      </c>
      <c r="D838">
        <v>2</v>
      </c>
      <c r="E838" s="30">
        <f t="shared" si="121"/>
        <v>0.15492074299999992</v>
      </c>
      <c r="F838" s="30">
        <f t="shared" si="122"/>
        <v>1.167565419705427</v>
      </c>
      <c r="G838" s="30">
        <f t="shared" si="123"/>
        <v>0.53865290943057198</v>
      </c>
      <c r="H838" s="30">
        <f t="shared" si="124"/>
        <v>0.53865290943057198</v>
      </c>
      <c r="I838" s="30">
        <f t="shared" si="125"/>
        <v>-0.61868386831878575</v>
      </c>
      <c r="J838" s="30">
        <f t="shared" si="126"/>
        <v>1.2373677366375715</v>
      </c>
      <c r="K838">
        <f t="shared" si="127"/>
        <v>1</v>
      </c>
      <c r="L838" s="11">
        <v>3</v>
      </c>
      <c r="N838" s="30">
        <f t="shared" si="128"/>
        <v>0.46134709056942802</v>
      </c>
      <c r="O838" s="30">
        <f t="shared" si="129"/>
        <v>0.46134709056942802</v>
      </c>
      <c r="P838" s="30">
        <f t="shared" si="130"/>
        <v>0.21284113797687601</v>
      </c>
    </row>
    <row r="839" spans="1:16" x14ac:dyDescent="0.2">
      <c r="A839">
        <v>1</v>
      </c>
      <c r="B839">
        <v>1</v>
      </c>
      <c r="C839" s="1">
        <v>39597.410000000003</v>
      </c>
      <c r="D839">
        <v>3</v>
      </c>
      <c r="E839" s="30">
        <f t="shared" si="121"/>
        <v>3.2255521010000003</v>
      </c>
      <c r="F839" s="30">
        <f t="shared" si="122"/>
        <v>25.1674653035688</v>
      </c>
      <c r="G839" s="30">
        <f t="shared" si="123"/>
        <v>0.96178460586843251</v>
      </c>
      <c r="H839" s="30">
        <f t="shared" si="124"/>
        <v>0.96178460586843251</v>
      </c>
      <c r="I839" s="30">
        <f t="shared" si="125"/>
        <v>-3.8964755809987268E-2</v>
      </c>
      <c r="J839" s="30">
        <f t="shared" si="126"/>
        <v>7.7929511619974537E-2</v>
      </c>
      <c r="K839">
        <f t="shared" si="127"/>
        <v>1</v>
      </c>
      <c r="L839" s="11">
        <v>4</v>
      </c>
      <c r="N839" s="30">
        <f t="shared" si="128"/>
        <v>3.8215394131567493E-2</v>
      </c>
      <c r="O839" s="30">
        <f t="shared" si="129"/>
        <v>3.8215394131567493E-2</v>
      </c>
      <c r="P839" s="30">
        <f t="shared" si="130"/>
        <v>1.4604163486310431E-3</v>
      </c>
    </row>
    <row r="840" spans="1:16" x14ac:dyDescent="0.2">
      <c r="A840">
        <v>1</v>
      </c>
      <c r="B840">
        <v>3</v>
      </c>
      <c r="C840" s="1">
        <v>6117.49</v>
      </c>
      <c r="D840">
        <v>3</v>
      </c>
      <c r="E840" s="30">
        <f t="shared" si="121"/>
        <v>-1.3700086109999998</v>
      </c>
      <c r="F840" s="30">
        <f t="shared" si="122"/>
        <v>0.25410477144719257</v>
      </c>
      <c r="G840" s="30">
        <f t="shared" si="123"/>
        <v>0.2026184551980969</v>
      </c>
      <c r="H840" s="30">
        <f t="shared" si="124"/>
        <v>0.2026184551980969</v>
      </c>
      <c r="I840" s="30">
        <f t="shared" si="125"/>
        <v>-1.596430599519038</v>
      </c>
      <c r="J840" s="30">
        <f t="shared" si="126"/>
        <v>3.192861199038076</v>
      </c>
      <c r="K840">
        <f t="shared" si="127"/>
        <v>0</v>
      </c>
      <c r="L840" s="11">
        <v>1</v>
      </c>
      <c r="N840" s="30">
        <f t="shared" si="128"/>
        <v>0.79738154480190304</v>
      </c>
      <c r="O840" s="30">
        <f t="shared" si="129"/>
        <v>0.79738154480190304</v>
      </c>
      <c r="P840" s="30">
        <f t="shared" si="130"/>
        <v>0.63581732799066926</v>
      </c>
    </row>
    <row r="841" spans="1:16" x14ac:dyDescent="0.2">
      <c r="A841">
        <v>0</v>
      </c>
      <c r="B841">
        <v>2</v>
      </c>
      <c r="C841" s="1">
        <v>13393.76</v>
      </c>
      <c r="D841">
        <v>2</v>
      </c>
      <c r="E841" s="30">
        <f t="shared" si="121"/>
        <v>-0.77568086400000014</v>
      </c>
      <c r="F841" s="30">
        <f t="shared" si="122"/>
        <v>0.46039021114114714</v>
      </c>
      <c r="G841" s="30">
        <f t="shared" si="123"/>
        <v>0.31525150444647176</v>
      </c>
      <c r="H841" s="30">
        <f t="shared" si="124"/>
        <v>0.68474849555352824</v>
      </c>
      <c r="I841" s="30">
        <f t="shared" si="125"/>
        <v>-0.37870366791543647</v>
      </c>
      <c r="J841" s="30">
        <f t="shared" si="126"/>
        <v>0.75740733583087294</v>
      </c>
      <c r="K841">
        <f t="shared" si="127"/>
        <v>0</v>
      </c>
      <c r="L841" s="11">
        <v>2</v>
      </c>
      <c r="N841" s="30">
        <f t="shared" si="128"/>
        <v>0.68474849555352824</v>
      </c>
      <c r="O841" s="30">
        <f t="shared" si="129"/>
        <v>-0.31525150444647176</v>
      </c>
      <c r="P841" s="30">
        <f t="shared" si="130"/>
        <v>9.9383511055763804E-2</v>
      </c>
    </row>
    <row r="842" spans="1:16" x14ac:dyDescent="0.2">
      <c r="A842">
        <v>0</v>
      </c>
      <c r="B842">
        <v>3</v>
      </c>
      <c r="C842" s="1">
        <v>5266.37</v>
      </c>
      <c r="D842">
        <v>1</v>
      </c>
      <c r="E842" s="30">
        <f t="shared" si="121"/>
        <v>-2.4974974429999999</v>
      </c>
      <c r="F842" s="30">
        <f t="shared" si="122"/>
        <v>8.2290678266971243E-2</v>
      </c>
      <c r="G842" s="30">
        <f t="shared" si="123"/>
        <v>7.6033804891251597E-2</v>
      </c>
      <c r="H842" s="30">
        <f t="shared" si="124"/>
        <v>0.92396619510874844</v>
      </c>
      <c r="I842" s="30">
        <f t="shared" si="125"/>
        <v>-7.9079793389856615E-2</v>
      </c>
      <c r="J842" s="30">
        <f t="shared" si="126"/>
        <v>0.15815958677971323</v>
      </c>
      <c r="K842">
        <f t="shared" si="127"/>
        <v>0</v>
      </c>
      <c r="L842" s="11">
        <v>1</v>
      </c>
      <c r="N842" s="30">
        <f t="shared" si="128"/>
        <v>0.92396619510874844</v>
      </c>
      <c r="O842" s="30">
        <f t="shared" si="129"/>
        <v>-7.6033804891251597E-2</v>
      </c>
      <c r="P842" s="30">
        <f t="shared" si="130"/>
        <v>5.781139486240915E-3</v>
      </c>
    </row>
    <row r="843" spans="1:16" x14ac:dyDescent="0.2">
      <c r="A843">
        <v>0</v>
      </c>
      <c r="B843">
        <v>3</v>
      </c>
      <c r="C843" s="1">
        <v>4719.74</v>
      </c>
      <c r="D843">
        <v>2</v>
      </c>
      <c r="E843" s="30">
        <f t="shared" ref="E843:E906" si="131">$A$3+$B$3*B843+$C$3*C843+$D$3*D843</f>
        <v>-2.0563461859999999</v>
      </c>
      <c r="F843" s="30">
        <f t="shared" ref="F843:F906" si="132">EXP(E843)</f>
        <v>0.1279205148095035</v>
      </c>
      <c r="G843" s="30">
        <f t="shared" ref="G843:G906" si="133">F843/(1+F843)</f>
        <v>0.11341270340411197</v>
      </c>
      <c r="H843" s="30">
        <f t="shared" ref="H843:H906" si="134">IF(A843=1,G843,1-G843)</f>
        <v>0.88658729659588809</v>
      </c>
      <c r="I843" s="30">
        <f t="shared" ref="I843:I906" si="135">LN(H843)</f>
        <v>-0.12037568499863867</v>
      </c>
      <c r="J843" s="30">
        <f t="shared" si="126"/>
        <v>0.24075136999727734</v>
      </c>
      <c r="K843">
        <f t="shared" si="127"/>
        <v>0</v>
      </c>
      <c r="L843" s="11">
        <v>1</v>
      </c>
      <c r="N843" s="30">
        <f t="shared" si="128"/>
        <v>0.88658729659588809</v>
      </c>
      <c r="O843" s="30">
        <f t="shared" si="129"/>
        <v>-0.11341270340411197</v>
      </c>
      <c r="P843" s="30">
        <f t="shared" si="130"/>
        <v>1.2862441293429071E-2</v>
      </c>
    </row>
    <row r="844" spans="1:16" x14ac:dyDescent="0.2">
      <c r="A844">
        <v>0</v>
      </c>
      <c r="B844">
        <v>2</v>
      </c>
      <c r="C844" s="1">
        <v>11743.93</v>
      </c>
      <c r="D844">
        <v>1</v>
      </c>
      <c r="E844" s="30">
        <f t="shared" si="131"/>
        <v>-1.4938057270000002</v>
      </c>
      <c r="F844" s="30">
        <f t="shared" si="132"/>
        <v>0.22451657876968178</v>
      </c>
      <c r="G844" s="30">
        <f t="shared" si="133"/>
        <v>0.18335119561652818</v>
      </c>
      <c r="H844" s="30">
        <f t="shared" si="134"/>
        <v>0.81664880438347187</v>
      </c>
      <c r="I844" s="30">
        <f t="shared" si="135"/>
        <v>-0.20254613653417761</v>
      </c>
      <c r="J844" s="30">
        <f t="shared" ref="J844:J907" si="136">I844*(-2)</f>
        <v>0.40509227306835521</v>
      </c>
      <c r="K844">
        <f t="shared" ref="K844:K907" si="137">IF(G844&gt;=0.5,1,)</f>
        <v>0</v>
      </c>
      <c r="L844" s="11">
        <v>2</v>
      </c>
      <c r="N844" s="30">
        <f t="shared" ref="N844:N907" si="138">1-G844</f>
        <v>0.81664880438347187</v>
      </c>
      <c r="O844" s="30">
        <f t="shared" ref="O844:O907" si="139">A844-G844</f>
        <v>-0.18335119561652818</v>
      </c>
      <c r="P844" s="30">
        <f t="shared" ref="P844:P907" si="140">O844*O844</f>
        <v>3.3617660934010384E-2</v>
      </c>
    </row>
    <row r="845" spans="1:16" x14ac:dyDescent="0.2">
      <c r="A845">
        <v>1</v>
      </c>
      <c r="B845">
        <v>3</v>
      </c>
      <c r="C845" s="1">
        <v>5377.46</v>
      </c>
      <c r="D845">
        <v>3</v>
      </c>
      <c r="E845" s="30">
        <f t="shared" si="131"/>
        <v>-1.4633263940000001</v>
      </c>
      <c r="F845" s="30">
        <f t="shared" si="132"/>
        <v>0.23146504879071136</v>
      </c>
      <c r="G845" s="30">
        <f t="shared" si="133"/>
        <v>0.18795908906875447</v>
      </c>
      <c r="H845" s="30">
        <f t="shared" si="134"/>
        <v>0.18795908906875447</v>
      </c>
      <c r="I845" s="30">
        <f t="shared" si="135"/>
        <v>-1.6715309511693826</v>
      </c>
      <c r="J845" s="30">
        <f t="shared" si="136"/>
        <v>3.3430619023387651</v>
      </c>
      <c r="K845">
        <f t="shared" si="137"/>
        <v>0</v>
      </c>
      <c r="L845" s="11">
        <v>1</v>
      </c>
      <c r="N845" s="30">
        <f t="shared" si="138"/>
        <v>0.81204091093124553</v>
      </c>
      <c r="O845" s="30">
        <f t="shared" si="139"/>
        <v>0.81204091093124553</v>
      </c>
      <c r="P845" s="30">
        <f t="shared" si="140"/>
        <v>0.65941044102604707</v>
      </c>
    </row>
    <row r="846" spans="1:16" x14ac:dyDescent="0.2">
      <c r="A846">
        <v>1</v>
      </c>
      <c r="B846">
        <v>3</v>
      </c>
      <c r="C846" s="1">
        <v>7160.33</v>
      </c>
      <c r="D846">
        <v>3</v>
      </c>
      <c r="E846" s="30">
        <f t="shared" si="131"/>
        <v>-1.238506487</v>
      </c>
      <c r="F846" s="30">
        <f t="shared" si="132"/>
        <v>0.28981673993875418</v>
      </c>
      <c r="G846" s="30">
        <f t="shared" si="133"/>
        <v>0.22469606027327252</v>
      </c>
      <c r="H846" s="30">
        <f t="shared" si="134"/>
        <v>0.22469606027327252</v>
      </c>
      <c r="I846" s="30">
        <f t="shared" si="135"/>
        <v>-1.4930066332188288</v>
      </c>
      <c r="J846" s="30">
        <f t="shared" si="136"/>
        <v>2.9860132664376575</v>
      </c>
      <c r="K846">
        <f t="shared" si="137"/>
        <v>0</v>
      </c>
      <c r="L846" s="11">
        <v>1</v>
      </c>
      <c r="N846" s="30">
        <f t="shared" si="138"/>
        <v>0.77530393972672751</v>
      </c>
      <c r="O846" s="30">
        <f t="shared" si="139"/>
        <v>0.77530393972672751</v>
      </c>
      <c r="P846" s="30">
        <f t="shared" si="140"/>
        <v>0.60109619895578514</v>
      </c>
    </row>
    <row r="847" spans="1:16" x14ac:dyDescent="0.2">
      <c r="A847">
        <v>0</v>
      </c>
      <c r="B847">
        <v>3</v>
      </c>
      <c r="C847" s="1">
        <v>4402.2299999999996</v>
      </c>
      <c r="D847">
        <v>1</v>
      </c>
      <c r="E847" s="30">
        <f t="shared" si="131"/>
        <v>-2.6064654969999999</v>
      </c>
      <c r="F847" s="30">
        <f t="shared" si="132"/>
        <v>7.3794911693147863E-2</v>
      </c>
      <c r="G847" s="30">
        <f t="shared" si="133"/>
        <v>6.87234693418214E-2</v>
      </c>
      <c r="H847" s="30">
        <f t="shared" si="134"/>
        <v>0.93127653065817861</v>
      </c>
      <c r="I847" s="30">
        <f t="shared" si="135"/>
        <v>-7.1199020396807103E-2</v>
      </c>
      <c r="J847" s="30">
        <f t="shared" si="136"/>
        <v>0.14239804079361421</v>
      </c>
      <c r="K847">
        <f t="shared" si="137"/>
        <v>0</v>
      </c>
      <c r="L847" s="11">
        <v>1</v>
      </c>
      <c r="N847" s="30">
        <f t="shared" si="138"/>
        <v>0.93127653065817861</v>
      </c>
      <c r="O847" s="30">
        <f t="shared" si="139"/>
        <v>-6.87234693418214E-2</v>
      </c>
      <c r="P847" s="30">
        <f t="shared" si="140"/>
        <v>4.722915238376266E-3</v>
      </c>
    </row>
    <row r="848" spans="1:16" x14ac:dyDescent="0.2">
      <c r="A848">
        <v>0</v>
      </c>
      <c r="B848">
        <v>2</v>
      </c>
      <c r="C848" s="1">
        <v>11657.72</v>
      </c>
      <c r="D848">
        <v>2</v>
      </c>
      <c r="E848" s="30">
        <f t="shared" si="131"/>
        <v>-0.99459550800000018</v>
      </c>
      <c r="F848" s="30">
        <f t="shared" si="132"/>
        <v>0.36987302496959273</v>
      </c>
      <c r="G848" s="30">
        <f t="shared" si="133"/>
        <v>0.27000533496730683</v>
      </c>
      <c r="H848" s="30">
        <f t="shared" si="134"/>
        <v>0.72999466503269317</v>
      </c>
      <c r="I848" s="30">
        <f t="shared" si="135"/>
        <v>-0.31471805304079797</v>
      </c>
      <c r="J848" s="30">
        <f t="shared" si="136"/>
        <v>0.62943610608159595</v>
      </c>
      <c r="K848">
        <f t="shared" si="137"/>
        <v>0</v>
      </c>
      <c r="L848" s="11">
        <v>2</v>
      </c>
      <c r="N848" s="30">
        <f t="shared" si="138"/>
        <v>0.72999466503269317</v>
      </c>
      <c r="O848" s="30">
        <f t="shared" si="139"/>
        <v>-0.27000533496730683</v>
      </c>
      <c r="P848" s="30">
        <f t="shared" si="140"/>
        <v>7.2902880910807571E-2</v>
      </c>
    </row>
    <row r="849" spans="1:16" x14ac:dyDescent="0.2">
      <c r="A849">
        <v>0</v>
      </c>
      <c r="B849">
        <v>3</v>
      </c>
      <c r="C849" s="1">
        <v>6402.29</v>
      </c>
      <c r="D849">
        <v>2</v>
      </c>
      <c r="E849" s="30">
        <f t="shared" si="131"/>
        <v>-1.8441766309999998</v>
      </c>
      <c r="F849" s="30">
        <f t="shared" si="132"/>
        <v>0.15815548762035511</v>
      </c>
      <c r="G849" s="30">
        <f t="shared" si="133"/>
        <v>0.13655807817766755</v>
      </c>
      <c r="H849" s="30">
        <f t="shared" si="134"/>
        <v>0.86344192182233248</v>
      </c>
      <c r="I849" s="30">
        <f t="shared" si="135"/>
        <v>-0.14682864269348855</v>
      </c>
      <c r="J849" s="30">
        <f t="shared" si="136"/>
        <v>0.29365728538697711</v>
      </c>
      <c r="K849">
        <f t="shared" si="137"/>
        <v>0</v>
      </c>
      <c r="L849" s="11">
        <v>1</v>
      </c>
      <c r="N849" s="30">
        <f t="shared" si="138"/>
        <v>0.86344192182233248</v>
      </c>
      <c r="O849" s="30">
        <f t="shared" si="139"/>
        <v>-0.13655807817766755</v>
      </c>
      <c r="P849" s="30">
        <f t="shared" si="140"/>
        <v>1.8648108715577962E-2</v>
      </c>
    </row>
    <row r="850" spans="1:16" x14ac:dyDescent="0.2">
      <c r="A850">
        <v>0</v>
      </c>
      <c r="B850">
        <v>2</v>
      </c>
      <c r="C850" s="1">
        <v>12622.18</v>
      </c>
      <c r="D850">
        <v>1</v>
      </c>
      <c r="E850" s="30">
        <f t="shared" si="131"/>
        <v>-1.3830584020000001</v>
      </c>
      <c r="F850" s="30">
        <f t="shared" si="132"/>
        <v>0.25081030012192396</v>
      </c>
      <c r="G850" s="30">
        <f t="shared" si="133"/>
        <v>0.20051825612363119</v>
      </c>
      <c r="H850" s="30">
        <f t="shared" si="134"/>
        <v>0.79948174387636883</v>
      </c>
      <c r="I850" s="30">
        <f t="shared" si="135"/>
        <v>-0.22379158139489286</v>
      </c>
      <c r="J850" s="30">
        <f t="shared" si="136"/>
        <v>0.44758316278978572</v>
      </c>
      <c r="K850">
        <f t="shared" si="137"/>
        <v>0</v>
      </c>
      <c r="L850" s="11">
        <v>2</v>
      </c>
      <c r="N850" s="30">
        <f t="shared" si="138"/>
        <v>0.79948174387636883</v>
      </c>
      <c r="O850" s="30">
        <f t="shared" si="139"/>
        <v>-0.20051825612363119</v>
      </c>
      <c r="P850" s="30">
        <f t="shared" si="140"/>
        <v>4.0207571038862161E-2</v>
      </c>
    </row>
    <row r="851" spans="1:16" x14ac:dyDescent="0.2">
      <c r="A851">
        <v>0</v>
      </c>
      <c r="B851">
        <v>4</v>
      </c>
      <c r="C851" s="1">
        <v>1526.31</v>
      </c>
      <c r="D851">
        <v>1</v>
      </c>
      <c r="E851" s="30">
        <f t="shared" si="131"/>
        <v>-3.1559904090000002</v>
      </c>
      <c r="F851" s="30">
        <f t="shared" si="132"/>
        <v>4.2596192441878775E-2</v>
      </c>
      <c r="G851" s="30">
        <f t="shared" si="133"/>
        <v>4.0855887207983804E-2</v>
      </c>
      <c r="H851" s="30">
        <f t="shared" si="134"/>
        <v>0.95914411279201617</v>
      </c>
      <c r="I851" s="30">
        <f t="shared" si="135"/>
        <v>-4.1713941361580964E-2</v>
      </c>
      <c r="J851" s="30">
        <f t="shared" si="136"/>
        <v>8.3427882723161928E-2</v>
      </c>
      <c r="K851">
        <f t="shared" si="137"/>
        <v>0</v>
      </c>
      <c r="L851" s="11">
        <v>1</v>
      </c>
      <c r="N851" s="30">
        <f t="shared" si="138"/>
        <v>0.95914411279201617</v>
      </c>
      <c r="O851" s="30">
        <f t="shared" si="139"/>
        <v>-4.0855887207983804E-2</v>
      </c>
      <c r="P851" s="30">
        <f t="shared" si="140"/>
        <v>1.6692035195514947E-3</v>
      </c>
    </row>
    <row r="852" spans="1:16" x14ac:dyDescent="0.2">
      <c r="A852">
        <v>0</v>
      </c>
      <c r="B852">
        <v>2</v>
      </c>
      <c r="C852" s="1">
        <v>12323.94</v>
      </c>
      <c r="D852">
        <v>2</v>
      </c>
      <c r="E852" s="30">
        <f t="shared" si="131"/>
        <v>-0.91058516600000017</v>
      </c>
      <c r="F852" s="30">
        <f t="shared" si="132"/>
        <v>0.40228874944613552</v>
      </c>
      <c r="G852" s="30">
        <f t="shared" si="133"/>
        <v>0.28688010911092898</v>
      </c>
      <c r="H852" s="30">
        <f t="shared" si="134"/>
        <v>0.71311989088907102</v>
      </c>
      <c r="I852" s="30">
        <f t="shared" si="135"/>
        <v>-0.33810572278890783</v>
      </c>
      <c r="J852" s="30">
        <f t="shared" si="136"/>
        <v>0.67621144557781565</v>
      </c>
      <c r="K852">
        <f t="shared" si="137"/>
        <v>0</v>
      </c>
      <c r="L852" s="11">
        <v>2</v>
      </c>
      <c r="N852" s="30">
        <f t="shared" si="138"/>
        <v>0.71311989088907102</v>
      </c>
      <c r="O852" s="30">
        <f t="shared" si="139"/>
        <v>-0.28688010911092898</v>
      </c>
      <c r="P852" s="30">
        <f t="shared" si="140"/>
        <v>8.2300197003498513E-2</v>
      </c>
    </row>
    <row r="853" spans="1:16" x14ac:dyDescent="0.2">
      <c r="A853">
        <v>1</v>
      </c>
      <c r="B853">
        <v>1</v>
      </c>
      <c r="C853" s="1">
        <v>36021.01</v>
      </c>
      <c r="D853">
        <v>2</v>
      </c>
      <c r="E853" s="30">
        <f t="shared" si="131"/>
        <v>2.2644867610000006</v>
      </c>
      <c r="F853" s="30">
        <f t="shared" si="132"/>
        <v>9.6261828006219901</v>
      </c>
      <c r="G853" s="30">
        <f t="shared" si="133"/>
        <v>0.90589282917837</v>
      </c>
      <c r="H853" s="30">
        <f t="shared" si="134"/>
        <v>0.90589282917837</v>
      </c>
      <c r="I853" s="30">
        <f t="shared" si="135"/>
        <v>-9.8834270026081542E-2</v>
      </c>
      <c r="J853" s="30">
        <f t="shared" si="136"/>
        <v>0.19766854005216308</v>
      </c>
      <c r="K853">
        <f t="shared" si="137"/>
        <v>1</v>
      </c>
      <c r="L853" s="11">
        <v>4</v>
      </c>
      <c r="N853" s="30">
        <f t="shared" si="138"/>
        <v>9.4107170821630004E-2</v>
      </c>
      <c r="O853" s="30">
        <f t="shared" si="139"/>
        <v>9.4107170821630004E-2</v>
      </c>
      <c r="P853" s="30">
        <f t="shared" si="140"/>
        <v>8.8561596000514501E-3</v>
      </c>
    </row>
    <row r="854" spans="1:16" x14ac:dyDescent="0.2">
      <c r="A854">
        <v>1</v>
      </c>
      <c r="B854">
        <v>1</v>
      </c>
      <c r="C854" s="1">
        <v>27533.91</v>
      </c>
      <c r="D854">
        <v>2</v>
      </c>
      <c r="E854" s="30">
        <f t="shared" si="131"/>
        <v>1.1942634509999999</v>
      </c>
      <c r="F854" s="30">
        <f t="shared" si="132"/>
        <v>3.3011254342067615</v>
      </c>
      <c r="G854" s="30">
        <f t="shared" si="133"/>
        <v>0.76750271172121109</v>
      </c>
      <c r="H854" s="30">
        <f t="shared" si="134"/>
        <v>0.76750271172121109</v>
      </c>
      <c r="I854" s="30">
        <f t="shared" si="135"/>
        <v>-0.26461326633978077</v>
      </c>
      <c r="J854" s="30">
        <f t="shared" si="136"/>
        <v>0.52922653267956155</v>
      </c>
      <c r="K854">
        <f t="shared" si="137"/>
        <v>1</v>
      </c>
      <c r="L854" s="11">
        <v>3</v>
      </c>
      <c r="N854" s="30">
        <f t="shared" si="138"/>
        <v>0.23249728827878891</v>
      </c>
      <c r="O854" s="30">
        <f t="shared" si="139"/>
        <v>0.23249728827878891</v>
      </c>
      <c r="P854" s="30">
        <f t="shared" si="140"/>
        <v>5.4054989056990271E-2</v>
      </c>
    </row>
    <row r="855" spans="1:16" x14ac:dyDescent="0.2">
      <c r="A855">
        <v>0</v>
      </c>
      <c r="B855">
        <v>2</v>
      </c>
      <c r="C855" s="1">
        <v>10072.06</v>
      </c>
      <c r="D855">
        <v>3</v>
      </c>
      <c r="E855" s="30">
        <f t="shared" si="131"/>
        <v>-0.68446593400000033</v>
      </c>
      <c r="F855" s="30">
        <f t="shared" si="132"/>
        <v>0.50435951893011721</v>
      </c>
      <c r="G855" s="30">
        <f t="shared" si="133"/>
        <v>0.33526528238995146</v>
      </c>
      <c r="H855" s="30">
        <f t="shared" si="134"/>
        <v>0.66473471761004854</v>
      </c>
      <c r="I855" s="30">
        <f t="shared" si="135"/>
        <v>-0.40836723880353254</v>
      </c>
      <c r="J855" s="30">
        <f t="shared" si="136"/>
        <v>0.81673447760706508</v>
      </c>
      <c r="K855">
        <f t="shared" si="137"/>
        <v>0</v>
      </c>
      <c r="L855" s="11">
        <v>2</v>
      </c>
      <c r="N855" s="30">
        <f t="shared" si="138"/>
        <v>0.66473471761004854</v>
      </c>
      <c r="O855" s="30">
        <f t="shared" si="139"/>
        <v>-0.33526528238995146</v>
      </c>
      <c r="P855" s="30">
        <f t="shared" si="140"/>
        <v>0.1124028095760139</v>
      </c>
    </row>
    <row r="856" spans="1:16" x14ac:dyDescent="0.2">
      <c r="A856">
        <v>1</v>
      </c>
      <c r="B856">
        <v>1</v>
      </c>
      <c r="C856" s="1">
        <v>45008.959999999999</v>
      </c>
      <c r="D856">
        <v>2</v>
      </c>
      <c r="E856" s="30">
        <f t="shared" si="131"/>
        <v>3.3978672559999996</v>
      </c>
      <c r="F856" s="30">
        <f t="shared" si="132"/>
        <v>29.900262391691751</v>
      </c>
      <c r="G856" s="30">
        <f t="shared" si="133"/>
        <v>0.96763781526111337</v>
      </c>
      <c r="H856" s="30">
        <f t="shared" si="134"/>
        <v>0.96763781526111337</v>
      </c>
      <c r="I856" s="30">
        <f t="shared" si="135"/>
        <v>-3.2897419508156119E-2</v>
      </c>
      <c r="J856" s="30">
        <f t="shared" si="136"/>
        <v>6.5794839016312237E-2</v>
      </c>
      <c r="K856">
        <f t="shared" si="137"/>
        <v>1</v>
      </c>
      <c r="L856" s="11">
        <v>4</v>
      </c>
      <c r="N856" s="30">
        <f t="shared" si="138"/>
        <v>3.2362184738886635E-2</v>
      </c>
      <c r="O856" s="30">
        <f t="shared" si="139"/>
        <v>3.2362184738886635E-2</v>
      </c>
      <c r="P856" s="30">
        <f t="shared" si="140"/>
        <v>1.047311001073827E-3</v>
      </c>
    </row>
    <row r="857" spans="1:16" x14ac:dyDescent="0.2">
      <c r="A857">
        <v>0</v>
      </c>
      <c r="B857">
        <v>3</v>
      </c>
      <c r="C857" s="1">
        <v>9872.7000000000007</v>
      </c>
      <c r="D857">
        <v>2</v>
      </c>
      <c r="E857" s="30">
        <f t="shared" si="131"/>
        <v>-1.40655793</v>
      </c>
      <c r="F857" s="30">
        <f t="shared" si="132"/>
        <v>0.24498508937091218</v>
      </c>
      <c r="G857" s="30">
        <f t="shared" si="133"/>
        <v>0.1967775288736209</v>
      </c>
      <c r="H857" s="30">
        <f t="shared" si="134"/>
        <v>0.80322247112637912</v>
      </c>
      <c r="I857" s="30">
        <f t="shared" si="135"/>
        <v>-0.21912355343604725</v>
      </c>
      <c r="J857" s="30">
        <f t="shared" si="136"/>
        <v>0.43824710687209451</v>
      </c>
      <c r="K857">
        <f t="shared" si="137"/>
        <v>0</v>
      </c>
      <c r="L857" s="11">
        <v>1</v>
      </c>
      <c r="N857" s="30">
        <f t="shared" si="138"/>
        <v>0.80322247112637912</v>
      </c>
      <c r="O857" s="30">
        <f t="shared" si="139"/>
        <v>-0.1967775288736209</v>
      </c>
      <c r="P857" s="30">
        <f t="shared" si="140"/>
        <v>3.872139586960871E-2</v>
      </c>
    </row>
    <row r="858" spans="1:16" x14ac:dyDescent="0.2">
      <c r="A858">
        <v>0</v>
      </c>
      <c r="B858">
        <v>4</v>
      </c>
      <c r="C858" s="1">
        <v>2438.06</v>
      </c>
      <c r="D858">
        <v>2</v>
      </c>
      <c r="E858" s="30">
        <f t="shared" si="131"/>
        <v>-2.5309374340000002</v>
      </c>
      <c r="F858" s="30">
        <f t="shared" si="132"/>
        <v>7.9584380202417371E-2</v>
      </c>
      <c r="G858" s="30">
        <f t="shared" si="133"/>
        <v>7.3717609907894041E-2</v>
      </c>
      <c r="H858" s="30">
        <f t="shared" si="134"/>
        <v>0.926282390092106</v>
      </c>
      <c r="I858" s="30">
        <f t="shared" si="135"/>
        <v>-7.6576133922940368E-2</v>
      </c>
      <c r="J858" s="30">
        <f t="shared" si="136"/>
        <v>0.15315226784588074</v>
      </c>
      <c r="K858">
        <f t="shared" si="137"/>
        <v>0</v>
      </c>
      <c r="L858" s="11">
        <v>1</v>
      </c>
      <c r="N858" s="30">
        <f t="shared" si="138"/>
        <v>0.926282390092106</v>
      </c>
      <c r="O858" s="30">
        <f t="shared" si="139"/>
        <v>-7.3717609907894041E-2</v>
      </c>
      <c r="P858" s="30">
        <f t="shared" si="140"/>
        <v>5.4342860105324377E-3</v>
      </c>
    </row>
    <row r="859" spans="1:16" x14ac:dyDescent="0.2">
      <c r="A859">
        <v>0</v>
      </c>
      <c r="B859">
        <v>4</v>
      </c>
      <c r="C859" s="1">
        <v>2974.13</v>
      </c>
      <c r="D859">
        <v>3</v>
      </c>
      <c r="E859" s="30">
        <f t="shared" si="131"/>
        <v>-1.9532577070000001</v>
      </c>
      <c r="F859" s="30">
        <f t="shared" si="132"/>
        <v>0.14181133848126121</v>
      </c>
      <c r="G859" s="30">
        <f t="shared" si="133"/>
        <v>0.12419857265551978</v>
      </c>
      <c r="H859" s="30">
        <f t="shared" si="134"/>
        <v>0.87580142734448019</v>
      </c>
      <c r="I859" s="30">
        <f t="shared" si="135"/>
        <v>-0.13261589485539962</v>
      </c>
      <c r="J859" s="30">
        <f t="shared" si="136"/>
        <v>0.26523178971079925</v>
      </c>
      <c r="K859">
        <f t="shared" si="137"/>
        <v>0</v>
      </c>
      <c r="L859" s="11">
        <v>1</v>
      </c>
      <c r="N859" s="30">
        <f t="shared" si="138"/>
        <v>0.87580142734448019</v>
      </c>
      <c r="O859" s="30">
        <f t="shared" si="139"/>
        <v>-0.12419857265551978</v>
      </c>
      <c r="P859" s="30">
        <f t="shared" si="140"/>
        <v>1.5425285449668426E-2</v>
      </c>
    </row>
    <row r="860" spans="1:16" x14ac:dyDescent="0.2">
      <c r="A860">
        <v>1</v>
      </c>
      <c r="B860">
        <v>2</v>
      </c>
      <c r="C860" s="1">
        <v>10601.63</v>
      </c>
      <c r="D860">
        <v>3</v>
      </c>
      <c r="E860" s="30">
        <f t="shared" si="131"/>
        <v>-0.61768715700000021</v>
      </c>
      <c r="F860" s="30">
        <f t="shared" si="132"/>
        <v>0.53919005852912294</v>
      </c>
      <c r="G860" s="30">
        <f t="shared" si="133"/>
        <v>0.3503076540426609</v>
      </c>
      <c r="H860" s="30">
        <f t="shared" si="134"/>
        <v>0.3503076540426609</v>
      </c>
      <c r="I860" s="30">
        <f t="shared" si="135"/>
        <v>-1.0489434990526274</v>
      </c>
      <c r="J860" s="30">
        <f t="shared" si="136"/>
        <v>2.0978869981052548</v>
      </c>
      <c r="K860">
        <f t="shared" si="137"/>
        <v>0</v>
      </c>
      <c r="L860" s="11">
        <v>2</v>
      </c>
      <c r="N860" s="30">
        <f t="shared" si="138"/>
        <v>0.64969234595733916</v>
      </c>
      <c r="O860" s="30">
        <f t="shared" si="139"/>
        <v>0.64969234595733916</v>
      </c>
      <c r="P860" s="30">
        <f t="shared" si="140"/>
        <v>0.42210014439555088</v>
      </c>
    </row>
    <row r="861" spans="1:16" x14ac:dyDescent="0.2">
      <c r="A861">
        <v>1</v>
      </c>
      <c r="B861">
        <v>2</v>
      </c>
      <c r="C861" s="1">
        <v>37270.15</v>
      </c>
      <c r="D861">
        <v>2</v>
      </c>
      <c r="E861" s="30">
        <f t="shared" si="131"/>
        <v>2.2351319150000002</v>
      </c>
      <c r="F861" s="30">
        <f t="shared" si="132"/>
        <v>9.347714874675459</v>
      </c>
      <c r="G861" s="30">
        <f t="shared" si="133"/>
        <v>0.90336030591185346</v>
      </c>
      <c r="H861" s="30">
        <f t="shared" si="134"/>
        <v>0.90336030591185346</v>
      </c>
      <c r="I861" s="30">
        <f t="shared" si="135"/>
        <v>-0.10163379527925832</v>
      </c>
      <c r="J861" s="30">
        <f t="shared" si="136"/>
        <v>0.20326759055851665</v>
      </c>
      <c r="K861">
        <f t="shared" si="137"/>
        <v>1</v>
      </c>
      <c r="L861" s="11">
        <v>4</v>
      </c>
      <c r="N861" s="30">
        <f t="shared" si="138"/>
        <v>9.6639694088146544E-2</v>
      </c>
      <c r="O861" s="30">
        <f t="shared" si="139"/>
        <v>9.6639694088146544E-2</v>
      </c>
      <c r="P861" s="30">
        <f t="shared" si="140"/>
        <v>9.3392304734505466E-3</v>
      </c>
    </row>
    <row r="862" spans="1:16" x14ac:dyDescent="0.2">
      <c r="A862">
        <v>0</v>
      </c>
      <c r="B862">
        <v>2</v>
      </c>
      <c r="C862" s="1">
        <v>14119.62</v>
      </c>
      <c r="D862">
        <v>3</v>
      </c>
      <c r="E862" s="30">
        <f t="shared" si="131"/>
        <v>-0.17406861800000017</v>
      </c>
      <c r="F862" s="30">
        <f t="shared" si="132"/>
        <v>0.84023924014410201</v>
      </c>
      <c r="G862" s="30">
        <f t="shared" si="133"/>
        <v>0.45659239397498458</v>
      </c>
      <c r="H862" s="30">
        <f t="shared" si="134"/>
        <v>0.54340760602501548</v>
      </c>
      <c r="I862" s="30">
        <f t="shared" si="135"/>
        <v>-0.60989558498623708</v>
      </c>
      <c r="J862" s="30">
        <f t="shared" si="136"/>
        <v>1.2197911699724742</v>
      </c>
      <c r="K862">
        <f t="shared" si="137"/>
        <v>0</v>
      </c>
      <c r="L862" s="11">
        <v>2</v>
      </c>
      <c r="N862" s="30">
        <f t="shared" si="138"/>
        <v>0.54340760602501548</v>
      </c>
      <c r="O862" s="30">
        <f t="shared" si="139"/>
        <v>-0.45659239397498458</v>
      </c>
      <c r="P862" s="30">
        <f t="shared" si="140"/>
        <v>0.20847661423580754</v>
      </c>
    </row>
    <row r="863" spans="1:16" x14ac:dyDescent="0.2">
      <c r="A863">
        <v>1</v>
      </c>
      <c r="B863">
        <v>1</v>
      </c>
      <c r="C863" s="1">
        <v>42111.66</v>
      </c>
      <c r="D863">
        <v>1</v>
      </c>
      <c r="E863" s="30">
        <f t="shared" si="131"/>
        <v>2.522436426000001</v>
      </c>
      <c r="F863" s="30">
        <f t="shared" si="132"/>
        <v>12.45891493875129</v>
      </c>
      <c r="G863" s="30">
        <f t="shared" si="133"/>
        <v>0.92569980532971707</v>
      </c>
      <c r="H863" s="30">
        <f t="shared" si="134"/>
        <v>0.92569980532971707</v>
      </c>
      <c r="I863" s="30">
        <f t="shared" si="135"/>
        <v>-7.7205281204211176E-2</v>
      </c>
      <c r="J863" s="30">
        <f t="shared" si="136"/>
        <v>0.15441056240842235</v>
      </c>
      <c r="K863">
        <f t="shared" si="137"/>
        <v>1</v>
      </c>
      <c r="L863" s="11">
        <v>4</v>
      </c>
      <c r="N863" s="30">
        <f t="shared" si="138"/>
        <v>7.4300194670282926E-2</v>
      </c>
      <c r="O863" s="30">
        <f t="shared" si="139"/>
        <v>7.4300194670282926E-2</v>
      </c>
      <c r="P863" s="30">
        <f t="shared" si="140"/>
        <v>5.5205189280419396E-3</v>
      </c>
    </row>
    <row r="864" spans="1:16" x14ac:dyDescent="0.2">
      <c r="A864">
        <v>0</v>
      </c>
      <c r="B864">
        <v>2</v>
      </c>
      <c r="C864" s="1">
        <v>11729.68</v>
      </c>
      <c r="D864">
        <v>1</v>
      </c>
      <c r="E864" s="30">
        <f t="shared" si="131"/>
        <v>-1.4956026520000001</v>
      </c>
      <c r="F864" s="30">
        <f t="shared" si="132"/>
        <v>0.22411350157457982</v>
      </c>
      <c r="G864" s="30">
        <f t="shared" si="133"/>
        <v>0.18308228876350283</v>
      </c>
      <c r="H864" s="30">
        <f t="shared" si="134"/>
        <v>0.81691771123649715</v>
      </c>
      <c r="I864" s="30">
        <f t="shared" si="135"/>
        <v>-0.2022169098355609</v>
      </c>
      <c r="J864" s="30">
        <f t="shared" si="136"/>
        <v>0.4044338196711218</v>
      </c>
      <c r="K864">
        <f t="shared" si="137"/>
        <v>0</v>
      </c>
      <c r="L864" s="11">
        <v>2</v>
      </c>
      <c r="N864" s="30">
        <f t="shared" si="138"/>
        <v>0.81691771123649715</v>
      </c>
      <c r="O864" s="30">
        <f t="shared" si="139"/>
        <v>-0.18308228876350283</v>
      </c>
      <c r="P864" s="30">
        <f t="shared" si="140"/>
        <v>3.3519124458882631E-2</v>
      </c>
    </row>
    <row r="865" spans="1:16" x14ac:dyDescent="0.2">
      <c r="A865">
        <v>1</v>
      </c>
      <c r="B865">
        <v>2</v>
      </c>
      <c r="C865" s="1">
        <v>24106.91</v>
      </c>
      <c r="D865">
        <v>3</v>
      </c>
      <c r="E865" s="30">
        <f t="shared" si="131"/>
        <v>1.0853286509999998</v>
      </c>
      <c r="F865" s="30">
        <f t="shared" si="132"/>
        <v>2.9604126014396068</v>
      </c>
      <c r="G865" s="30">
        <f t="shared" si="133"/>
        <v>0.74750105591611826</v>
      </c>
      <c r="H865" s="30">
        <f t="shared" si="134"/>
        <v>0.74750105591611826</v>
      </c>
      <c r="I865" s="30">
        <f t="shared" si="135"/>
        <v>-0.29101956112147953</v>
      </c>
      <c r="J865" s="30">
        <f t="shared" si="136"/>
        <v>0.58203912224295906</v>
      </c>
      <c r="K865">
        <f t="shared" si="137"/>
        <v>1</v>
      </c>
      <c r="L865" s="11">
        <v>3</v>
      </c>
      <c r="N865" s="30">
        <f t="shared" si="138"/>
        <v>0.25249894408388174</v>
      </c>
      <c r="O865" s="30">
        <f t="shared" si="139"/>
        <v>0.25249894408388174</v>
      </c>
      <c r="P865" s="30">
        <f t="shared" si="140"/>
        <v>6.3755716763475231E-2</v>
      </c>
    </row>
    <row r="866" spans="1:16" x14ac:dyDescent="0.2">
      <c r="A866">
        <v>0</v>
      </c>
      <c r="B866">
        <v>4</v>
      </c>
      <c r="C866" s="1">
        <v>1875.34</v>
      </c>
      <c r="D866">
        <v>1</v>
      </c>
      <c r="E866" s="30">
        <f t="shared" si="131"/>
        <v>-3.1119777260000001</v>
      </c>
      <c r="F866" s="30">
        <f t="shared" si="132"/>
        <v>4.4512834039889822E-2</v>
      </c>
      <c r="G866" s="30">
        <f t="shared" si="133"/>
        <v>4.261588042697987E-2</v>
      </c>
      <c r="H866" s="30">
        <f t="shared" si="134"/>
        <v>0.95738411957302016</v>
      </c>
      <c r="I866" s="30">
        <f t="shared" si="135"/>
        <v>-4.3550589195950964E-2</v>
      </c>
      <c r="J866" s="30">
        <f t="shared" si="136"/>
        <v>8.7101178391901929E-2</v>
      </c>
      <c r="K866">
        <f t="shared" si="137"/>
        <v>0</v>
      </c>
      <c r="L866" s="11">
        <v>1</v>
      </c>
      <c r="N866" s="30">
        <f t="shared" si="138"/>
        <v>0.95738411957302016</v>
      </c>
      <c r="O866" s="30">
        <f t="shared" si="139"/>
        <v>-4.261588042697987E-2</v>
      </c>
      <c r="P866" s="30">
        <f t="shared" si="140"/>
        <v>1.816113264566646E-3</v>
      </c>
    </row>
    <row r="867" spans="1:16" x14ac:dyDescent="0.2">
      <c r="A867">
        <v>1</v>
      </c>
      <c r="B867">
        <v>2</v>
      </c>
      <c r="C867" s="1">
        <v>40974.160000000003</v>
      </c>
      <c r="D867">
        <v>2</v>
      </c>
      <c r="E867" s="30">
        <f t="shared" si="131"/>
        <v>2.7022075760000002</v>
      </c>
      <c r="F867" s="30">
        <f t="shared" si="132"/>
        <v>14.9126161475914</v>
      </c>
      <c r="G867" s="30">
        <f t="shared" si="133"/>
        <v>0.93715678234648025</v>
      </c>
      <c r="H867" s="30">
        <f t="shared" si="134"/>
        <v>0.93715678234648025</v>
      </c>
      <c r="I867" s="30">
        <f t="shared" si="135"/>
        <v>-6.4904686998529415E-2</v>
      </c>
      <c r="J867" s="30">
        <f t="shared" si="136"/>
        <v>0.12980937399705883</v>
      </c>
      <c r="K867">
        <f t="shared" si="137"/>
        <v>1</v>
      </c>
      <c r="L867" s="11">
        <v>4</v>
      </c>
      <c r="N867" s="30">
        <f t="shared" si="138"/>
        <v>6.2843217653519745E-2</v>
      </c>
      <c r="O867" s="30">
        <f t="shared" si="139"/>
        <v>6.2843217653519745E-2</v>
      </c>
      <c r="P867" s="30">
        <f t="shared" si="140"/>
        <v>3.9492700050476554E-3</v>
      </c>
    </row>
    <row r="868" spans="1:16" x14ac:dyDescent="0.2">
      <c r="A868">
        <v>1</v>
      </c>
      <c r="B868">
        <v>1</v>
      </c>
      <c r="C868" s="1">
        <v>15817.99</v>
      </c>
      <c r="D868">
        <v>2</v>
      </c>
      <c r="E868" s="30">
        <f t="shared" si="131"/>
        <v>-0.28311406100000003</v>
      </c>
      <c r="F868" s="30">
        <f t="shared" si="132"/>
        <v>0.75343384554062076</v>
      </c>
      <c r="G868" s="30">
        <f t="shared" si="133"/>
        <v>0.42969048844173596</v>
      </c>
      <c r="H868" s="30">
        <f t="shared" si="134"/>
        <v>0.42969048844173596</v>
      </c>
      <c r="I868" s="30">
        <f t="shared" si="135"/>
        <v>-0.8446901237923824</v>
      </c>
      <c r="J868" s="30">
        <f t="shared" si="136"/>
        <v>1.6893802475847648</v>
      </c>
      <c r="K868">
        <f t="shared" si="137"/>
        <v>0</v>
      </c>
      <c r="L868" s="11">
        <v>2</v>
      </c>
      <c r="N868" s="30">
        <f t="shared" si="138"/>
        <v>0.57030951155826404</v>
      </c>
      <c r="O868" s="30">
        <f t="shared" si="139"/>
        <v>0.57030951155826404</v>
      </c>
      <c r="P868" s="30">
        <f t="shared" si="140"/>
        <v>0.32525293897382568</v>
      </c>
    </row>
    <row r="869" spans="1:16" x14ac:dyDescent="0.2">
      <c r="A869">
        <v>0</v>
      </c>
      <c r="B869">
        <v>2</v>
      </c>
      <c r="C869" s="1">
        <v>18218.16</v>
      </c>
      <c r="D869">
        <v>2</v>
      </c>
      <c r="E869" s="30">
        <f t="shared" si="131"/>
        <v>-0.16732402400000002</v>
      </c>
      <c r="F869" s="30">
        <f t="shared" si="132"/>
        <v>0.84592546677143232</v>
      </c>
      <c r="G869" s="30">
        <f t="shared" si="133"/>
        <v>0.45826631789796807</v>
      </c>
      <c r="H869" s="30">
        <f t="shared" si="134"/>
        <v>0.54173368210203199</v>
      </c>
      <c r="I869" s="30">
        <f t="shared" si="135"/>
        <v>-0.61298075973544497</v>
      </c>
      <c r="J869" s="30">
        <f t="shared" si="136"/>
        <v>1.2259615194708899</v>
      </c>
      <c r="K869">
        <f t="shared" si="137"/>
        <v>0</v>
      </c>
      <c r="L869" s="11">
        <v>2</v>
      </c>
      <c r="N869" s="30">
        <f t="shared" si="138"/>
        <v>0.54173368210203199</v>
      </c>
      <c r="O869" s="30">
        <f t="shared" si="139"/>
        <v>-0.45826631789796807</v>
      </c>
      <c r="P869" s="30">
        <f t="shared" si="140"/>
        <v>0.21000801811976152</v>
      </c>
    </row>
    <row r="870" spans="1:16" x14ac:dyDescent="0.2">
      <c r="A870">
        <v>1</v>
      </c>
      <c r="B870">
        <v>2</v>
      </c>
      <c r="C870" s="1">
        <v>10965.45</v>
      </c>
      <c r="D870">
        <v>3</v>
      </c>
      <c r="E870" s="30">
        <f t="shared" si="131"/>
        <v>-0.57180945499999991</v>
      </c>
      <c r="F870" s="30">
        <f t="shared" si="132"/>
        <v>0.5645030711098753</v>
      </c>
      <c r="G870" s="30">
        <f t="shared" si="133"/>
        <v>0.36081940747448371</v>
      </c>
      <c r="H870" s="30">
        <f t="shared" si="134"/>
        <v>0.36081940747448371</v>
      </c>
      <c r="I870" s="30">
        <f t="shared" si="135"/>
        <v>-1.0193777021225563</v>
      </c>
      <c r="J870" s="30">
        <f t="shared" si="136"/>
        <v>2.0387554042451126</v>
      </c>
      <c r="K870">
        <f t="shared" si="137"/>
        <v>0</v>
      </c>
      <c r="L870" s="11">
        <v>2</v>
      </c>
      <c r="N870" s="30">
        <f t="shared" si="138"/>
        <v>0.63918059252551629</v>
      </c>
      <c r="O870" s="30">
        <f t="shared" si="139"/>
        <v>0.63918059252551629</v>
      </c>
      <c r="P870" s="30">
        <f t="shared" si="140"/>
        <v>0.40855182986127009</v>
      </c>
    </row>
    <row r="871" spans="1:16" x14ac:dyDescent="0.2">
      <c r="A871">
        <v>1</v>
      </c>
      <c r="B871">
        <v>1</v>
      </c>
      <c r="C871" s="1">
        <v>46113.51</v>
      </c>
      <c r="D871">
        <v>2</v>
      </c>
      <c r="E871" s="30">
        <f t="shared" si="131"/>
        <v>3.5371510110000006</v>
      </c>
      <c r="F871" s="30">
        <f t="shared" si="132"/>
        <v>34.36886306395688</v>
      </c>
      <c r="G871" s="30">
        <f t="shared" si="133"/>
        <v>0.97172654381929902</v>
      </c>
      <c r="H871" s="30">
        <f t="shared" si="134"/>
        <v>0.97172654381929902</v>
      </c>
      <c r="I871" s="30">
        <f t="shared" si="135"/>
        <v>-2.8680847622636143E-2</v>
      </c>
      <c r="J871" s="30">
        <f t="shared" si="136"/>
        <v>5.7361695245272286E-2</v>
      </c>
      <c r="K871">
        <f t="shared" si="137"/>
        <v>1</v>
      </c>
      <c r="L871" s="11">
        <v>4</v>
      </c>
      <c r="N871" s="30">
        <f t="shared" si="138"/>
        <v>2.8273456180700984E-2</v>
      </c>
      <c r="O871" s="30">
        <f t="shared" si="139"/>
        <v>2.8273456180700984E-2</v>
      </c>
      <c r="P871" s="30">
        <f t="shared" si="140"/>
        <v>7.9938832440201865E-4</v>
      </c>
    </row>
    <row r="872" spans="1:16" x14ac:dyDescent="0.2">
      <c r="A872">
        <v>0</v>
      </c>
      <c r="B872">
        <v>3</v>
      </c>
      <c r="C872" s="1">
        <v>7151.09</v>
      </c>
      <c r="D872">
        <v>2</v>
      </c>
      <c r="E872" s="30">
        <f t="shared" si="131"/>
        <v>-1.7497529510000001</v>
      </c>
      <c r="F872" s="30">
        <f t="shared" si="132"/>
        <v>0.17381687943282798</v>
      </c>
      <c r="G872" s="30">
        <f t="shared" si="133"/>
        <v>0.14807836084007744</v>
      </c>
      <c r="H872" s="30">
        <f t="shared" si="134"/>
        <v>0.85192163915992258</v>
      </c>
      <c r="I872" s="30">
        <f t="shared" si="135"/>
        <v>-0.16026072919957249</v>
      </c>
      <c r="J872" s="30">
        <f t="shared" si="136"/>
        <v>0.32052145839914498</v>
      </c>
      <c r="K872">
        <f t="shared" si="137"/>
        <v>0</v>
      </c>
      <c r="L872" s="11">
        <v>1</v>
      </c>
      <c r="N872" s="30">
        <f t="shared" si="138"/>
        <v>0.85192163915992258</v>
      </c>
      <c r="O872" s="30">
        <f t="shared" si="139"/>
        <v>-0.14807836084007744</v>
      </c>
      <c r="P872" s="30">
        <f t="shared" si="140"/>
        <v>2.192720094908418E-2</v>
      </c>
    </row>
    <row r="873" spans="1:16" x14ac:dyDescent="0.2">
      <c r="A873">
        <v>0</v>
      </c>
      <c r="B873">
        <v>2</v>
      </c>
      <c r="C873" s="1">
        <v>12269.69</v>
      </c>
      <c r="D873">
        <v>2</v>
      </c>
      <c r="E873" s="30">
        <f t="shared" si="131"/>
        <v>-0.91742609100000005</v>
      </c>
      <c r="F873" s="30">
        <f t="shared" si="132"/>
        <v>0.39954611406019036</v>
      </c>
      <c r="G873" s="30">
        <f t="shared" si="133"/>
        <v>0.28548263615342873</v>
      </c>
      <c r="H873" s="30">
        <f t="shared" si="134"/>
        <v>0.71451736384657127</v>
      </c>
      <c r="I873" s="30">
        <f t="shared" si="135"/>
        <v>-0.33614797981293465</v>
      </c>
      <c r="J873" s="30">
        <f t="shared" si="136"/>
        <v>0.6722959596258693</v>
      </c>
      <c r="K873">
        <f t="shared" si="137"/>
        <v>0</v>
      </c>
      <c r="L873" s="11">
        <v>2</v>
      </c>
      <c r="N873" s="30">
        <f t="shared" si="138"/>
        <v>0.71451736384657127</v>
      </c>
      <c r="O873" s="30">
        <f t="shared" si="139"/>
        <v>-0.28548263615342873</v>
      </c>
      <c r="P873" s="30">
        <f t="shared" si="140"/>
        <v>8.1500335545110963E-2</v>
      </c>
    </row>
    <row r="874" spans="1:16" x14ac:dyDescent="0.2">
      <c r="A874">
        <v>0</v>
      </c>
      <c r="B874">
        <v>3</v>
      </c>
      <c r="C874" s="1">
        <v>5458.05</v>
      </c>
      <c r="D874">
        <v>3</v>
      </c>
      <c r="E874" s="30">
        <f t="shared" si="131"/>
        <v>-1.4531639950000002</v>
      </c>
      <c r="F874" s="30">
        <f t="shared" si="132"/>
        <v>0.23382928176345841</v>
      </c>
      <c r="G874" s="30">
        <f t="shared" si="133"/>
        <v>0.18951510165916666</v>
      </c>
      <c r="H874" s="30">
        <f t="shared" si="134"/>
        <v>0.81048489834083337</v>
      </c>
      <c r="I874" s="30">
        <f t="shared" si="135"/>
        <v>-0.21012257050209951</v>
      </c>
      <c r="J874" s="30">
        <f t="shared" si="136"/>
        <v>0.42024514100419902</v>
      </c>
      <c r="K874">
        <f t="shared" si="137"/>
        <v>0</v>
      </c>
      <c r="L874" s="11">
        <v>1</v>
      </c>
      <c r="N874" s="30">
        <f t="shared" si="138"/>
        <v>0.81048489834083337</v>
      </c>
      <c r="O874" s="30">
        <f t="shared" si="139"/>
        <v>-0.18951510165916666</v>
      </c>
      <c r="P874" s="30">
        <f t="shared" si="140"/>
        <v>3.5915973756884274E-2</v>
      </c>
    </row>
    <row r="875" spans="1:16" x14ac:dyDescent="0.2">
      <c r="A875">
        <v>0</v>
      </c>
      <c r="B875">
        <v>3</v>
      </c>
      <c r="C875" s="1">
        <v>8782.4699999999993</v>
      </c>
      <c r="D875">
        <v>2</v>
      </c>
      <c r="E875" s="30">
        <f t="shared" si="131"/>
        <v>-1.544035933</v>
      </c>
      <c r="F875" s="30">
        <f t="shared" si="132"/>
        <v>0.21351761731924496</v>
      </c>
      <c r="G875" s="30">
        <f t="shared" si="133"/>
        <v>0.17594933462187554</v>
      </c>
      <c r="H875" s="30">
        <f t="shared" si="134"/>
        <v>0.82405066537812444</v>
      </c>
      <c r="I875" s="30">
        <f t="shared" si="135"/>
        <v>-0.19352326385354587</v>
      </c>
      <c r="J875" s="30">
        <f t="shared" si="136"/>
        <v>0.38704652770709175</v>
      </c>
      <c r="K875">
        <f t="shared" si="137"/>
        <v>0</v>
      </c>
      <c r="L875" s="11">
        <v>1</v>
      </c>
      <c r="N875" s="30">
        <f t="shared" si="138"/>
        <v>0.82405066537812444</v>
      </c>
      <c r="O875" s="30">
        <f t="shared" si="139"/>
        <v>-0.17594933462187554</v>
      </c>
      <c r="P875" s="30">
        <f t="shared" si="140"/>
        <v>3.0958168353880728E-2</v>
      </c>
    </row>
    <row r="876" spans="1:16" x14ac:dyDescent="0.2">
      <c r="A876">
        <v>0</v>
      </c>
      <c r="B876">
        <v>2</v>
      </c>
      <c r="C876" s="1">
        <v>6600.36</v>
      </c>
      <c r="D876">
        <v>2</v>
      </c>
      <c r="E876" s="30">
        <f t="shared" si="131"/>
        <v>-1.6323286040000005</v>
      </c>
      <c r="F876" s="30">
        <f t="shared" si="132"/>
        <v>0.19547386252872495</v>
      </c>
      <c r="G876" s="30">
        <f t="shared" si="133"/>
        <v>0.16351161548212276</v>
      </c>
      <c r="H876" s="30">
        <f t="shared" si="134"/>
        <v>0.83648838451787721</v>
      </c>
      <c r="I876" s="30">
        <f t="shared" si="135"/>
        <v>-0.17854264446412718</v>
      </c>
      <c r="J876" s="30">
        <f t="shared" si="136"/>
        <v>0.35708528892825436</v>
      </c>
      <c r="K876">
        <f t="shared" si="137"/>
        <v>0</v>
      </c>
      <c r="L876" s="11">
        <v>1</v>
      </c>
      <c r="N876" s="30">
        <f t="shared" si="138"/>
        <v>0.83648838451787721</v>
      </c>
      <c r="O876" s="30">
        <f t="shared" si="139"/>
        <v>-0.16351161548212276</v>
      </c>
      <c r="P876" s="30">
        <f t="shared" si="140"/>
        <v>2.6736048397573566E-2</v>
      </c>
    </row>
    <row r="877" spans="1:16" x14ac:dyDescent="0.2">
      <c r="A877">
        <v>0</v>
      </c>
      <c r="B877">
        <v>3</v>
      </c>
      <c r="C877" s="1">
        <v>1141.45</v>
      </c>
      <c r="D877">
        <v>2</v>
      </c>
      <c r="E877" s="30">
        <f t="shared" si="131"/>
        <v>-2.5075685550000002</v>
      </c>
      <c r="F877" s="30">
        <f t="shared" si="132"/>
        <v>8.1466078915528831E-2</v>
      </c>
      <c r="G877" s="30">
        <f t="shared" si="133"/>
        <v>7.532929650204219E-2</v>
      </c>
      <c r="H877" s="30">
        <f t="shared" si="134"/>
        <v>0.92467070349795777</v>
      </c>
      <c r="I877" s="30">
        <f t="shared" si="135"/>
        <v>-7.8317601069832529E-2</v>
      </c>
      <c r="J877" s="30">
        <f t="shared" si="136"/>
        <v>0.15663520213966506</v>
      </c>
      <c r="K877">
        <f t="shared" si="137"/>
        <v>0</v>
      </c>
      <c r="L877" s="11">
        <v>1</v>
      </c>
      <c r="N877" s="30">
        <f t="shared" si="138"/>
        <v>0.92467070349795777</v>
      </c>
      <c r="O877" s="30">
        <f t="shared" si="139"/>
        <v>-7.532929650204219E-2</v>
      </c>
      <c r="P877" s="30">
        <f t="shared" si="140"/>
        <v>5.6745029114925859E-3</v>
      </c>
    </row>
    <row r="878" spans="1:16" x14ac:dyDescent="0.2">
      <c r="A878">
        <v>0</v>
      </c>
      <c r="B878">
        <v>2</v>
      </c>
      <c r="C878" s="1">
        <v>11576.13</v>
      </c>
      <c r="D878">
        <v>2</v>
      </c>
      <c r="E878" s="30">
        <f t="shared" si="131"/>
        <v>-1.0048840070000002</v>
      </c>
      <c r="F878" s="30">
        <f t="shared" si="132"/>
        <v>0.36608709588188637</v>
      </c>
      <c r="G878" s="30">
        <f t="shared" si="133"/>
        <v>0.26798225163349232</v>
      </c>
      <c r="H878" s="30">
        <f t="shared" si="134"/>
        <v>0.73201774836650768</v>
      </c>
      <c r="I878" s="30">
        <f t="shared" si="135"/>
        <v>-0.31195051891243186</v>
      </c>
      <c r="J878" s="30">
        <f t="shared" si="136"/>
        <v>0.62390103782486372</v>
      </c>
      <c r="K878">
        <f t="shared" si="137"/>
        <v>0</v>
      </c>
      <c r="L878" s="11">
        <v>2</v>
      </c>
      <c r="N878" s="30">
        <f t="shared" si="138"/>
        <v>0.73201774836650768</v>
      </c>
      <c r="O878" s="30">
        <f t="shared" si="139"/>
        <v>-0.26798225163349232</v>
      </c>
      <c r="P878" s="30">
        <f t="shared" si="140"/>
        <v>7.18144871905564E-2</v>
      </c>
    </row>
    <row r="879" spans="1:16" x14ac:dyDescent="0.2">
      <c r="A879">
        <v>0</v>
      </c>
      <c r="B879">
        <v>3</v>
      </c>
      <c r="C879" s="1">
        <v>13129.6</v>
      </c>
      <c r="D879">
        <v>1</v>
      </c>
      <c r="E879" s="30">
        <f t="shared" si="131"/>
        <v>-1.50594414</v>
      </c>
      <c r="F879" s="30">
        <f t="shared" si="132"/>
        <v>0.22180777734616194</v>
      </c>
      <c r="G879" s="30">
        <f t="shared" si="133"/>
        <v>0.1815406494039033</v>
      </c>
      <c r="H879" s="30">
        <f t="shared" si="134"/>
        <v>0.81845935059609665</v>
      </c>
      <c r="I879" s="30">
        <f t="shared" si="135"/>
        <v>-0.20033154669547815</v>
      </c>
      <c r="J879" s="30">
        <f t="shared" si="136"/>
        <v>0.40066309339095629</v>
      </c>
      <c r="K879">
        <f t="shared" si="137"/>
        <v>0</v>
      </c>
      <c r="L879" s="11">
        <v>2</v>
      </c>
      <c r="N879" s="30">
        <f t="shared" si="138"/>
        <v>0.81845935059609665</v>
      </c>
      <c r="O879" s="30">
        <f t="shared" si="139"/>
        <v>-0.1815406494039033</v>
      </c>
      <c r="P879" s="30">
        <f t="shared" si="140"/>
        <v>3.2957007385990937E-2</v>
      </c>
    </row>
    <row r="880" spans="1:16" x14ac:dyDescent="0.2">
      <c r="A880">
        <v>0</v>
      </c>
      <c r="B880">
        <v>2</v>
      </c>
      <c r="C880" s="1">
        <v>4391.6499999999996</v>
      </c>
      <c r="D880">
        <v>2</v>
      </c>
      <c r="E880" s="30">
        <f t="shared" si="131"/>
        <v>-1.9108469350000004</v>
      </c>
      <c r="F880" s="30">
        <f t="shared" si="132"/>
        <v>0.14795502522719986</v>
      </c>
      <c r="G880" s="30">
        <f t="shared" si="133"/>
        <v>0.12888573330467978</v>
      </c>
      <c r="H880" s="30">
        <f t="shared" si="134"/>
        <v>0.87111426669532022</v>
      </c>
      <c r="I880" s="30">
        <f t="shared" si="135"/>
        <v>-0.13798212049859138</v>
      </c>
      <c r="J880" s="30">
        <f t="shared" si="136"/>
        <v>0.27596424099718275</v>
      </c>
      <c r="K880">
        <f t="shared" si="137"/>
        <v>0</v>
      </c>
      <c r="L880" s="11">
        <v>1</v>
      </c>
      <c r="N880" s="30">
        <f t="shared" si="138"/>
        <v>0.87111426669532022</v>
      </c>
      <c r="O880" s="30">
        <f t="shared" si="139"/>
        <v>-0.12888573330467978</v>
      </c>
      <c r="P880" s="30">
        <f t="shared" si="140"/>
        <v>1.6611532249485042E-2</v>
      </c>
    </row>
    <row r="881" spans="1:16" x14ac:dyDescent="0.2">
      <c r="A881">
        <v>0</v>
      </c>
      <c r="B881">
        <v>3</v>
      </c>
      <c r="C881" s="1">
        <v>8457.82</v>
      </c>
      <c r="D881">
        <v>2</v>
      </c>
      <c r="E881" s="30">
        <f t="shared" si="131"/>
        <v>-1.5849742980000001</v>
      </c>
      <c r="F881" s="30">
        <f t="shared" si="132"/>
        <v>0.20495306075267006</v>
      </c>
      <c r="G881" s="30">
        <f t="shared" si="133"/>
        <v>0.17009215331977062</v>
      </c>
      <c r="H881" s="30">
        <f t="shared" si="134"/>
        <v>0.82990784668022943</v>
      </c>
      <c r="I881" s="30">
        <f t="shared" si="135"/>
        <v>-0.1864406124516779</v>
      </c>
      <c r="J881" s="30">
        <f t="shared" si="136"/>
        <v>0.37288122490335579</v>
      </c>
      <c r="K881">
        <f t="shared" si="137"/>
        <v>0</v>
      </c>
      <c r="L881" s="11">
        <v>1</v>
      </c>
      <c r="N881" s="30">
        <f t="shared" si="138"/>
        <v>0.82990784668022943</v>
      </c>
      <c r="O881" s="30">
        <f t="shared" si="139"/>
        <v>-0.17009215331977062</v>
      </c>
      <c r="P881" s="30">
        <f t="shared" si="140"/>
        <v>2.8931340620956356E-2</v>
      </c>
    </row>
    <row r="882" spans="1:16" x14ac:dyDescent="0.2">
      <c r="A882">
        <v>1</v>
      </c>
      <c r="B882">
        <v>2</v>
      </c>
      <c r="C882" s="1">
        <v>3392.37</v>
      </c>
      <c r="D882">
        <v>2</v>
      </c>
      <c r="E882" s="30">
        <f t="shared" si="131"/>
        <v>-2.0368561430000001</v>
      </c>
      <c r="F882" s="30">
        <f t="shared" si="132"/>
        <v>0.13043814581653784</v>
      </c>
      <c r="G882" s="30">
        <f t="shared" si="133"/>
        <v>0.11538724723617655</v>
      </c>
      <c r="H882" s="30">
        <f t="shared" si="134"/>
        <v>0.11538724723617655</v>
      </c>
      <c r="I882" s="30">
        <f t="shared" si="135"/>
        <v>-2.1594614402333057</v>
      </c>
      <c r="J882" s="30">
        <f t="shared" si="136"/>
        <v>4.3189228804666113</v>
      </c>
      <c r="K882">
        <f t="shared" si="137"/>
        <v>0</v>
      </c>
      <c r="L882" s="11">
        <v>1</v>
      </c>
      <c r="N882" s="30">
        <f t="shared" si="138"/>
        <v>0.88461275276382345</v>
      </c>
      <c r="O882" s="30">
        <f t="shared" si="139"/>
        <v>0.88461275276382345</v>
      </c>
      <c r="P882" s="30">
        <f t="shared" si="140"/>
        <v>0.78253972235238944</v>
      </c>
    </row>
    <row r="883" spans="1:16" x14ac:dyDescent="0.2">
      <c r="A883">
        <v>0</v>
      </c>
      <c r="B883">
        <v>3</v>
      </c>
      <c r="C883" s="1">
        <v>5966.89</v>
      </c>
      <c r="D883">
        <v>2</v>
      </c>
      <c r="E883" s="30">
        <f t="shared" si="131"/>
        <v>-1.8990805709999998</v>
      </c>
      <c r="F883" s="30">
        <f t="shared" si="132"/>
        <v>0.14970620018691053</v>
      </c>
      <c r="G883" s="30">
        <f t="shared" si="133"/>
        <v>0.13021257097036829</v>
      </c>
      <c r="H883" s="30">
        <f t="shared" si="134"/>
        <v>0.86978742902963169</v>
      </c>
      <c r="I883" s="30">
        <f t="shared" si="135"/>
        <v>-0.13950643163673135</v>
      </c>
      <c r="J883" s="30">
        <f t="shared" si="136"/>
        <v>0.2790128632734627</v>
      </c>
      <c r="K883">
        <f t="shared" si="137"/>
        <v>0</v>
      </c>
      <c r="L883" s="11">
        <v>1</v>
      </c>
      <c r="N883" s="30">
        <f t="shared" si="138"/>
        <v>0.86978742902963169</v>
      </c>
      <c r="O883" s="30">
        <f t="shared" si="139"/>
        <v>-0.13021257097036829</v>
      </c>
      <c r="P883" s="30">
        <f t="shared" si="140"/>
        <v>1.6955313638713197E-2</v>
      </c>
    </row>
    <row r="884" spans="1:16" x14ac:dyDescent="0.2">
      <c r="A884">
        <v>0</v>
      </c>
      <c r="B884">
        <v>3</v>
      </c>
      <c r="C884" s="1">
        <v>6849.03</v>
      </c>
      <c r="D884">
        <v>2</v>
      </c>
      <c r="E884" s="30">
        <f t="shared" si="131"/>
        <v>-1.7878427170000002</v>
      </c>
      <c r="F884" s="30">
        <f t="shared" si="132"/>
        <v>0.16732073878772089</v>
      </c>
      <c r="G884" s="30">
        <f t="shared" si="133"/>
        <v>0.14333741638265232</v>
      </c>
      <c r="H884" s="30">
        <f t="shared" si="134"/>
        <v>0.85666258361734771</v>
      </c>
      <c r="I884" s="30">
        <f t="shared" si="135"/>
        <v>-0.15471115597777035</v>
      </c>
      <c r="J884" s="30">
        <f t="shared" si="136"/>
        <v>0.30942231195554071</v>
      </c>
      <c r="K884">
        <f t="shared" si="137"/>
        <v>0</v>
      </c>
      <c r="L884" s="11">
        <v>1</v>
      </c>
      <c r="N884" s="30">
        <f t="shared" si="138"/>
        <v>0.85666258361734771</v>
      </c>
      <c r="O884" s="30">
        <f t="shared" si="139"/>
        <v>-0.14333741638265232</v>
      </c>
      <c r="P884" s="30">
        <f t="shared" si="140"/>
        <v>2.0545614935253847E-2</v>
      </c>
    </row>
    <row r="885" spans="1:16" x14ac:dyDescent="0.2">
      <c r="A885">
        <v>0</v>
      </c>
      <c r="B885">
        <v>3</v>
      </c>
      <c r="C885" s="1">
        <v>8891.14</v>
      </c>
      <c r="D885">
        <v>3</v>
      </c>
      <c r="E885" s="30">
        <f t="shared" si="131"/>
        <v>-1.0202513459999998</v>
      </c>
      <c r="F885" s="30">
        <f t="shared" si="132"/>
        <v>0.36050431746655009</v>
      </c>
      <c r="G885" s="30">
        <f t="shared" si="133"/>
        <v>0.26497844427120942</v>
      </c>
      <c r="H885" s="30">
        <f t="shared" si="134"/>
        <v>0.73502155572879058</v>
      </c>
      <c r="I885" s="30">
        <f t="shared" si="135"/>
        <v>-0.30785545267717968</v>
      </c>
      <c r="J885" s="30">
        <f t="shared" si="136"/>
        <v>0.61571090535435935</v>
      </c>
      <c r="K885">
        <f t="shared" si="137"/>
        <v>0</v>
      </c>
      <c r="L885" s="11">
        <v>1</v>
      </c>
      <c r="N885" s="30">
        <f t="shared" si="138"/>
        <v>0.73502155572879058</v>
      </c>
      <c r="O885" s="30">
        <f t="shared" si="139"/>
        <v>-0.26497844427120942</v>
      </c>
      <c r="P885" s="30">
        <f t="shared" si="140"/>
        <v>7.0213575928390434E-2</v>
      </c>
    </row>
    <row r="886" spans="1:16" x14ac:dyDescent="0.2">
      <c r="A886">
        <v>0</v>
      </c>
      <c r="B886">
        <v>4</v>
      </c>
      <c r="C886" s="1">
        <v>2690.11</v>
      </c>
      <c r="D886">
        <v>1</v>
      </c>
      <c r="E886" s="30">
        <f t="shared" si="131"/>
        <v>-3.0092352290000002</v>
      </c>
      <c r="F886" s="30">
        <f t="shared" si="132"/>
        <v>4.9329390025322307E-2</v>
      </c>
      <c r="G886" s="30">
        <f t="shared" si="133"/>
        <v>4.701039587210256E-2</v>
      </c>
      <c r="H886" s="30">
        <f t="shared" si="134"/>
        <v>0.95298960412789746</v>
      </c>
      <c r="I886" s="30">
        <f t="shared" si="135"/>
        <v>-4.8151283962567709E-2</v>
      </c>
      <c r="J886" s="30">
        <f t="shared" si="136"/>
        <v>9.6302567925135418E-2</v>
      </c>
      <c r="K886">
        <f t="shared" si="137"/>
        <v>0</v>
      </c>
      <c r="L886" s="11">
        <v>1</v>
      </c>
      <c r="N886" s="30">
        <f t="shared" si="138"/>
        <v>0.95298960412789746</v>
      </c>
      <c r="O886" s="30">
        <f t="shared" si="139"/>
        <v>-4.701039587210256E-2</v>
      </c>
      <c r="P886" s="30">
        <f t="shared" si="140"/>
        <v>2.2099773200517973E-3</v>
      </c>
    </row>
    <row r="887" spans="1:16" x14ac:dyDescent="0.2">
      <c r="A887">
        <v>0</v>
      </c>
      <c r="B887">
        <v>3</v>
      </c>
      <c r="C887" s="1">
        <v>26140.36</v>
      </c>
      <c r="D887">
        <v>2</v>
      </c>
      <c r="E887" s="30">
        <f t="shared" si="131"/>
        <v>0.6447939960000002</v>
      </c>
      <c r="F887" s="30">
        <f t="shared" si="132"/>
        <v>1.9055944287599713</v>
      </c>
      <c r="G887" s="30">
        <f t="shared" si="133"/>
        <v>0.65583634450084871</v>
      </c>
      <c r="H887" s="30">
        <f t="shared" si="134"/>
        <v>0.34416365549915129</v>
      </c>
      <c r="I887" s="30">
        <f t="shared" si="135"/>
        <v>-1.0666379920083413</v>
      </c>
      <c r="J887" s="30">
        <f t="shared" si="136"/>
        <v>2.1332759840166826</v>
      </c>
      <c r="K887">
        <f t="shared" si="137"/>
        <v>1</v>
      </c>
      <c r="L887" s="11">
        <v>3</v>
      </c>
      <c r="N887" s="30">
        <f t="shared" si="138"/>
        <v>0.34416365549915129</v>
      </c>
      <c r="O887" s="30">
        <f t="shared" si="139"/>
        <v>-0.65583634450084871</v>
      </c>
      <c r="P887" s="30">
        <f t="shared" si="140"/>
        <v>0.4301213107682359</v>
      </c>
    </row>
    <row r="888" spans="1:16" x14ac:dyDescent="0.2">
      <c r="A888">
        <v>0</v>
      </c>
      <c r="B888">
        <v>2</v>
      </c>
      <c r="C888" s="1">
        <v>6653.79</v>
      </c>
      <c r="D888">
        <v>3</v>
      </c>
      <c r="E888" s="30">
        <f t="shared" si="131"/>
        <v>-1.1155097810000001</v>
      </c>
      <c r="F888" s="30">
        <f t="shared" si="132"/>
        <v>0.32774815652232137</v>
      </c>
      <c r="G888" s="30">
        <f t="shared" si="133"/>
        <v>0.24684512263287139</v>
      </c>
      <c r="H888" s="30">
        <f t="shared" si="134"/>
        <v>0.75315487736712861</v>
      </c>
      <c r="I888" s="30">
        <f t="shared" si="135"/>
        <v>-0.28348439189713032</v>
      </c>
      <c r="J888" s="30">
        <f t="shared" si="136"/>
        <v>0.56696878379426063</v>
      </c>
      <c r="K888">
        <f t="shared" si="137"/>
        <v>0</v>
      </c>
      <c r="L888" s="11">
        <v>1</v>
      </c>
      <c r="N888" s="30">
        <f t="shared" si="138"/>
        <v>0.75315487736712861</v>
      </c>
      <c r="O888" s="30">
        <f t="shared" si="139"/>
        <v>-0.24684512263287139</v>
      </c>
      <c r="P888" s="30">
        <f t="shared" si="140"/>
        <v>6.0932514567637319E-2</v>
      </c>
    </row>
    <row r="889" spans="1:16" x14ac:dyDescent="0.2">
      <c r="A889">
        <v>0</v>
      </c>
      <c r="B889">
        <v>3</v>
      </c>
      <c r="C889" s="1">
        <v>6282.24</v>
      </c>
      <c r="D889">
        <v>3</v>
      </c>
      <c r="E889" s="30">
        <f t="shared" si="131"/>
        <v>-1.3492336360000001</v>
      </c>
      <c r="F889" s="30">
        <f t="shared" si="132"/>
        <v>0.25943900919614077</v>
      </c>
      <c r="G889" s="30">
        <f t="shared" si="133"/>
        <v>0.20599569117819552</v>
      </c>
      <c r="H889" s="30">
        <f t="shared" si="134"/>
        <v>0.79400430882180451</v>
      </c>
      <c r="I889" s="30">
        <f t="shared" si="135"/>
        <v>-0.23066639102201247</v>
      </c>
      <c r="J889" s="30">
        <f t="shared" si="136"/>
        <v>0.46133278204402495</v>
      </c>
      <c r="K889">
        <f t="shared" si="137"/>
        <v>0</v>
      </c>
      <c r="L889" s="11">
        <v>1</v>
      </c>
      <c r="N889" s="30">
        <f t="shared" si="138"/>
        <v>0.79400430882180451</v>
      </c>
      <c r="O889" s="30">
        <f t="shared" si="139"/>
        <v>-0.20599569117819552</v>
      </c>
      <c r="P889" s="30">
        <f t="shared" si="140"/>
        <v>4.2434224783982503E-2</v>
      </c>
    </row>
    <row r="890" spans="1:16" x14ac:dyDescent="0.2">
      <c r="A890">
        <v>0</v>
      </c>
      <c r="B890">
        <v>4</v>
      </c>
      <c r="C890" s="1">
        <v>6311.95</v>
      </c>
      <c r="D890">
        <v>3</v>
      </c>
      <c r="E890" s="30">
        <f t="shared" si="131"/>
        <v>-1.5323586050000002</v>
      </c>
      <c r="F890" s="30">
        <f t="shared" si="132"/>
        <v>0.21602554703100854</v>
      </c>
      <c r="G890" s="30">
        <f t="shared" si="133"/>
        <v>0.17764885578139905</v>
      </c>
      <c r="H890" s="30">
        <f t="shared" si="134"/>
        <v>0.82235114421860089</v>
      </c>
      <c r="I890" s="30">
        <f t="shared" si="135"/>
        <v>-0.19558779239484095</v>
      </c>
      <c r="J890" s="30">
        <f t="shared" si="136"/>
        <v>0.3911755847896819</v>
      </c>
      <c r="K890">
        <f t="shared" si="137"/>
        <v>0</v>
      </c>
      <c r="L890" s="11">
        <v>1</v>
      </c>
      <c r="N890" s="30">
        <f t="shared" si="138"/>
        <v>0.82235114421860089</v>
      </c>
      <c r="O890" s="30">
        <f t="shared" si="139"/>
        <v>-0.17764885578139905</v>
      </c>
      <c r="P890" s="30">
        <f t="shared" si="140"/>
        <v>3.1559115960440316E-2</v>
      </c>
    </row>
    <row r="891" spans="1:16" x14ac:dyDescent="0.2">
      <c r="A891">
        <v>0</v>
      </c>
      <c r="B891">
        <v>3</v>
      </c>
      <c r="C891" s="1">
        <v>3443.06</v>
      </c>
      <c r="D891">
        <v>1</v>
      </c>
      <c r="E891" s="30">
        <f t="shared" si="131"/>
        <v>-2.727416834</v>
      </c>
      <c r="F891" s="30">
        <f t="shared" si="132"/>
        <v>6.5387979703121712E-2</v>
      </c>
      <c r="G891" s="30">
        <f t="shared" si="133"/>
        <v>6.1374805187254473E-2</v>
      </c>
      <c r="H891" s="30">
        <f t="shared" si="134"/>
        <v>0.93862519481274553</v>
      </c>
      <c r="I891" s="30">
        <f t="shared" si="135"/>
        <v>-6.3339033010910151E-2</v>
      </c>
      <c r="J891" s="30">
        <f t="shared" si="136"/>
        <v>0.1266780660218203</v>
      </c>
      <c r="K891">
        <f t="shared" si="137"/>
        <v>0</v>
      </c>
      <c r="L891" s="11">
        <v>1</v>
      </c>
      <c r="N891" s="30">
        <f t="shared" si="138"/>
        <v>0.93862519481274553</v>
      </c>
      <c r="O891" s="30">
        <f t="shared" si="139"/>
        <v>-6.1374805187254473E-2</v>
      </c>
      <c r="P891" s="30">
        <f t="shared" si="140"/>
        <v>3.7668667117734386E-3</v>
      </c>
    </row>
    <row r="892" spans="1:16" x14ac:dyDescent="0.2">
      <c r="A892">
        <v>0</v>
      </c>
      <c r="B892">
        <v>3</v>
      </c>
      <c r="C892" s="1">
        <v>2789.06</v>
      </c>
      <c r="D892">
        <v>2</v>
      </c>
      <c r="E892" s="30">
        <f t="shared" si="131"/>
        <v>-2.299804934</v>
      </c>
      <c r="F892" s="30">
        <f t="shared" si="132"/>
        <v>0.10027840272199921</v>
      </c>
      <c r="G892" s="30">
        <f t="shared" si="133"/>
        <v>9.1139117585075383E-2</v>
      </c>
      <c r="H892" s="30">
        <f t="shared" si="134"/>
        <v>0.90886088241492458</v>
      </c>
      <c r="I892" s="30">
        <f t="shared" si="135"/>
        <v>-9.5563241165233181E-2</v>
      </c>
      <c r="J892" s="30">
        <f t="shared" si="136"/>
        <v>0.19112648233046636</v>
      </c>
      <c r="K892">
        <f t="shared" si="137"/>
        <v>0</v>
      </c>
      <c r="L892" s="11">
        <v>1</v>
      </c>
      <c r="N892" s="30">
        <f t="shared" si="138"/>
        <v>0.90886088241492458</v>
      </c>
      <c r="O892" s="30">
        <f t="shared" si="139"/>
        <v>-9.1139117585075383E-2</v>
      </c>
      <c r="P892" s="30">
        <f t="shared" si="140"/>
        <v>8.306338754186196E-3</v>
      </c>
    </row>
    <row r="893" spans="1:16" x14ac:dyDescent="0.2">
      <c r="A893">
        <v>0</v>
      </c>
      <c r="B893">
        <v>3</v>
      </c>
      <c r="C893" s="1">
        <v>2585.85</v>
      </c>
      <c r="D893">
        <v>2</v>
      </c>
      <c r="E893" s="30">
        <f t="shared" si="131"/>
        <v>-2.3254297149999998</v>
      </c>
      <c r="F893" s="30">
        <f t="shared" si="132"/>
        <v>9.7741434065496527E-2</v>
      </c>
      <c r="G893" s="30">
        <f t="shared" si="133"/>
        <v>8.9038667059792159E-2</v>
      </c>
      <c r="H893" s="30">
        <f t="shared" si="134"/>
        <v>0.91096133294020787</v>
      </c>
      <c r="I893" s="30">
        <f t="shared" si="135"/>
        <v>-9.3254827255021669E-2</v>
      </c>
      <c r="J893" s="30">
        <f t="shared" si="136"/>
        <v>0.18650965451004334</v>
      </c>
      <c r="K893">
        <f t="shared" si="137"/>
        <v>0</v>
      </c>
      <c r="L893" s="11">
        <v>1</v>
      </c>
      <c r="N893" s="30">
        <f t="shared" si="138"/>
        <v>0.91096133294020787</v>
      </c>
      <c r="O893" s="30">
        <f t="shared" si="139"/>
        <v>-8.9038667059792159E-2</v>
      </c>
      <c r="P893" s="30">
        <f t="shared" si="140"/>
        <v>7.9278842317845166E-3</v>
      </c>
    </row>
    <row r="894" spans="1:16" x14ac:dyDescent="0.2">
      <c r="A894">
        <v>1</v>
      </c>
      <c r="B894">
        <v>2</v>
      </c>
      <c r="C894" s="1">
        <v>46255.11</v>
      </c>
      <c r="D894">
        <v>3</v>
      </c>
      <c r="E894" s="30">
        <f t="shared" si="131"/>
        <v>3.8782166710000001</v>
      </c>
      <c r="F894" s="30">
        <f t="shared" si="132"/>
        <v>48.337935719407334</v>
      </c>
      <c r="G894" s="30">
        <f t="shared" si="133"/>
        <v>0.97973162059946817</v>
      </c>
      <c r="H894" s="30">
        <f t="shared" si="134"/>
        <v>0.97973162059946817</v>
      </c>
      <c r="I894" s="30">
        <f t="shared" si="135"/>
        <v>-2.0476601354221791E-2</v>
      </c>
      <c r="J894" s="30">
        <f t="shared" si="136"/>
        <v>4.0953202708443583E-2</v>
      </c>
      <c r="K894">
        <f t="shared" si="137"/>
        <v>1</v>
      </c>
      <c r="L894" s="11">
        <v>4</v>
      </c>
      <c r="N894" s="30">
        <f t="shared" si="138"/>
        <v>2.0268379400531833E-2</v>
      </c>
      <c r="O894" s="30">
        <f t="shared" si="139"/>
        <v>2.0268379400531833E-2</v>
      </c>
      <c r="P894" s="30">
        <f t="shared" si="140"/>
        <v>4.1080720352390315E-4</v>
      </c>
    </row>
    <row r="895" spans="1:16" x14ac:dyDescent="0.2">
      <c r="A895">
        <v>0</v>
      </c>
      <c r="B895">
        <v>3</v>
      </c>
      <c r="C895" s="1">
        <v>4877.9799999999996</v>
      </c>
      <c r="D895">
        <v>3</v>
      </c>
      <c r="E895" s="30">
        <f t="shared" si="131"/>
        <v>-1.5263108220000001</v>
      </c>
      <c r="F895" s="30">
        <f t="shared" si="132"/>
        <v>0.21733598127872525</v>
      </c>
      <c r="G895" s="30">
        <f t="shared" si="133"/>
        <v>0.17853409791636093</v>
      </c>
      <c r="H895" s="30">
        <f t="shared" si="134"/>
        <v>0.82146590208363901</v>
      </c>
      <c r="I895" s="30">
        <f t="shared" si="135"/>
        <v>-0.19666484926382821</v>
      </c>
      <c r="J895" s="30">
        <f t="shared" si="136"/>
        <v>0.39332969852765642</v>
      </c>
      <c r="K895">
        <f t="shared" si="137"/>
        <v>0</v>
      </c>
      <c r="L895" s="11">
        <v>1</v>
      </c>
      <c r="N895" s="30">
        <f t="shared" si="138"/>
        <v>0.82146590208363901</v>
      </c>
      <c r="O895" s="30">
        <f t="shared" si="139"/>
        <v>-0.17853409791636093</v>
      </c>
      <c r="P895" s="30">
        <f t="shared" si="140"/>
        <v>3.1874424118808753E-2</v>
      </c>
    </row>
    <row r="896" spans="1:16" x14ac:dyDescent="0.2">
      <c r="A896">
        <v>1</v>
      </c>
      <c r="B896">
        <v>2</v>
      </c>
      <c r="C896" s="1">
        <v>19719.689999999999</v>
      </c>
      <c r="D896">
        <v>3</v>
      </c>
      <c r="E896" s="30">
        <f t="shared" si="131"/>
        <v>0.53210020899999977</v>
      </c>
      <c r="F896" s="30">
        <f t="shared" si="132"/>
        <v>1.7025041710594035</v>
      </c>
      <c r="G896" s="30">
        <f t="shared" si="133"/>
        <v>0.62997281902140723</v>
      </c>
      <c r="H896" s="30">
        <f t="shared" si="134"/>
        <v>0.62997281902140723</v>
      </c>
      <c r="I896" s="30">
        <f t="shared" si="135"/>
        <v>-0.46207860493777025</v>
      </c>
      <c r="J896" s="30">
        <f t="shared" si="136"/>
        <v>0.92415720987554051</v>
      </c>
      <c r="K896">
        <f t="shared" si="137"/>
        <v>1</v>
      </c>
      <c r="L896" s="11">
        <v>2</v>
      </c>
      <c r="N896" s="30">
        <f t="shared" si="138"/>
        <v>0.37002718097859277</v>
      </c>
      <c r="O896" s="30">
        <f t="shared" si="139"/>
        <v>0.37002718097859277</v>
      </c>
      <c r="P896" s="30">
        <f t="shared" si="140"/>
        <v>0.13692011466296425</v>
      </c>
    </row>
    <row r="897" spans="1:16" x14ac:dyDescent="0.2">
      <c r="A897">
        <v>1</v>
      </c>
      <c r="B897">
        <v>1</v>
      </c>
      <c r="C897" s="1">
        <v>27218.44</v>
      </c>
      <c r="D897">
        <v>1</v>
      </c>
      <c r="E897" s="30">
        <f t="shared" si="131"/>
        <v>0.64440138400000002</v>
      </c>
      <c r="F897" s="30">
        <f t="shared" si="132"/>
        <v>1.9048464163690355</v>
      </c>
      <c r="G897" s="30">
        <f t="shared" si="133"/>
        <v>0.65574772064887077</v>
      </c>
      <c r="H897" s="30">
        <f t="shared" si="134"/>
        <v>0.65574772064887077</v>
      </c>
      <c r="I897" s="30">
        <f t="shared" si="135"/>
        <v>-0.42197913618649319</v>
      </c>
      <c r="J897" s="30">
        <f t="shared" si="136"/>
        <v>0.84395827237298637</v>
      </c>
      <c r="K897">
        <f t="shared" si="137"/>
        <v>1</v>
      </c>
      <c r="L897" s="11">
        <v>3</v>
      </c>
      <c r="N897" s="30">
        <f t="shared" si="138"/>
        <v>0.34425227935112923</v>
      </c>
      <c r="O897" s="30">
        <f t="shared" si="139"/>
        <v>0.34425227935112923</v>
      </c>
      <c r="P897" s="30">
        <f t="shared" si="140"/>
        <v>0.11850963183844791</v>
      </c>
    </row>
    <row r="898" spans="1:16" x14ac:dyDescent="0.2">
      <c r="A898">
        <v>0</v>
      </c>
      <c r="B898">
        <v>2</v>
      </c>
      <c r="C898" s="1">
        <v>5272.18</v>
      </c>
      <c r="D898">
        <v>2</v>
      </c>
      <c r="E898" s="30">
        <f t="shared" si="131"/>
        <v>-1.7998121020000002</v>
      </c>
      <c r="F898" s="30">
        <f t="shared" si="132"/>
        <v>0.16532995047026139</v>
      </c>
      <c r="G898" s="30">
        <f t="shared" si="133"/>
        <v>0.14187393913933435</v>
      </c>
      <c r="H898" s="30">
        <f t="shared" si="134"/>
        <v>0.85812606086066567</v>
      </c>
      <c r="I898" s="30">
        <f t="shared" si="135"/>
        <v>-0.1530042662064304</v>
      </c>
      <c r="J898" s="30">
        <f t="shared" si="136"/>
        <v>0.3060085324128608</v>
      </c>
      <c r="K898">
        <f t="shared" si="137"/>
        <v>0</v>
      </c>
      <c r="L898" s="11">
        <v>1</v>
      </c>
      <c r="N898" s="30">
        <f t="shared" si="138"/>
        <v>0.85812606086066567</v>
      </c>
      <c r="O898" s="30">
        <f t="shared" si="139"/>
        <v>-0.14187393913933435</v>
      </c>
      <c r="P898" s="30">
        <f t="shared" si="140"/>
        <v>2.0128214606911547E-2</v>
      </c>
    </row>
    <row r="899" spans="1:16" x14ac:dyDescent="0.2">
      <c r="A899">
        <v>0</v>
      </c>
      <c r="B899">
        <v>2</v>
      </c>
      <c r="C899" s="1">
        <v>1682.6</v>
      </c>
      <c r="D899">
        <v>3</v>
      </c>
      <c r="E899" s="30">
        <f t="shared" si="131"/>
        <v>-1.7423768400000004</v>
      </c>
      <c r="F899" s="30">
        <f t="shared" si="132"/>
        <v>0.17510371210512449</v>
      </c>
      <c r="G899" s="30">
        <f t="shared" si="133"/>
        <v>0.14901128326063851</v>
      </c>
      <c r="H899" s="30">
        <f t="shared" si="134"/>
        <v>0.85098871673936149</v>
      </c>
      <c r="I899" s="30">
        <f t="shared" si="135"/>
        <v>-0.16135640932232409</v>
      </c>
      <c r="J899" s="30">
        <f t="shared" si="136"/>
        <v>0.32271281864464818</v>
      </c>
      <c r="K899">
        <f t="shared" si="137"/>
        <v>0</v>
      </c>
      <c r="L899" s="11">
        <v>1</v>
      </c>
      <c r="N899" s="30">
        <f t="shared" si="138"/>
        <v>0.85098871673936149</v>
      </c>
      <c r="O899" s="30">
        <f t="shared" si="139"/>
        <v>-0.14901128326063851</v>
      </c>
      <c r="P899" s="30">
        <f t="shared" si="140"/>
        <v>2.2204362538982246E-2</v>
      </c>
    </row>
    <row r="900" spans="1:16" x14ac:dyDescent="0.2">
      <c r="A900">
        <v>0</v>
      </c>
      <c r="B900">
        <v>3</v>
      </c>
      <c r="C900" s="1">
        <v>11945.13</v>
      </c>
      <c r="D900">
        <v>2</v>
      </c>
      <c r="E900" s="30">
        <f t="shared" si="131"/>
        <v>-1.145224507</v>
      </c>
      <c r="F900" s="30">
        <f t="shared" si="132"/>
        <v>0.31815248231249016</v>
      </c>
      <c r="G900" s="30">
        <f t="shared" si="133"/>
        <v>0.24136242701932475</v>
      </c>
      <c r="H900" s="30">
        <f t="shared" si="134"/>
        <v>0.75863757298067525</v>
      </c>
      <c r="I900" s="30">
        <f t="shared" si="135"/>
        <v>-0.27623112158309526</v>
      </c>
      <c r="J900" s="30">
        <f t="shared" si="136"/>
        <v>0.55246224316619053</v>
      </c>
      <c r="K900">
        <f t="shared" si="137"/>
        <v>0</v>
      </c>
      <c r="L900" s="11">
        <v>2</v>
      </c>
      <c r="N900" s="30">
        <f t="shared" si="138"/>
        <v>0.75863757298067525</v>
      </c>
      <c r="O900" s="30">
        <f t="shared" si="139"/>
        <v>-0.24136242701932475</v>
      </c>
      <c r="P900" s="30">
        <f t="shared" si="140"/>
        <v>5.8255821176658867E-2</v>
      </c>
    </row>
    <row r="901" spans="1:16" x14ac:dyDescent="0.2">
      <c r="A901">
        <v>1</v>
      </c>
      <c r="B901">
        <v>2</v>
      </c>
      <c r="C901" s="1">
        <v>29330.98</v>
      </c>
      <c r="D901">
        <v>3</v>
      </c>
      <c r="E901" s="30">
        <f t="shared" si="131"/>
        <v>1.7440838779999996</v>
      </c>
      <c r="F901" s="30">
        <f t="shared" si="132"/>
        <v>5.7206582531921661</v>
      </c>
      <c r="G901" s="30">
        <f t="shared" si="133"/>
        <v>0.85120505130207713</v>
      </c>
      <c r="H901" s="30">
        <f t="shared" si="134"/>
        <v>0.85120505130207713</v>
      </c>
      <c r="I901" s="30">
        <f t="shared" si="135"/>
        <v>-0.16110222608191743</v>
      </c>
      <c r="J901" s="30">
        <f t="shared" si="136"/>
        <v>0.32220445216383486</v>
      </c>
      <c r="K901">
        <f t="shared" si="137"/>
        <v>1</v>
      </c>
      <c r="L901" s="11">
        <v>3</v>
      </c>
      <c r="N901" s="30">
        <f t="shared" si="138"/>
        <v>0.14879494869792287</v>
      </c>
      <c r="O901" s="30">
        <f t="shared" si="139"/>
        <v>0.14879494869792287</v>
      </c>
      <c r="P901" s="30">
        <f t="shared" si="140"/>
        <v>2.2139936758017498E-2</v>
      </c>
    </row>
    <row r="902" spans="1:16" x14ac:dyDescent="0.2">
      <c r="A902">
        <v>0</v>
      </c>
      <c r="B902">
        <v>4</v>
      </c>
      <c r="C902" s="1">
        <v>7243.81</v>
      </c>
      <c r="D902">
        <v>2</v>
      </c>
      <c r="E902" s="30">
        <f t="shared" si="131"/>
        <v>-1.924932359</v>
      </c>
      <c r="F902" s="30">
        <f t="shared" si="132"/>
        <v>0.14588562437201744</v>
      </c>
      <c r="G902" s="30">
        <f t="shared" si="133"/>
        <v>0.12731255307611306</v>
      </c>
      <c r="H902" s="30">
        <f t="shared" si="134"/>
        <v>0.872687446923887</v>
      </c>
      <c r="I902" s="30">
        <f t="shared" si="135"/>
        <v>-0.13617780909887661</v>
      </c>
      <c r="J902" s="30">
        <f t="shared" si="136"/>
        <v>0.27235561819775322</v>
      </c>
      <c r="K902">
        <f t="shared" si="137"/>
        <v>0</v>
      </c>
      <c r="L902" s="11">
        <v>1</v>
      </c>
      <c r="N902" s="30">
        <f t="shared" si="138"/>
        <v>0.872687446923887</v>
      </c>
      <c r="O902" s="30">
        <f t="shared" si="139"/>
        <v>-0.12731255307611306</v>
      </c>
      <c r="P902" s="30">
        <f t="shared" si="140"/>
        <v>1.6208486170758103E-2</v>
      </c>
    </row>
    <row r="903" spans="1:16" x14ac:dyDescent="0.2">
      <c r="A903">
        <v>0</v>
      </c>
      <c r="B903">
        <v>3</v>
      </c>
      <c r="C903" s="1">
        <v>10422.92</v>
      </c>
      <c r="D903">
        <v>2</v>
      </c>
      <c r="E903" s="30">
        <f t="shared" si="131"/>
        <v>-1.3371751879999998</v>
      </c>
      <c r="F903" s="30">
        <f t="shared" si="132"/>
        <v>0.26258637905845794</v>
      </c>
      <c r="G903" s="30">
        <f t="shared" si="133"/>
        <v>0.20797498168345135</v>
      </c>
      <c r="H903" s="30">
        <f t="shared" si="134"/>
        <v>0.7920250183165487</v>
      </c>
      <c r="I903" s="30">
        <f t="shared" si="135"/>
        <v>-0.23316229888310522</v>
      </c>
      <c r="J903" s="30">
        <f t="shared" si="136"/>
        <v>0.46632459776621044</v>
      </c>
      <c r="K903">
        <f t="shared" si="137"/>
        <v>0</v>
      </c>
      <c r="L903" s="11">
        <v>2</v>
      </c>
      <c r="N903" s="30">
        <f t="shared" si="138"/>
        <v>0.7920250183165487</v>
      </c>
      <c r="O903" s="30">
        <f t="shared" si="139"/>
        <v>-0.20797498168345135</v>
      </c>
      <c r="P903" s="30">
        <f t="shared" si="140"/>
        <v>4.3253593006231925E-2</v>
      </c>
    </row>
    <row r="904" spans="1:16" x14ac:dyDescent="0.2">
      <c r="A904">
        <v>1</v>
      </c>
      <c r="B904">
        <v>2</v>
      </c>
      <c r="C904" s="1">
        <v>44202.65</v>
      </c>
      <c r="D904">
        <v>3</v>
      </c>
      <c r="E904" s="30">
        <f t="shared" si="131"/>
        <v>3.6194014649999997</v>
      </c>
      <c r="F904" s="30">
        <f t="shared" si="132"/>
        <v>37.315226667545694</v>
      </c>
      <c r="G904" s="30">
        <f t="shared" si="133"/>
        <v>0.9739007155385816</v>
      </c>
      <c r="H904" s="30">
        <f t="shared" si="134"/>
        <v>0.9739007155385816</v>
      </c>
      <c r="I904" s="30">
        <f t="shared" si="135"/>
        <v>-2.6445915300619863E-2</v>
      </c>
      <c r="J904" s="30">
        <f t="shared" si="136"/>
        <v>5.2891830601239725E-2</v>
      </c>
      <c r="K904">
        <f t="shared" si="137"/>
        <v>1</v>
      </c>
      <c r="L904" s="11">
        <v>4</v>
      </c>
      <c r="N904" s="30">
        <f t="shared" si="138"/>
        <v>2.6099284461418404E-2</v>
      </c>
      <c r="O904" s="30">
        <f t="shared" si="139"/>
        <v>2.6099284461418404E-2</v>
      </c>
      <c r="P904" s="30">
        <f t="shared" si="140"/>
        <v>6.8117264939803618E-4</v>
      </c>
    </row>
    <row r="905" spans="1:16" x14ac:dyDescent="0.2">
      <c r="A905">
        <v>0</v>
      </c>
      <c r="B905">
        <v>3</v>
      </c>
      <c r="C905" s="1">
        <v>13555</v>
      </c>
      <c r="D905">
        <v>2</v>
      </c>
      <c r="E905" s="30">
        <f t="shared" si="131"/>
        <v>-0.9422199</v>
      </c>
      <c r="F905" s="30">
        <f t="shared" si="132"/>
        <v>0.38976164241338157</v>
      </c>
      <c r="G905" s="30">
        <f t="shared" si="133"/>
        <v>0.28045215130311374</v>
      </c>
      <c r="H905" s="30">
        <f t="shared" si="134"/>
        <v>0.71954784869688626</v>
      </c>
      <c r="I905" s="30">
        <f t="shared" si="135"/>
        <v>-0.32913225216003367</v>
      </c>
      <c r="J905" s="30">
        <f t="shared" si="136"/>
        <v>0.65826450432006733</v>
      </c>
      <c r="K905">
        <f t="shared" si="137"/>
        <v>0</v>
      </c>
      <c r="L905" s="11">
        <v>2</v>
      </c>
      <c r="N905" s="30">
        <f t="shared" si="138"/>
        <v>0.71954784869688626</v>
      </c>
      <c r="O905" s="30">
        <f t="shared" si="139"/>
        <v>-0.28045215130311374</v>
      </c>
      <c r="P905" s="30">
        <f t="shared" si="140"/>
        <v>7.86534091705446E-2</v>
      </c>
    </row>
    <row r="906" spans="1:16" x14ac:dyDescent="0.2">
      <c r="A906">
        <v>0</v>
      </c>
      <c r="B906">
        <v>2</v>
      </c>
      <c r="C906" s="1">
        <v>13063.88</v>
      </c>
      <c r="D906">
        <v>3</v>
      </c>
      <c r="E906" s="30">
        <f t="shared" si="131"/>
        <v>-0.30719743200000038</v>
      </c>
      <c r="F906" s="30">
        <f t="shared" si="132"/>
        <v>0.73550537427447871</v>
      </c>
      <c r="G906" s="30">
        <f t="shared" si="133"/>
        <v>0.42379896091186342</v>
      </c>
      <c r="H906" s="30">
        <f t="shared" si="134"/>
        <v>0.57620103908813658</v>
      </c>
      <c r="I906" s="30">
        <f t="shared" si="135"/>
        <v>-0.55129865298703751</v>
      </c>
      <c r="J906" s="30">
        <f t="shared" si="136"/>
        <v>1.102597305974075</v>
      </c>
      <c r="K906">
        <f t="shared" si="137"/>
        <v>0</v>
      </c>
      <c r="L906" s="11">
        <v>2</v>
      </c>
      <c r="N906" s="30">
        <f t="shared" si="138"/>
        <v>0.57620103908813658</v>
      </c>
      <c r="O906" s="30">
        <f t="shared" si="139"/>
        <v>-0.42379896091186342</v>
      </c>
      <c r="P906" s="30">
        <f t="shared" si="140"/>
        <v>0.17960555926997515</v>
      </c>
    </row>
    <row r="907" spans="1:16" x14ac:dyDescent="0.2">
      <c r="A907">
        <v>1</v>
      </c>
      <c r="B907">
        <v>2</v>
      </c>
      <c r="C907" s="1">
        <v>19798.05</v>
      </c>
      <c r="D907">
        <v>3</v>
      </c>
      <c r="E907" s="30">
        <f t="shared" ref="E907:E970" si="141">$A$3+$B$3*B907+$C$3*C907+$D$3*D907</f>
        <v>0.54198140499999958</v>
      </c>
      <c r="F907" s="30">
        <f t="shared" ref="F907:F970" si="142">EXP(E907)</f>
        <v>1.7194103374796144</v>
      </c>
      <c r="G907" s="30">
        <f t="shared" ref="G907:G970" si="143">F907/(1+F907)</f>
        <v>0.63227322253734852</v>
      </c>
      <c r="H907" s="30">
        <f t="shared" ref="H907:H970" si="144">IF(A907=1,G907,1-G907)</f>
        <v>0.63227322253734852</v>
      </c>
      <c r="I907" s="30">
        <f t="shared" ref="I907:I970" si="145">LN(H907)</f>
        <v>-0.45843366411474001</v>
      </c>
      <c r="J907" s="30">
        <f t="shared" si="136"/>
        <v>0.91686732822948003</v>
      </c>
      <c r="K907">
        <f t="shared" si="137"/>
        <v>1</v>
      </c>
      <c r="L907" s="11">
        <v>2</v>
      </c>
      <c r="N907" s="30">
        <f t="shared" si="138"/>
        <v>0.36772677746265148</v>
      </c>
      <c r="O907" s="30">
        <f t="shared" si="139"/>
        <v>0.36772677746265148</v>
      </c>
      <c r="P907" s="30">
        <f t="shared" si="140"/>
        <v>0.13522298286306642</v>
      </c>
    </row>
    <row r="908" spans="1:16" x14ac:dyDescent="0.2">
      <c r="A908">
        <v>0</v>
      </c>
      <c r="B908">
        <v>3</v>
      </c>
      <c r="C908" s="1">
        <v>2221.56</v>
      </c>
      <c r="D908">
        <v>3</v>
      </c>
      <c r="E908" s="30">
        <f t="shared" si="141"/>
        <v>-1.8612853839999999</v>
      </c>
      <c r="F908" s="30">
        <f t="shared" si="142"/>
        <v>0.15547265980669719</v>
      </c>
      <c r="G908" s="30">
        <f t="shared" si="143"/>
        <v>0.13455330032015361</v>
      </c>
      <c r="H908" s="30">
        <f t="shared" si="144"/>
        <v>0.86544669967984644</v>
      </c>
      <c r="I908" s="30">
        <f t="shared" si="145"/>
        <v>-0.14450948953216419</v>
      </c>
      <c r="J908" s="30">
        <f t="shared" ref="J908:J971" si="146">I908*(-2)</f>
        <v>0.28901897906432839</v>
      </c>
      <c r="K908">
        <f t="shared" ref="K908:K971" si="147">IF(G908&gt;=0.5,1,)</f>
        <v>0</v>
      </c>
      <c r="L908" s="11">
        <v>1</v>
      </c>
      <c r="N908" s="30">
        <f t="shared" ref="N908:N971" si="148">1-G908</f>
        <v>0.86544669967984644</v>
      </c>
      <c r="O908" s="30">
        <f t="shared" ref="O908:O971" si="149">A908-G908</f>
        <v>-0.13455330032015361</v>
      </c>
      <c r="P908" s="30">
        <f t="shared" ref="P908:P971" si="150">O908*O908</f>
        <v>1.8104590627045451E-2</v>
      </c>
    </row>
    <row r="909" spans="1:16" x14ac:dyDescent="0.2">
      <c r="A909">
        <v>0</v>
      </c>
      <c r="B909">
        <v>3</v>
      </c>
      <c r="C909" s="1">
        <v>1634.57</v>
      </c>
      <c r="D909">
        <v>3</v>
      </c>
      <c r="E909" s="30">
        <f t="shared" si="141"/>
        <v>-1.9353048230000001</v>
      </c>
      <c r="F909" s="30">
        <f t="shared" si="142"/>
        <v>0.144380251693704</v>
      </c>
      <c r="G909" s="30">
        <f t="shared" si="143"/>
        <v>0.12616457814613502</v>
      </c>
      <c r="H909" s="30">
        <f t="shared" si="144"/>
        <v>0.87383542185386498</v>
      </c>
      <c r="I909" s="30">
        <f t="shared" si="145"/>
        <v>-0.13486322557315139</v>
      </c>
      <c r="J909" s="30">
        <f t="shared" si="146"/>
        <v>0.26972645114630278</v>
      </c>
      <c r="K909">
        <f t="shared" si="147"/>
        <v>0</v>
      </c>
      <c r="L909" s="11">
        <v>1</v>
      </c>
      <c r="N909" s="30">
        <f t="shared" si="148"/>
        <v>0.87383542185386498</v>
      </c>
      <c r="O909" s="30">
        <f t="shared" si="149"/>
        <v>-0.12616457814613502</v>
      </c>
      <c r="P909" s="30">
        <f t="shared" si="150"/>
        <v>1.5917500778792209E-2</v>
      </c>
    </row>
    <row r="910" spans="1:16" x14ac:dyDescent="0.2">
      <c r="A910">
        <v>0</v>
      </c>
      <c r="B910">
        <v>3</v>
      </c>
      <c r="C910" s="1">
        <v>2117.34</v>
      </c>
      <c r="D910">
        <v>1</v>
      </c>
      <c r="E910" s="30">
        <f t="shared" si="141"/>
        <v>-2.8945901259999998</v>
      </c>
      <c r="F910" s="30">
        <f t="shared" si="142"/>
        <v>5.5321695372964504E-2</v>
      </c>
      <c r="G910" s="30">
        <f t="shared" si="143"/>
        <v>5.2421641301909454E-2</v>
      </c>
      <c r="H910" s="30">
        <f t="shared" si="144"/>
        <v>0.94757835869809059</v>
      </c>
      <c r="I910" s="30">
        <f t="shared" si="145"/>
        <v>-5.3845644972132387E-2</v>
      </c>
      <c r="J910" s="30">
        <f t="shared" si="146"/>
        <v>0.10769128994426477</v>
      </c>
      <c r="K910">
        <f t="shared" si="147"/>
        <v>0</v>
      </c>
      <c r="L910" s="11">
        <v>1</v>
      </c>
      <c r="N910" s="30">
        <f t="shared" si="148"/>
        <v>0.94757835869809059</v>
      </c>
      <c r="O910" s="30">
        <f t="shared" si="149"/>
        <v>-5.2421641301909454E-2</v>
      </c>
      <c r="P910" s="30">
        <f t="shared" si="150"/>
        <v>2.748028476786059E-3</v>
      </c>
    </row>
    <row r="911" spans="1:16" x14ac:dyDescent="0.2">
      <c r="A911">
        <v>0</v>
      </c>
      <c r="B911">
        <v>3</v>
      </c>
      <c r="C911" s="1">
        <v>8688.86</v>
      </c>
      <c r="D911">
        <v>2</v>
      </c>
      <c r="E911" s="30">
        <f t="shared" si="141"/>
        <v>-1.5558401540000002</v>
      </c>
      <c r="F911" s="30">
        <f t="shared" si="142"/>
        <v>0.2110120255504547</v>
      </c>
      <c r="G911" s="30">
        <f t="shared" si="143"/>
        <v>0.17424436842775454</v>
      </c>
      <c r="H911" s="30">
        <f t="shared" si="144"/>
        <v>0.82575563157224541</v>
      </c>
      <c r="I911" s="30">
        <f t="shared" si="145"/>
        <v>-0.19145639478627044</v>
      </c>
      <c r="J911" s="30">
        <f t="shared" si="146"/>
        <v>0.38291278957254088</v>
      </c>
      <c r="K911">
        <f t="shared" si="147"/>
        <v>0</v>
      </c>
      <c r="L911" s="11">
        <v>1</v>
      </c>
      <c r="N911" s="30">
        <f t="shared" si="148"/>
        <v>0.82575563157224541</v>
      </c>
      <c r="O911" s="30">
        <f t="shared" si="149"/>
        <v>-0.17424436842775454</v>
      </c>
      <c r="P911" s="30">
        <f t="shared" si="150"/>
        <v>3.0361099928787064E-2</v>
      </c>
    </row>
    <row r="912" spans="1:16" x14ac:dyDescent="0.2">
      <c r="A912">
        <v>1</v>
      </c>
      <c r="B912">
        <v>1</v>
      </c>
      <c r="C912" s="1">
        <v>48673.56</v>
      </c>
      <c r="D912">
        <v>3</v>
      </c>
      <c r="E912" s="30">
        <f t="shared" si="141"/>
        <v>4.3700546159999991</v>
      </c>
      <c r="F912" s="30">
        <f t="shared" si="142"/>
        <v>79.047948864445345</v>
      </c>
      <c r="G912" s="30">
        <f t="shared" si="143"/>
        <v>0.98750748752234219</v>
      </c>
      <c r="H912" s="30">
        <f t="shared" si="144"/>
        <v>0.98750748752234219</v>
      </c>
      <c r="I912" s="30">
        <f t="shared" si="145"/>
        <v>-1.2571199934499606E-2</v>
      </c>
      <c r="J912" s="30">
        <f t="shared" si="146"/>
        <v>2.5142399868999212E-2</v>
      </c>
      <c r="K912">
        <f t="shared" si="147"/>
        <v>1</v>
      </c>
      <c r="L912" s="11">
        <v>4</v>
      </c>
      <c r="N912" s="30">
        <f t="shared" si="148"/>
        <v>1.2492512477657813E-2</v>
      </c>
      <c r="O912" s="30">
        <f t="shared" si="149"/>
        <v>1.2492512477657813E-2</v>
      </c>
      <c r="P912" s="30">
        <f t="shared" si="150"/>
        <v>1.5606286800443615E-4</v>
      </c>
    </row>
    <row r="913" spans="1:16" x14ac:dyDescent="0.2">
      <c r="A913">
        <v>0</v>
      </c>
      <c r="B913">
        <v>3</v>
      </c>
      <c r="C913" s="1">
        <v>4661.29</v>
      </c>
      <c r="D913">
        <v>1</v>
      </c>
      <c r="E913" s="30">
        <f t="shared" si="141"/>
        <v>-2.5737980309999999</v>
      </c>
      <c r="F913" s="30">
        <f t="shared" si="142"/>
        <v>7.6245412365729112E-2</v>
      </c>
      <c r="G913" s="30">
        <f t="shared" si="143"/>
        <v>7.0843890705310109E-2</v>
      </c>
      <c r="H913" s="30">
        <f t="shared" si="144"/>
        <v>0.92915610929468984</v>
      </c>
      <c r="I913" s="30">
        <f t="shared" si="145"/>
        <v>-7.347851414047854E-2</v>
      </c>
      <c r="J913" s="30">
        <f t="shared" si="146"/>
        <v>0.14695702828095708</v>
      </c>
      <c r="K913">
        <f t="shared" si="147"/>
        <v>0</v>
      </c>
      <c r="L913" s="11">
        <v>1</v>
      </c>
      <c r="N913" s="30">
        <f t="shared" si="148"/>
        <v>0.92915610929468984</v>
      </c>
      <c r="O913" s="30">
        <f t="shared" si="149"/>
        <v>-7.0843890705310109E-2</v>
      </c>
      <c r="P913" s="30">
        <f t="shared" si="150"/>
        <v>5.018856850265924E-3</v>
      </c>
    </row>
    <row r="914" spans="1:16" x14ac:dyDescent="0.2">
      <c r="A914">
        <v>0</v>
      </c>
      <c r="B914">
        <v>2</v>
      </c>
      <c r="C914" s="1">
        <v>8125.78</v>
      </c>
      <c r="D914">
        <v>2</v>
      </c>
      <c r="E914" s="30">
        <f t="shared" si="141"/>
        <v>-1.4399731420000004</v>
      </c>
      <c r="F914" s="30">
        <f t="shared" si="142"/>
        <v>0.2369341221733193</v>
      </c>
      <c r="G914" s="30">
        <f t="shared" si="143"/>
        <v>0.19154950771106635</v>
      </c>
      <c r="H914" s="30">
        <f t="shared" si="144"/>
        <v>0.80845049228893362</v>
      </c>
      <c r="I914" s="30">
        <f t="shared" si="145"/>
        <v>-0.2126358358671481</v>
      </c>
      <c r="J914" s="30">
        <f t="shared" si="146"/>
        <v>0.4252716717342962</v>
      </c>
      <c r="K914">
        <f t="shared" si="147"/>
        <v>0</v>
      </c>
      <c r="L914" s="11">
        <v>1</v>
      </c>
      <c r="N914" s="30">
        <f t="shared" si="148"/>
        <v>0.80845049228893362</v>
      </c>
      <c r="O914" s="30">
        <f t="shared" si="149"/>
        <v>-0.19154950771106635</v>
      </c>
      <c r="P914" s="30">
        <f t="shared" si="150"/>
        <v>3.6691213904351871E-2</v>
      </c>
    </row>
    <row r="915" spans="1:16" x14ac:dyDescent="0.2">
      <c r="A915">
        <v>0</v>
      </c>
      <c r="B915">
        <v>2</v>
      </c>
      <c r="C915" s="1">
        <v>12644.59</v>
      </c>
      <c r="D915">
        <v>2</v>
      </c>
      <c r="E915" s="30">
        <f t="shared" si="141"/>
        <v>-0.8701512010000001</v>
      </c>
      <c r="F915" s="30">
        <f t="shared" si="142"/>
        <v>0.41888820814318101</v>
      </c>
      <c r="G915" s="30">
        <f t="shared" si="143"/>
        <v>0.29522284119293396</v>
      </c>
      <c r="H915" s="30">
        <f t="shared" si="144"/>
        <v>0.70477715880706604</v>
      </c>
      <c r="I915" s="30">
        <f t="shared" si="145"/>
        <v>-0.34987361293431768</v>
      </c>
      <c r="J915" s="30">
        <f t="shared" si="146"/>
        <v>0.69974722586863536</v>
      </c>
      <c r="K915">
        <f t="shared" si="147"/>
        <v>0</v>
      </c>
      <c r="L915" s="11">
        <v>2</v>
      </c>
      <c r="N915" s="30">
        <f t="shared" si="148"/>
        <v>0.70477715880706604</v>
      </c>
      <c r="O915" s="30">
        <f t="shared" si="149"/>
        <v>-0.29522284119293396</v>
      </c>
      <c r="P915" s="30">
        <f t="shared" si="150"/>
        <v>8.7156525962028303E-2</v>
      </c>
    </row>
    <row r="916" spans="1:16" x14ac:dyDescent="0.2">
      <c r="A916">
        <v>1</v>
      </c>
      <c r="B916">
        <v>4</v>
      </c>
      <c r="C916" s="1">
        <v>4564.1899999999996</v>
      </c>
      <c r="D916">
        <v>2</v>
      </c>
      <c r="E916" s="30">
        <f t="shared" si="141"/>
        <v>-2.2628324410000005</v>
      </c>
      <c r="F916" s="30">
        <f t="shared" si="142"/>
        <v>0.10405533635591313</v>
      </c>
      <c r="G916" s="30">
        <f t="shared" si="143"/>
        <v>9.4248298005933401E-2</v>
      </c>
      <c r="H916" s="30">
        <f t="shared" si="144"/>
        <v>9.4248298005933401E-2</v>
      </c>
      <c r="I916" s="30">
        <f t="shared" si="145"/>
        <v>-2.3618225111095534</v>
      </c>
      <c r="J916" s="30">
        <f t="shared" si="146"/>
        <v>4.7236450222191069</v>
      </c>
      <c r="K916">
        <f t="shared" si="147"/>
        <v>0</v>
      </c>
      <c r="L916" s="11">
        <v>1</v>
      </c>
      <c r="N916" s="30">
        <f t="shared" si="148"/>
        <v>0.90575170199406663</v>
      </c>
      <c r="O916" s="30">
        <f t="shared" si="149"/>
        <v>0.90575170199406663</v>
      </c>
      <c r="P916" s="30">
        <f t="shared" si="150"/>
        <v>0.82038614566514845</v>
      </c>
    </row>
    <row r="917" spans="1:16" x14ac:dyDescent="0.2">
      <c r="A917">
        <v>1</v>
      </c>
      <c r="B917">
        <v>3</v>
      </c>
      <c r="C917" s="1">
        <v>4846.92</v>
      </c>
      <c r="D917">
        <v>3</v>
      </c>
      <c r="E917" s="30">
        <f t="shared" si="141"/>
        <v>-1.530227488</v>
      </c>
      <c r="F917" s="30">
        <f t="shared" si="142"/>
        <v>0.21648641365264179</v>
      </c>
      <c r="G917" s="30">
        <f t="shared" si="143"/>
        <v>0.1779604040152131</v>
      </c>
      <c r="H917" s="30">
        <f t="shared" si="144"/>
        <v>0.1779604040152131</v>
      </c>
      <c r="I917" s="30">
        <f t="shared" si="145"/>
        <v>-1.7261942027883144</v>
      </c>
      <c r="J917" s="30">
        <f t="shared" si="146"/>
        <v>3.4523884055766287</v>
      </c>
      <c r="K917">
        <f t="shared" si="147"/>
        <v>0</v>
      </c>
      <c r="L917" s="11">
        <v>1</v>
      </c>
      <c r="N917" s="30">
        <f t="shared" si="148"/>
        <v>0.82203959598478693</v>
      </c>
      <c r="O917" s="30">
        <f t="shared" si="149"/>
        <v>0.82203959598478693</v>
      </c>
      <c r="P917" s="30">
        <f t="shared" si="150"/>
        <v>0.67574909736683175</v>
      </c>
    </row>
    <row r="918" spans="1:16" x14ac:dyDescent="0.2">
      <c r="A918">
        <v>0</v>
      </c>
      <c r="B918">
        <v>2</v>
      </c>
      <c r="C918" s="1">
        <v>7633.72</v>
      </c>
      <c r="D918">
        <v>3</v>
      </c>
      <c r="E918" s="30">
        <f t="shared" si="141"/>
        <v>-0.99194060800000017</v>
      </c>
      <c r="F918" s="30">
        <f t="shared" si="142"/>
        <v>0.37085630554182625</v>
      </c>
      <c r="G918" s="30">
        <f t="shared" si="143"/>
        <v>0.27052894168601177</v>
      </c>
      <c r="H918" s="30">
        <f t="shared" si="144"/>
        <v>0.72947105831398829</v>
      </c>
      <c r="I918" s="30">
        <f t="shared" si="145"/>
        <v>-0.31543558512503117</v>
      </c>
      <c r="J918" s="30">
        <f t="shared" si="146"/>
        <v>0.63087117025006234</v>
      </c>
      <c r="K918">
        <f t="shared" si="147"/>
        <v>0</v>
      </c>
      <c r="L918" s="11">
        <v>1</v>
      </c>
      <c r="N918" s="30">
        <f t="shared" si="148"/>
        <v>0.72947105831398829</v>
      </c>
      <c r="O918" s="30">
        <f t="shared" si="149"/>
        <v>-0.27052894168601177</v>
      </c>
      <c r="P918" s="30">
        <f t="shared" si="150"/>
        <v>7.3185908289753562E-2</v>
      </c>
    </row>
    <row r="919" spans="1:16" x14ac:dyDescent="0.2">
      <c r="A919">
        <v>0</v>
      </c>
      <c r="B919">
        <v>3</v>
      </c>
      <c r="C919" s="1">
        <v>15170.07</v>
      </c>
      <c r="D919">
        <v>2</v>
      </c>
      <c r="E919" s="30">
        <f t="shared" si="141"/>
        <v>-0.73855957300000008</v>
      </c>
      <c r="F919" s="30">
        <f t="shared" si="142"/>
        <v>0.47780165848988482</v>
      </c>
      <c r="G919" s="30">
        <f t="shared" si="143"/>
        <v>0.32331920575737755</v>
      </c>
      <c r="H919" s="30">
        <f t="shared" si="144"/>
        <v>0.67668079424262251</v>
      </c>
      <c r="I919" s="30">
        <f t="shared" si="145"/>
        <v>-0.39055561764129237</v>
      </c>
      <c r="J919" s="30">
        <f t="shared" si="146"/>
        <v>0.78111123528258475</v>
      </c>
      <c r="K919">
        <f t="shared" si="147"/>
        <v>0</v>
      </c>
      <c r="L919" s="11">
        <v>2</v>
      </c>
      <c r="N919" s="30">
        <f t="shared" si="148"/>
        <v>0.67668079424262251</v>
      </c>
      <c r="O919" s="30">
        <f t="shared" si="149"/>
        <v>-0.32331920575737755</v>
      </c>
      <c r="P919" s="30">
        <f t="shared" si="150"/>
        <v>0.10453530881158143</v>
      </c>
    </row>
    <row r="920" spans="1:16" x14ac:dyDescent="0.2">
      <c r="A920">
        <v>1</v>
      </c>
      <c r="B920">
        <v>2</v>
      </c>
      <c r="C920" s="1">
        <v>17496.310000000001</v>
      </c>
      <c r="D920">
        <v>3</v>
      </c>
      <c r="E920" s="30">
        <f t="shared" si="141"/>
        <v>0.25173199099999977</v>
      </c>
      <c r="F920" s="30">
        <f t="shared" si="142"/>
        <v>1.286251264170696</v>
      </c>
      <c r="G920" s="30">
        <f t="shared" si="143"/>
        <v>0.56260275689219341</v>
      </c>
      <c r="H920" s="30">
        <f t="shared" si="144"/>
        <v>0.56260275689219341</v>
      </c>
      <c r="I920" s="30">
        <f t="shared" si="145"/>
        <v>-0.57518148266786884</v>
      </c>
      <c r="J920" s="30">
        <f t="shared" si="146"/>
        <v>1.1503629653357377</v>
      </c>
      <c r="K920">
        <f t="shared" si="147"/>
        <v>1</v>
      </c>
      <c r="L920" s="11">
        <v>2</v>
      </c>
      <c r="N920" s="30">
        <f t="shared" si="148"/>
        <v>0.43739724310780659</v>
      </c>
      <c r="O920" s="30">
        <f t="shared" si="149"/>
        <v>0.43739724310780659</v>
      </c>
      <c r="P920" s="30">
        <f t="shared" si="150"/>
        <v>0.19131634827830965</v>
      </c>
    </row>
    <row r="921" spans="1:16" x14ac:dyDescent="0.2">
      <c r="A921">
        <v>0</v>
      </c>
      <c r="B921">
        <v>3</v>
      </c>
      <c r="C921" s="1">
        <v>2639.04</v>
      </c>
      <c r="D921">
        <v>1</v>
      </c>
      <c r="E921" s="30">
        <f t="shared" si="141"/>
        <v>-2.8288037560000001</v>
      </c>
      <c r="F921" s="30">
        <f t="shared" si="142"/>
        <v>5.9083489682102613E-2</v>
      </c>
      <c r="G921" s="30">
        <f t="shared" si="143"/>
        <v>5.5787376781633403E-2</v>
      </c>
      <c r="H921" s="30">
        <f t="shared" si="144"/>
        <v>0.94421262321836663</v>
      </c>
      <c r="I921" s="30">
        <f t="shared" si="145"/>
        <v>-5.7403901738425495E-2</v>
      </c>
      <c r="J921" s="30">
        <f t="shared" si="146"/>
        <v>0.11480780347685099</v>
      </c>
      <c r="K921">
        <f t="shared" si="147"/>
        <v>0</v>
      </c>
      <c r="L921" s="11">
        <v>1</v>
      </c>
      <c r="N921" s="30">
        <f t="shared" si="148"/>
        <v>0.94421262321836663</v>
      </c>
      <c r="O921" s="30">
        <f t="shared" si="149"/>
        <v>-5.5787376781633403E-2</v>
      </c>
      <c r="P921" s="30">
        <f t="shared" si="150"/>
        <v>3.1122314081759297E-3</v>
      </c>
    </row>
    <row r="922" spans="1:16" x14ac:dyDescent="0.2">
      <c r="A922">
        <v>1</v>
      </c>
      <c r="B922">
        <v>2</v>
      </c>
      <c r="C922" s="1">
        <v>33732.69</v>
      </c>
      <c r="D922">
        <v>2</v>
      </c>
      <c r="E922" s="30">
        <f t="shared" si="141"/>
        <v>1.7890582090000002</v>
      </c>
      <c r="F922" s="30">
        <f t="shared" si="142"/>
        <v>5.9838143093548597</v>
      </c>
      <c r="G922" s="30">
        <f t="shared" si="143"/>
        <v>0.85681177137535081</v>
      </c>
      <c r="H922" s="30">
        <f t="shared" si="144"/>
        <v>0.85681177137535081</v>
      </c>
      <c r="I922" s="30">
        <f t="shared" si="145"/>
        <v>-0.15453702117622473</v>
      </c>
      <c r="J922" s="30">
        <f t="shared" si="146"/>
        <v>0.30907404235244945</v>
      </c>
      <c r="K922">
        <f t="shared" si="147"/>
        <v>1</v>
      </c>
      <c r="L922" s="11">
        <v>4</v>
      </c>
      <c r="N922" s="30">
        <f t="shared" si="148"/>
        <v>0.14318822862464919</v>
      </c>
      <c r="O922" s="30">
        <f t="shared" si="149"/>
        <v>0.14318822862464919</v>
      </c>
      <c r="P922" s="30">
        <f t="shared" si="150"/>
        <v>2.0502868816664806E-2</v>
      </c>
    </row>
    <row r="923" spans="1:16" x14ac:dyDescent="0.2">
      <c r="A923">
        <v>0</v>
      </c>
      <c r="B923">
        <v>2</v>
      </c>
      <c r="C923" s="1">
        <v>14382.71</v>
      </c>
      <c r="D923">
        <v>3</v>
      </c>
      <c r="E923" s="30">
        <f t="shared" si="141"/>
        <v>-0.14089296900000026</v>
      </c>
      <c r="F923" s="30">
        <f t="shared" si="142"/>
        <v>0.86858227195191373</v>
      </c>
      <c r="G923" s="30">
        <f t="shared" si="143"/>
        <v>0.46483490986168674</v>
      </c>
      <c r="H923" s="30">
        <f t="shared" si="144"/>
        <v>0.53516509013831326</v>
      </c>
      <c r="I923" s="30">
        <f t="shared" si="145"/>
        <v>-0.62517999998927143</v>
      </c>
      <c r="J923" s="30">
        <f t="shared" si="146"/>
        <v>1.2503599999785429</v>
      </c>
      <c r="K923">
        <f t="shared" si="147"/>
        <v>0</v>
      </c>
      <c r="L923" s="11">
        <v>2</v>
      </c>
      <c r="N923" s="30">
        <f t="shared" si="148"/>
        <v>0.53516509013831326</v>
      </c>
      <c r="O923" s="30">
        <f t="shared" si="149"/>
        <v>-0.46483490986168674</v>
      </c>
      <c r="P923" s="30">
        <f t="shared" si="150"/>
        <v>0.21607149342612245</v>
      </c>
    </row>
    <row r="924" spans="1:16" x14ac:dyDescent="0.2">
      <c r="A924">
        <v>0</v>
      </c>
      <c r="B924">
        <v>2</v>
      </c>
      <c r="C924" s="1">
        <v>7626.99</v>
      </c>
      <c r="D924">
        <v>3</v>
      </c>
      <c r="E924" s="30">
        <f t="shared" si="141"/>
        <v>-0.99278926100000042</v>
      </c>
      <c r="F924" s="30">
        <f t="shared" si="142"/>
        <v>0.37054171073535358</v>
      </c>
      <c r="G924" s="30">
        <f t="shared" si="143"/>
        <v>0.27036149854683539</v>
      </c>
      <c r="H924" s="30">
        <f t="shared" si="144"/>
        <v>0.72963850145316456</v>
      </c>
      <c r="I924" s="30">
        <f t="shared" si="145"/>
        <v>-0.31520607098225761</v>
      </c>
      <c r="J924" s="30">
        <f t="shared" si="146"/>
        <v>0.63041214196451523</v>
      </c>
      <c r="K924">
        <f t="shared" si="147"/>
        <v>0</v>
      </c>
      <c r="L924" s="11">
        <v>1</v>
      </c>
      <c r="N924" s="30">
        <f t="shared" si="148"/>
        <v>0.72963850145316456</v>
      </c>
      <c r="O924" s="30">
        <f t="shared" si="149"/>
        <v>-0.27036149854683539</v>
      </c>
      <c r="P924" s="30">
        <f t="shared" si="150"/>
        <v>7.3095339896490474E-2</v>
      </c>
    </row>
    <row r="925" spans="1:16" x14ac:dyDescent="0.2">
      <c r="A925">
        <v>0</v>
      </c>
      <c r="B925">
        <v>3</v>
      </c>
      <c r="C925" s="1">
        <v>5257.51</v>
      </c>
      <c r="D925">
        <v>1</v>
      </c>
      <c r="E925" s="30">
        <f t="shared" si="141"/>
        <v>-2.4986146890000001</v>
      </c>
      <c r="F925" s="30">
        <f t="shared" si="142"/>
        <v>8.2198790675920091E-2</v>
      </c>
      <c r="G925" s="30">
        <f t="shared" si="143"/>
        <v>7.5955352550875002E-2</v>
      </c>
      <c r="H925" s="30">
        <f t="shared" si="144"/>
        <v>0.92404464744912496</v>
      </c>
      <c r="I925" s="30">
        <f t="shared" si="145"/>
        <v>-7.8994888757679183E-2</v>
      </c>
      <c r="J925" s="30">
        <f t="shared" si="146"/>
        <v>0.15798977751535837</v>
      </c>
      <c r="K925">
        <f t="shared" si="147"/>
        <v>0</v>
      </c>
      <c r="L925" s="11">
        <v>1</v>
      </c>
      <c r="N925" s="30">
        <f t="shared" si="148"/>
        <v>0.92404464744912496</v>
      </c>
      <c r="O925" s="30">
        <f t="shared" si="149"/>
        <v>-7.5955352550875002E-2</v>
      </c>
      <c r="P925" s="30">
        <f t="shared" si="150"/>
        <v>5.7692155811277139E-3</v>
      </c>
    </row>
    <row r="926" spans="1:16" x14ac:dyDescent="0.2">
      <c r="A926">
        <v>0</v>
      </c>
      <c r="B926">
        <v>4</v>
      </c>
      <c r="C926" s="1">
        <v>2473.33</v>
      </c>
      <c r="D926">
        <v>2</v>
      </c>
      <c r="E926" s="30">
        <f t="shared" si="141"/>
        <v>-2.5264898870000003</v>
      </c>
      <c r="F926" s="30">
        <f t="shared" si="142"/>
        <v>7.9939123758397193E-2</v>
      </c>
      <c r="G926" s="30">
        <f t="shared" si="143"/>
        <v>7.402187956687184E-2</v>
      </c>
      <c r="H926" s="30">
        <f t="shared" si="144"/>
        <v>0.9259781204331281</v>
      </c>
      <c r="I926" s="30">
        <f t="shared" si="145"/>
        <v>-7.6904672657082535E-2</v>
      </c>
      <c r="J926" s="30">
        <f t="shared" si="146"/>
        <v>0.15380934531416507</v>
      </c>
      <c r="K926">
        <f t="shared" si="147"/>
        <v>0</v>
      </c>
      <c r="L926" s="11">
        <v>1</v>
      </c>
      <c r="N926" s="30">
        <f t="shared" si="148"/>
        <v>0.9259781204331281</v>
      </c>
      <c r="O926" s="30">
        <f t="shared" si="149"/>
        <v>-7.402187956687184E-2</v>
      </c>
      <c r="P926" s="30">
        <f t="shared" si="150"/>
        <v>5.4792386546124788E-3</v>
      </c>
    </row>
    <row r="927" spans="1:16" x14ac:dyDescent="0.2">
      <c r="A927">
        <v>1</v>
      </c>
      <c r="B927">
        <v>2</v>
      </c>
      <c r="C927" s="1">
        <v>21774.32</v>
      </c>
      <c r="D927">
        <v>2</v>
      </c>
      <c r="E927" s="30">
        <f t="shared" si="141"/>
        <v>0.2811077519999996</v>
      </c>
      <c r="F927" s="30">
        <f t="shared" si="142"/>
        <v>1.3245963241490442</v>
      </c>
      <c r="G927" s="30">
        <f t="shared" si="143"/>
        <v>0.56981778315163345</v>
      </c>
      <c r="H927" s="30">
        <f t="shared" si="144"/>
        <v>0.56981778315163345</v>
      </c>
      <c r="I927" s="30">
        <f t="shared" si="145"/>
        <v>-0.56243864794300813</v>
      </c>
      <c r="J927" s="30">
        <f t="shared" si="146"/>
        <v>1.1248772958860163</v>
      </c>
      <c r="K927">
        <f t="shared" si="147"/>
        <v>1</v>
      </c>
      <c r="L927" s="11">
        <v>3</v>
      </c>
      <c r="N927" s="30">
        <f t="shared" si="148"/>
        <v>0.43018221684836655</v>
      </c>
      <c r="O927" s="30">
        <f t="shared" si="149"/>
        <v>0.43018221684836655</v>
      </c>
      <c r="P927" s="30">
        <f t="shared" si="150"/>
        <v>0.18505673969257505</v>
      </c>
    </row>
    <row r="928" spans="1:16" x14ac:dyDescent="0.2">
      <c r="A928">
        <v>1</v>
      </c>
      <c r="B928">
        <v>1</v>
      </c>
      <c r="C928" s="1">
        <v>35069.370000000003</v>
      </c>
      <c r="D928">
        <v>3</v>
      </c>
      <c r="E928" s="30">
        <f t="shared" si="141"/>
        <v>2.6545662570000004</v>
      </c>
      <c r="F928" s="30">
        <f t="shared" si="142"/>
        <v>14.218817409103329</v>
      </c>
      <c r="G928" s="30">
        <f t="shared" si="143"/>
        <v>0.93429187215283649</v>
      </c>
      <c r="H928" s="30">
        <f t="shared" si="144"/>
        <v>0.93429187215283649</v>
      </c>
      <c r="I928" s="30">
        <f t="shared" si="145"/>
        <v>-6.7966392618651922E-2</v>
      </c>
      <c r="J928" s="30">
        <f t="shared" si="146"/>
        <v>0.13593278523730384</v>
      </c>
      <c r="K928">
        <f t="shared" si="147"/>
        <v>1</v>
      </c>
      <c r="L928" s="11">
        <v>4</v>
      </c>
      <c r="N928" s="30">
        <f t="shared" si="148"/>
        <v>6.5708127847163511E-2</v>
      </c>
      <c r="O928" s="30">
        <f t="shared" si="149"/>
        <v>6.5708127847163511E-2</v>
      </c>
      <c r="P928" s="30">
        <f t="shared" si="150"/>
        <v>4.317558065179185E-3</v>
      </c>
    </row>
    <row r="929" spans="1:16" x14ac:dyDescent="0.2">
      <c r="A929">
        <v>0</v>
      </c>
      <c r="B929">
        <v>2</v>
      </c>
      <c r="C929" s="1">
        <v>13041.92</v>
      </c>
      <c r="D929">
        <v>1</v>
      </c>
      <c r="E929" s="30">
        <f t="shared" si="141"/>
        <v>-1.3301291880000001</v>
      </c>
      <c r="F929" s="30">
        <f t="shared" si="142"/>
        <v>0.26444309621829792</v>
      </c>
      <c r="G929" s="30">
        <f t="shared" si="143"/>
        <v>0.20913799680602116</v>
      </c>
      <c r="H929" s="30">
        <f t="shared" si="144"/>
        <v>0.79086200319397881</v>
      </c>
      <c r="I929" s="30">
        <f t="shared" si="145"/>
        <v>-0.23463178510170296</v>
      </c>
      <c r="J929" s="30">
        <f t="shared" si="146"/>
        <v>0.46926357020340592</v>
      </c>
      <c r="K929">
        <f t="shared" si="147"/>
        <v>0</v>
      </c>
      <c r="L929" s="11">
        <v>2</v>
      </c>
      <c r="N929" s="30">
        <f t="shared" si="148"/>
        <v>0.79086200319397881</v>
      </c>
      <c r="O929" s="30">
        <f t="shared" si="149"/>
        <v>-0.20913799680602116</v>
      </c>
      <c r="P929" s="30">
        <f t="shared" si="150"/>
        <v>4.3738701708035316E-2</v>
      </c>
    </row>
    <row r="930" spans="1:16" x14ac:dyDescent="0.2">
      <c r="A930">
        <v>0</v>
      </c>
      <c r="B930">
        <v>3</v>
      </c>
      <c r="C930" s="1">
        <v>5245.23</v>
      </c>
      <c r="D930">
        <v>1</v>
      </c>
      <c r="E930" s="30">
        <f t="shared" si="141"/>
        <v>-2.500163197</v>
      </c>
      <c r="F930" s="30">
        <f t="shared" si="142"/>
        <v>8.2071603691414502E-2</v>
      </c>
      <c r="G930" s="30">
        <f t="shared" si="143"/>
        <v>7.584674009689632E-2</v>
      </c>
      <c r="H930" s="30">
        <f t="shared" si="144"/>
        <v>0.92415325990310371</v>
      </c>
      <c r="I930" s="30">
        <f t="shared" si="145"/>
        <v>-7.8877355398646889E-2</v>
      </c>
      <c r="J930" s="30">
        <f t="shared" si="146"/>
        <v>0.15775471079729378</v>
      </c>
      <c r="K930">
        <f t="shared" si="147"/>
        <v>0</v>
      </c>
      <c r="L930" s="11">
        <v>1</v>
      </c>
      <c r="N930" s="30">
        <f t="shared" si="148"/>
        <v>0.92415325990310371</v>
      </c>
      <c r="O930" s="30">
        <f t="shared" si="149"/>
        <v>-7.584674009689632E-2</v>
      </c>
      <c r="P930" s="30">
        <f t="shared" si="150"/>
        <v>5.7527279833261401E-3</v>
      </c>
    </row>
    <row r="931" spans="1:16" x14ac:dyDescent="0.2">
      <c r="A931">
        <v>0</v>
      </c>
      <c r="B931">
        <v>3</v>
      </c>
      <c r="C931" s="1">
        <v>13451.12</v>
      </c>
      <c r="D931">
        <v>3</v>
      </c>
      <c r="E931" s="30">
        <f t="shared" si="141"/>
        <v>-0.44523786799999998</v>
      </c>
      <c r="F931" s="30">
        <f t="shared" si="142"/>
        <v>0.64067186257128872</v>
      </c>
      <c r="G931" s="30">
        <f t="shared" si="143"/>
        <v>0.39049360032737862</v>
      </c>
      <c r="H931" s="30">
        <f t="shared" si="144"/>
        <v>0.60950639967262132</v>
      </c>
      <c r="I931" s="30">
        <f t="shared" si="145"/>
        <v>-0.49510583024288846</v>
      </c>
      <c r="J931" s="30">
        <f t="shared" si="146"/>
        <v>0.99021166048577691</v>
      </c>
      <c r="K931">
        <f t="shared" si="147"/>
        <v>0</v>
      </c>
      <c r="L931" s="11">
        <v>2</v>
      </c>
      <c r="N931" s="30">
        <f t="shared" si="148"/>
        <v>0.60950639967262132</v>
      </c>
      <c r="O931" s="30">
        <f t="shared" si="149"/>
        <v>-0.39049360032737862</v>
      </c>
      <c r="P931" s="30">
        <f t="shared" si="150"/>
        <v>0.1524852518966385</v>
      </c>
    </row>
    <row r="932" spans="1:16" x14ac:dyDescent="0.2">
      <c r="A932">
        <v>0</v>
      </c>
      <c r="B932">
        <v>3</v>
      </c>
      <c r="C932" s="1">
        <v>13462.52</v>
      </c>
      <c r="D932">
        <v>2</v>
      </c>
      <c r="E932" s="30">
        <f t="shared" si="141"/>
        <v>-0.95388162799999998</v>
      </c>
      <c r="F932" s="30">
        <f t="shared" si="142"/>
        <v>0.38524274842348077</v>
      </c>
      <c r="G932" s="30">
        <f t="shared" si="143"/>
        <v>0.27810486563594605</v>
      </c>
      <c r="H932" s="30">
        <f t="shared" si="144"/>
        <v>0.72189513436405395</v>
      </c>
      <c r="I932" s="30">
        <f t="shared" si="145"/>
        <v>-0.32587539390121817</v>
      </c>
      <c r="J932" s="30">
        <f t="shared" si="146"/>
        <v>0.65175078780243634</v>
      </c>
      <c r="K932">
        <f t="shared" si="147"/>
        <v>0</v>
      </c>
      <c r="L932" s="11">
        <v>2</v>
      </c>
      <c r="N932" s="30">
        <f t="shared" si="148"/>
        <v>0.72189513436405395</v>
      </c>
      <c r="O932" s="30">
        <f t="shared" si="149"/>
        <v>-0.27810486563594605</v>
      </c>
      <c r="P932" s="30">
        <f t="shared" si="150"/>
        <v>7.7342316290387611E-2</v>
      </c>
    </row>
    <row r="933" spans="1:16" x14ac:dyDescent="0.2">
      <c r="A933">
        <v>0</v>
      </c>
      <c r="B933">
        <v>4</v>
      </c>
      <c r="C933" s="1">
        <v>5488.26</v>
      </c>
      <c r="D933">
        <v>3</v>
      </c>
      <c r="E933" s="30">
        <f t="shared" si="141"/>
        <v>-1.6362259140000002</v>
      </c>
      <c r="F933" s="30">
        <f t="shared" si="142"/>
        <v>0.19471352289159005</v>
      </c>
      <c r="G933" s="30">
        <f t="shared" si="143"/>
        <v>0.16297925750461151</v>
      </c>
      <c r="H933" s="30">
        <f t="shared" si="144"/>
        <v>0.83702074249538849</v>
      </c>
      <c r="I933" s="30">
        <f t="shared" si="145"/>
        <v>-0.17790642684586011</v>
      </c>
      <c r="J933" s="30">
        <f t="shared" si="146"/>
        <v>0.35581285369172022</v>
      </c>
      <c r="K933">
        <f t="shared" si="147"/>
        <v>0</v>
      </c>
      <c r="L933" s="11">
        <v>1</v>
      </c>
      <c r="N933" s="30">
        <f t="shared" si="148"/>
        <v>0.83702074249538849</v>
      </c>
      <c r="O933" s="30">
        <f t="shared" si="149"/>
        <v>-0.16297925750461151</v>
      </c>
      <c r="P933" s="30">
        <f t="shared" si="150"/>
        <v>2.6562238376754466E-2</v>
      </c>
    </row>
    <row r="934" spans="1:16" x14ac:dyDescent="0.2">
      <c r="A934">
        <v>0</v>
      </c>
      <c r="B934">
        <v>3</v>
      </c>
      <c r="C934" s="1">
        <v>4320.41</v>
      </c>
      <c r="D934">
        <v>2</v>
      </c>
      <c r="E934" s="30">
        <f t="shared" si="141"/>
        <v>-2.1067016990000003</v>
      </c>
      <c r="F934" s="30">
        <f t="shared" si="142"/>
        <v>0.12163850592609617</v>
      </c>
      <c r="G934" s="30">
        <f t="shared" si="143"/>
        <v>0.10844715590934859</v>
      </c>
      <c r="H934" s="30">
        <f t="shared" si="144"/>
        <v>0.89155284409065139</v>
      </c>
      <c r="I934" s="30">
        <f t="shared" si="145"/>
        <v>-0.11479056795540427</v>
      </c>
      <c r="J934" s="30">
        <f t="shared" si="146"/>
        <v>0.22958113591080853</v>
      </c>
      <c r="K934">
        <f t="shared" si="147"/>
        <v>0</v>
      </c>
      <c r="L934" s="11">
        <v>1</v>
      </c>
      <c r="N934" s="30">
        <f t="shared" si="148"/>
        <v>0.89155284409065139</v>
      </c>
      <c r="O934" s="30">
        <f t="shared" si="149"/>
        <v>-0.10844715590934859</v>
      </c>
      <c r="P934" s="30">
        <f t="shared" si="150"/>
        <v>1.176078562482656E-2</v>
      </c>
    </row>
    <row r="935" spans="1:16" x14ac:dyDescent="0.2">
      <c r="A935">
        <v>1</v>
      </c>
      <c r="B935">
        <v>3</v>
      </c>
      <c r="C935" s="1">
        <v>6250.44</v>
      </c>
      <c r="D935">
        <v>1</v>
      </c>
      <c r="E935" s="30">
        <f t="shared" si="141"/>
        <v>-2.3734062159999998</v>
      </c>
      <c r="F935" s="30">
        <f t="shared" si="142"/>
        <v>9.3162852413379613E-2</v>
      </c>
      <c r="G935" s="30">
        <f t="shared" si="143"/>
        <v>8.5223214645195486E-2</v>
      </c>
      <c r="H935" s="30">
        <f t="shared" si="144"/>
        <v>8.5223214645195486E-2</v>
      </c>
      <c r="I935" s="30">
        <f t="shared" si="145"/>
        <v>-2.46248140989927</v>
      </c>
      <c r="J935" s="30">
        <f t="shared" si="146"/>
        <v>4.92496281979854</v>
      </c>
      <c r="K935">
        <f t="shared" si="147"/>
        <v>0</v>
      </c>
      <c r="L935" s="11">
        <v>1</v>
      </c>
      <c r="N935" s="30">
        <f t="shared" si="148"/>
        <v>0.91477678535480456</v>
      </c>
      <c r="O935" s="30">
        <f t="shared" si="149"/>
        <v>0.91477678535480456</v>
      </c>
      <c r="P935" s="30">
        <f t="shared" si="150"/>
        <v>0.83681656702407015</v>
      </c>
    </row>
    <row r="936" spans="1:16" x14ac:dyDescent="0.2">
      <c r="A936">
        <v>1</v>
      </c>
      <c r="B936">
        <v>2</v>
      </c>
      <c r="C936" s="1">
        <v>25333.33</v>
      </c>
      <c r="D936">
        <v>2</v>
      </c>
      <c r="E936" s="30">
        <f t="shared" si="141"/>
        <v>0.72989891299999998</v>
      </c>
      <c r="F936" s="30">
        <f t="shared" si="142"/>
        <v>2.0748708546025676</v>
      </c>
      <c r="G936" s="30">
        <f t="shared" si="143"/>
        <v>0.67478308934400699</v>
      </c>
      <c r="H936" s="30">
        <f t="shared" si="144"/>
        <v>0.67478308934400699</v>
      </c>
      <c r="I936" s="30">
        <f t="shared" si="145"/>
        <v>-0.39336398887328938</v>
      </c>
      <c r="J936" s="30">
        <f t="shared" si="146"/>
        <v>0.78672797774657877</v>
      </c>
      <c r="K936">
        <f t="shared" si="147"/>
        <v>1</v>
      </c>
      <c r="L936" s="11">
        <v>3</v>
      </c>
      <c r="N936" s="30">
        <f t="shared" si="148"/>
        <v>0.32521691065599301</v>
      </c>
      <c r="O936" s="30">
        <f t="shared" si="149"/>
        <v>0.32521691065599301</v>
      </c>
      <c r="P936" s="30">
        <f t="shared" si="150"/>
        <v>0.10576603897662813</v>
      </c>
    </row>
    <row r="937" spans="1:16" x14ac:dyDescent="0.2">
      <c r="A937">
        <v>0</v>
      </c>
      <c r="B937">
        <v>3</v>
      </c>
      <c r="C937" s="1">
        <v>2913.57</v>
      </c>
      <c r="D937">
        <v>1</v>
      </c>
      <c r="E937" s="30">
        <f t="shared" si="141"/>
        <v>-2.7941855229999999</v>
      </c>
      <c r="F937" s="30">
        <f t="shared" si="142"/>
        <v>6.1164671268566832E-2</v>
      </c>
      <c r="G937" s="30">
        <f t="shared" si="143"/>
        <v>5.7639189208445539E-2</v>
      </c>
      <c r="H937" s="30">
        <f t="shared" si="144"/>
        <v>0.94236081079155443</v>
      </c>
      <c r="I937" s="30">
        <f t="shared" si="145"/>
        <v>-5.9367051423630024E-2</v>
      </c>
      <c r="J937" s="30">
        <f t="shared" si="146"/>
        <v>0.11873410284726005</v>
      </c>
      <c r="K937">
        <f t="shared" si="147"/>
        <v>0</v>
      </c>
      <c r="L937" s="11">
        <v>1</v>
      </c>
      <c r="N937" s="30">
        <f t="shared" si="148"/>
        <v>0.94236081079155443</v>
      </c>
      <c r="O937" s="30">
        <f t="shared" si="149"/>
        <v>-5.7639189208445539E-2</v>
      </c>
      <c r="P937" s="30">
        <f t="shared" si="150"/>
        <v>3.3222761326069847E-3</v>
      </c>
    </row>
    <row r="938" spans="1:16" x14ac:dyDescent="0.2">
      <c r="A938">
        <v>0</v>
      </c>
      <c r="B938">
        <v>2</v>
      </c>
      <c r="C938" s="1">
        <v>12032.33</v>
      </c>
      <c r="D938">
        <v>2</v>
      </c>
      <c r="E938" s="30">
        <f t="shared" si="141"/>
        <v>-0.94735718700000016</v>
      </c>
      <c r="F938" s="30">
        <f t="shared" si="142"/>
        <v>0.38776445943820226</v>
      </c>
      <c r="G938" s="30">
        <f t="shared" si="143"/>
        <v>0.27941662347742918</v>
      </c>
      <c r="H938" s="30">
        <f t="shared" si="144"/>
        <v>0.72058337652257087</v>
      </c>
      <c r="I938" s="30">
        <f t="shared" si="145"/>
        <v>-0.32769414987321643</v>
      </c>
      <c r="J938" s="30">
        <f t="shared" si="146"/>
        <v>0.65538829974643287</v>
      </c>
      <c r="K938">
        <f t="shared" si="147"/>
        <v>0</v>
      </c>
      <c r="L938" s="11">
        <v>2</v>
      </c>
      <c r="N938" s="30">
        <f t="shared" si="148"/>
        <v>0.72058337652257087</v>
      </c>
      <c r="O938" s="30">
        <f t="shared" si="149"/>
        <v>-0.27941662347742918</v>
      </c>
      <c r="P938" s="30">
        <f t="shared" si="150"/>
        <v>7.8073649475527432E-2</v>
      </c>
    </row>
    <row r="939" spans="1:16" x14ac:dyDescent="0.2">
      <c r="A939">
        <v>1</v>
      </c>
      <c r="B939">
        <v>2</v>
      </c>
      <c r="C939" s="1">
        <v>13470.8</v>
      </c>
      <c r="D939">
        <v>3</v>
      </c>
      <c r="E939" s="30">
        <f t="shared" si="141"/>
        <v>-0.25588482000000035</v>
      </c>
      <c r="F939" s="30">
        <f t="shared" si="142"/>
        <v>0.77423113959946177</v>
      </c>
      <c r="G939" s="30">
        <f t="shared" si="143"/>
        <v>0.4363755783106405</v>
      </c>
      <c r="H939" s="30">
        <f t="shared" si="144"/>
        <v>0.4363755783106405</v>
      </c>
      <c r="I939" s="30">
        <f t="shared" si="145"/>
        <v>-0.82925198829710933</v>
      </c>
      <c r="J939" s="30">
        <f t="shared" si="146"/>
        <v>1.6585039765942187</v>
      </c>
      <c r="K939">
        <f t="shared" si="147"/>
        <v>0</v>
      </c>
      <c r="L939" s="11">
        <v>2</v>
      </c>
      <c r="N939" s="30">
        <f t="shared" si="148"/>
        <v>0.56362442168935956</v>
      </c>
      <c r="O939" s="30">
        <f t="shared" si="149"/>
        <v>0.56362442168935956</v>
      </c>
      <c r="P939" s="30">
        <f t="shared" si="150"/>
        <v>0.31767248872466503</v>
      </c>
    </row>
    <row r="940" spans="1:16" x14ac:dyDescent="0.2">
      <c r="A940">
        <v>0</v>
      </c>
      <c r="B940">
        <v>3</v>
      </c>
      <c r="C940" s="1">
        <v>6289.75</v>
      </c>
      <c r="D940">
        <v>2</v>
      </c>
      <c r="E940" s="30">
        <f t="shared" si="141"/>
        <v>-1.858367925</v>
      </c>
      <c r="F940" s="30">
        <f t="shared" si="142"/>
        <v>0.15592690721920868</v>
      </c>
      <c r="G940" s="30">
        <f t="shared" si="143"/>
        <v>0.13489339701791273</v>
      </c>
      <c r="H940" s="30">
        <f t="shared" si="144"/>
        <v>0.8651066029820873</v>
      </c>
      <c r="I940" s="30">
        <f t="shared" si="145"/>
        <v>-0.14490253920201768</v>
      </c>
      <c r="J940" s="30">
        <f t="shared" si="146"/>
        <v>0.28980507840403535</v>
      </c>
      <c r="K940">
        <f t="shared" si="147"/>
        <v>0</v>
      </c>
      <c r="L940" s="11">
        <v>1</v>
      </c>
      <c r="N940" s="30">
        <f t="shared" si="148"/>
        <v>0.8651066029820873</v>
      </c>
      <c r="O940" s="30">
        <f t="shared" si="149"/>
        <v>-0.13489339701791273</v>
      </c>
      <c r="P940" s="30">
        <f t="shared" si="150"/>
        <v>1.8196228559032225E-2</v>
      </c>
    </row>
    <row r="941" spans="1:16" x14ac:dyDescent="0.2">
      <c r="A941">
        <v>0</v>
      </c>
      <c r="B941">
        <v>2</v>
      </c>
      <c r="C941" s="1">
        <v>2927.06</v>
      </c>
      <c r="D941">
        <v>2</v>
      </c>
      <c r="E941" s="30">
        <f t="shared" si="141"/>
        <v>-2.0955317340000001</v>
      </c>
      <c r="F941" s="30">
        <f t="shared" si="142"/>
        <v>0.12300482041644999</v>
      </c>
      <c r="G941" s="30">
        <f t="shared" si="143"/>
        <v>0.10953187215245919</v>
      </c>
      <c r="H941" s="30">
        <f t="shared" si="144"/>
        <v>0.89046812784754081</v>
      </c>
      <c r="I941" s="30">
        <f t="shared" si="145"/>
        <v>-0.11600796819273029</v>
      </c>
      <c r="J941" s="30">
        <f t="shared" si="146"/>
        <v>0.23201593638546059</v>
      </c>
      <c r="K941">
        <f t="shared" si="147"/>
        <v>0</v>
      </c>
      <c r="L941" s="11">
        <v>1</v>
      </c>
      <c r="N941" s="30">
        <f t="shared" si="148"/>
        <v>0.89046812784754081</v>
      </c>
      <c r="O941" s="30">
        <f t="shared" si="149"/>
        <v>-0.10953187215245919</v>
      </c>
      <c r="P941" s="30">
        <f t="shared" si="150"/>
        <v>1.1997231017222665E-2</v>
      </c>
    </row>
    <row r="942" spans="1:16" x14ac:dyDescent="0.2">
      <c r="A942">
        <v>0</v>
      </c>
      <c r="B942">
        <v>3</v>
      </c>
      <c r="C942" s="1">
        <v>6238.3</v>
      </c>
      <c r="D942">
        <v>1</v>
      </c>
      <c r="E942" s="30">
        <f t="shared" si="141"/>
        <v>-2.3749370700000001</v>
      </c>
      <c r="F942" s="30">
        <f t="shared" si="142"/>
        <v>9.3020342796650654E-2</v>
      </c>
      <c r="G942" s="30">
        <f t="shared" si="143"/>
        <v>8.5103944688389457E-2</v>
      </c>
      <c r="H942" s="30">
        <f t="shared" si="144"/>
        <v>0.91489605531161056</v>
      </c>
      <c r="I942" s="30">
        <f t="shared" si="145"/>
        <v>-8.8944820912008116E-2</v>
      </c>
      <c r="J942" s="30">
        <f t="shared" si="146"/>
        <v>0.17788964182401623</v>
      </c>
      <c r="K942">
        <f t="shared" si="147"/>
        <v>0</v>
      </c>
      <c r="L942" s="11">
        <v>1</v>
      </c>
      <c r="N942" s="30">
        <f t="shared" si="148"/>
        <v>0.91489605531161056</v>
      </c>
      <c r="O942" s="30">
        <f t="shared" si="149"/>
        <v>-8.5103944688389457E-2</v>
      </c>
      <c r="P942" s="30">
        <f t="shared" si="150"/>
        <v>7.2426814015244525E-3</v>
      </c>
    </row>
    <row r="943" spans="1:16" x14ac:dyDescent="0.2">
      <c r="A943">
        <v>0</v>
      </c>
      <c r="B943">
        <v>2</v>
      </c>
      <c r="C943" s="1">
        <v>10096.969999999999</v>
      </c>
      <c r="D943">
        <v>2</v>
      </c>
      <c r="E943" s="30">
        <f t="shared" si="141"/>
        <v>-1.1914060830000004</v>
      </c>
      <c r="F943" s="30">
        <f t="shared" si="142"/>
        <v>0.30379380431143521</v>
      </c>
      <c r="G943" s="30">
        <f t="shared" si="143"/>
        <v>0.23300755327018602</v>
      </c>
      <c r="H943" s="30">
        <f t="shared" si="144"/>
        <v>0.76699244672981393</v>
      </c>
      <c r="I943" s="30">
        <f t="shared" si="145"/>
        <v>-0.26527832547326147</v>
      </c>
      <c r="J943" s="30">
        <f t="shared" si="146"/>
        <v>0.53055665094652293</v>
      </c>
      <c r="K943">
        <f t="shared" si="147"/>
        <v>0</v>
      </c>
      <c r="L943" s="11">
        <v>2</v>
      </c>
      <c r="N943" s="30">
        <f t="shared" si="148"/>
        <v>0.76699244672981393</v>
      </c>
      <c r="O943" s="30">
        <f t="shared" si="149"/>
        <v>-0.23300755327018602</v>
      </c>
      <c r="P943" s="30">
        <f t="shared" si="150"/>
        <v>5.4292519880958574E-2</v>
      </c>
    </row>
    <row r="944" spans="1:16" x14ac:dyDescent="0.2">
      <c r="A944">
        <v>0</v>
      </c>
      <c r="B944">
        <v>2</v>
      </c>
      <c r="C944" s="1">
        <v>7348.14</v>
      </c>
      <c r="D944">
        <v>3</v>
      </c>
      <c r="E944" s="30">
        <f t="shared" si="141"/>
        <v>-1.0279522460000003</v>
      </c>
      <c r="F944" s="30">
        <f t="shared" si="142"/>
        <v>0.35773877202987836</v>
      </c>
      <c r="G944" s="30">
        <f t="shared" si="143"/>
        <v>0.26348129654944108</v>
      </c>
      <c r="H944" s="30">
        <f t="shared" si="144"/>
        <v>0.73651870345055892</v>
      </c>
      <c r="I944" s="30">
        <f t="shared" si="145"/>
        <v>-0.30582064835701428</v>
      </c>
      <c r="J944" s="30">
        <f t="shared" si="146"/>
        <v>0.61164129671402856</v>
      </c>
      <c r="K944">
        <f t="shared" si="147"/>
        <v>0</v>
      </c>
      <c r="L944" s="11">
        <v>1</v>
      </c>
      <c r="N944" s="30">
        <f t="shared" si="148"/>
        <v>0.73651870345055892</v>
      </c>
      <c r="O944" s="30">
        <f t="shared" si="149"/>
        <v>-0.26348129654944108</v>
      </c>
      <c r="P944" s="30">
        <f t="shared" si="150"/>
        <v>6.9422393631374507E-2</v>
      </c>
    </row>
    <row r="945" spans="1:16" x14ac:dyDescent="0.2">
      <c r="A945">
        <v>0</v>
      </c>
      <c r="B945">
        <v>3</v>
      </c>
      <c r="C945" s="1">
        <v>4673.3900000000003</v>
      </c>
      <c r="D945">
        <v>2</v>
      </c>
      <c r="E945" s="30">
        <f t="shared" si="141"/>
        <v>-2.062190921</v>
      </c>
      <c r="F945" s="30">
        <f t="shared" si="142"/>
        <v>0.12717503399048752</v>
      </c>
      <c r="G945" s="30">
        <f t="shared" si="143"/>
        <v>0.1128263403246747</v>
      </c>
      <c r="H945" s="30">
        <f t="shared" si="144"/>
        <v>0.88717365967532524</v>
      </c>
      <c r="I945" s="30">
        <f t="shared" si="145"/>
        <v>-0.11971453266159639</v>
      </c>
      <c r="J945" s="30">
        <f t="shared" si="146"/>
        <v>0.23942906532319277</v>
      </c>
      <c r="K945">
        <f t="shared" si="147"/>
        <v>0</v>
      </c>
      <c r="L945" s="11">
        <v>1</v>
      </c>
      <c r="N945" s="30">
        <f t="shared" si="148"/>
        <v>0.88717365967532524</v>
      </c>
      <c r="O945" s="30">
        <f t="shared" si="149"/>
        <v>-0.1128263403246747</v>
      </c>
      <c r="P945" s="30">
        <f t="shared" si="150"/>
        <v>1.2729783071059316E-2</v>
      </c>
    </row>
    <row r="946" spans="1:16" x14ac:dyDescent="0.2">
      <c r="A946">
        <v>0</v>
      </c>
      <c r="B946">
        <v>3</v>
      </c>
      <c r="C946" s="1">
        <v>12233.83</v>
      </c>
      <c r="D946">
        <v>1</v>
      </c>
      <c r="E946" s="30">
        <f t="shared" si="141"/>
        <v>-1.6189007370000001</v>
      </c>
      <c r="F946" s="30">
        <f t="shared" si="142"/>
        <v>0.19811636141342001</v>
      </c>
      <c r="G946" s="30">
        <f t="shared" si="143"/>
        <v>0.16535652779142568</v>
      </c>
      <c r="H946" s="30">
        <f t="shared" si="144"/>
        <v>0.83464347220857427</v>
      </c>
      <c r="I946" s="30">
        <f t="shared" si="145"/>
        <v>-0.18075062470386677</v>
      </c>
      <c r="J946" s="30">
        <f t="shared" si="146"/>
        <v>0.36150124940773354</v>
      </c>
      <c r="K946">
        <f t="shared" si="147"/>
        <v>0</v>
      </c>
      <c r="L946" s="11">
        <v>2</v>
      </c>
      <c r="N946" s="30">
        <f t="shared" si="148"/>
        <v>0.83464347220857427</v>
      </c>
      <c r="O946" s="30">
        <f t="shared" si="149"/>
        <v>-0.16535652779142568</v>
      </c>
      <c r="P946" s="30">
        <f t="shared" si="150"/>
        <v>2.7342781283236531E-2</v>
      </c>
    </row>
    <row r="947" spans="1:16" x14ac:dyDescent="0.2">
      <c r="A947">
        <v>1</v>
      </c>
      <c r="B947">
        <v>3</v>
      </c>
      <c r="C947" s="1">
        <v>32108.66</v>
      </c>
      <c r="D947">
        <v>2</v>
      </c>
      <c r="E947" s="30">
        <f t="shared" si="141"/>
        <v>1.3973966260000004</v>
      </c>
      <c r="F947" s="30">
        <f t="shared" si="142"/>
        <v>4.0446564949414165</v>
      </c>
      <c r="G947" s="30">
        <f t="shared" si="143"/>
        <v>0.80177044740256131</v>
      </c>
      <c r="H947" s="30">
        <f t="shared" si="144"/>
        <v>0.80177044740256131</v>
      </c>
      <c r="I947" s="30">
        <f t="shared" si="145"/>
        <v>-0.22093293726970725</v>
      </c>
      <c r="J947" s="30">
        <f t="shared" si="146"/>
        <v>0.4418658745394145</v>
      </c>
      <c r="K947">
        <f t="shared" si="147"/>
        <v>1</v>
      </c>
      <c r="L947" s="11">
        <v>4</v>
      </c>
      <c r="N947" s="30">
        <f t="shared" si="148"/>
        <v>0.19822955259743869</v>
      </c>
      <c r="O947" s="30">
        <f t="shared" si="149"/>
        <v>0.19822955259743869</v>
      </c>
      <c r="P947" s="30">
        <f t="shared" si="150"/>
        <v>3.9294955522980707E-2</v>
      </c>
    </row>
    <row r="948" spans="1:16" x14ac:dyDescent="0.2">
      <c r="A948">
        <v>0</v>
      </c>
      <c r="B948">
        <v>1</v>
      </c>
      <c r="C948" s="1">
        <v>8965.7999999999993</v>
      </c>
      <c r="D948">
        <v>2</v>
      </c>
      <c r="E948" s="30">
        <f t="shared" si="141"/>
        <v>-1.1471752200000003</v>
      </c>
      <c r="F948" s="30">
        <f t="shared" si="142"/>
        <v>0.31753246306567562</v>
      </c>
      <c r="G948" s="30">
        <f t="shared" si="143"/>
        <v>0.24100541881665002</v>
      </c>
      <c r="H948" s="30">
        <f t="shared" si="144"/>
        <v>0.75899458118334995</v>
      </c>
      <c r="I948" s="30">
        <f t="shared" si="145"/>
        <v>-0.27576064102786912</v>
      </c>
      <c r="J948" s="30">
        <f t="shared" si="146"/>
        <v>0.55152128205573825</v>
      </c>
      <c r="K948">
        <f t="shared" si="147"/>
        <v>0</v>
      </c>
      <c r="L948" s="11">
        <v>1</v>
      </c>
      <c r="N948" s="30">
        <f t="shared" si="148"/>
        <v>0.75899458118334995</v>
      </c>
      <c r="O948" s="30">
        <f t="shared" si="149"/>
        <v>-0.24100541881665002</v>
      </c>
      <c r="P948" s="30">
        <f t="shared" si="150"/>
        <v>5.8083611898988884E-2</v>
      </c>
    </row>
    <row r="949" spans="1:16" x14ac:dyDescent="0.2">
      <c r="A949">
        <v>1</v>
      </c>
      <c r="B949">
        <v>3</v>
      </c>
      <c r="C949" s="1">
        <v>2304</v>
      </c>
      <c r="D949">
        <v>3</v>
      </c>
      <c r="E949" s="30">
        <f t="shared" si="141"/>
        <v>-1.8508897000000002</v>
      </c>
      <c r="F949" s="30">
        <f t="shared" si="142"/>
        <v>0.15709733462011105</v>
      </c>
      <c r="G949" s="30">
        <f t="shared" si="143"/>
        <v>0.13576846987698576</v>
      </c>
      <c r="H949" s="30">
        <f t="shared" si="144"/>
        <v>0.13576846987698576</v>
      </c>
      <c r="I949" s="30">
        <f t="shared" si="145"/>
        <v>-1.9968042713974681</v>
      </c>
      <c r="J949" s="30">
        <f t="shared" si="146"/>
        <v>3.9936085427949362</v>
      </c>
      <c r="K949">
        <f t="shared" si="147"/>
        <v>0</v>
      </c>
      <c r="L949" s="11">
        <v>1</v>
      </c>
      <c r="N949" s="30">
        <f t="shared" si="148"/>
        <v>0.86423153012301424</v>
      </c>
      <c r="O949" s="30">
        <f t="shared" si="149"/>
        <v>0.86423153012301424</v>
      </c>
      <c r="P949" s="30">
        <f t="shared" si="150"/>
        <v>0.7468961376587665</v>
      </c>
    </row>
    <row r="950" spans="1:16" x14ac:dyDescent="0.2">
      <c r="A950">
        <v>0</v>
      </c>
      <c r="B950">
        <v>1</v>
      </c>
      <c r="C950" s="1">
        <v>9487.64</v>
      </c>
      <c r="D950">
        <v>2</v>
      </c>
      <c r="E950" s="30">
        <f t="shared" si="141"/>
        <v>-1.0813711960000001</v>
      </c>
      <c r="F950" s="30">
        <f t="shared" si="142"/>
        <v>0.33913019272278672</v>
      </c>
      <c r="G950" s="30">
        <f t="shared" si="143"/>
        <v>0.2532466182643901</v>
      </c>
      <c r="H950" s="30">
        <f t="shared" si="144"/>
        <v>0.7467533817356099</v>
      </c>
      <c r="I950" s="30">
        <f t="shared" si="145"/>
        <v>-0.29202029329140478</v>
      </c>
      <c r="J950" s="30">
        <f t="shared" si="146"/>
        <v>0.58404058658280955</v>
      </c>
      <c r="K950">
        <f t="shared" si="147"/>
        <v>0</v>
      </c>
      <c r="L950" s="11">
        <v>1</v>
      </c>
      <c r="N950" s="30">
        <f t="shared" si="148"/>
        <v>0.7467533817356099</v>
      </c>
      <c r="O950" s="30">
        <f t="shared" si="149"/>
        <v>-0.2532466182643901</v>
      </c>
      <c r="P950" s="30">
        <f t="shared" si="150"/>
        <v>6.4133849662349723E-2</v>
      </c>
    </row>
    <row r="951" spans="1:16" x14ac:dyDescent="0.2">
      <c r="A951">
        <v>0</v>
      </c>
      <c r="B951">
        <v>3</v>
      </c>
      <c r="C951" s="1">
        <v>1121.8699999999999</v>
      </c>
      <c r="D951">
        <v>2</v>
      </c>
      <c r="E951" s="30">
        <f t="shared" si="141"/>
        <v>-2.5100375929999998</v>
      </c>
      <c r="F951" s="30">
        <f t="shared" si="142"/>
        <v>8.1265184181398706E-2</v>
      </c>
      <c r="G951" s="30">
        <f t="shared" si="143"/>
        <v>7.5157496394302872E-2</v>
      </c>
      <c r="H951" s="30">
        <f t="shared" si="144"/>
        <v>0.92484250360569709</v>
      </c>
      <c r="I951" s="30">
        <f t="shared" si="145"/>
        <v>-7.8131822338895568E-2</v>
      </c>
      <c r="J951" s="30">
        <f t="shared" si="146"/>
        <v>0.15626364467779114</v>
      </c>
      <c r="K951">
        <f t="shared" si="147"/>
        <v>0</v>
      </c>
      <c r="L951" s="11">
        <v>1</v>
      </c>
      <c r="N951" s="30">
        <f t="shared" si="148"/>
        <v>0.92484250360569709</v>
      </c>
      <c r="O951" s="30">
        <f t="shared" si="149"/>
        <v>-7.5157496394302872E-2</v>
      </c>
      <c r="P951" s="30">
        <f t="shared" si="150"/>
        <v>5.6486492642596493E-3</v>
      </c>
    </row>
    <row r="952" spans="1:16" x14ac:dyDescent="0.2">
      <c r="A952">
        <v>0</v>
      </c>
      <c r="B952">
        <v>3</v>
      </c>
      <c r="C952" s="1">
        <v>9549.57</v>
      </c>
      <c r="D952">
        <v>2</v>
      </c>
      <c r="E952" s="30">
        <f t="shared" si="141"/>
        <v>-1.447304623</v>
      </c>
      <c r="F952" s="30">
        <f t="shared" si="142"/>
        <v>0.23520339630256404</v>
      </c>
      <c r="G952" s="30">
        <f t="shared" si="143"/>
        <v>0.1904167337999699</v>
      </c>
      <c r="H952" s="30">
        <f t="shared" si="144"/>
        <v>0.80958326620003007</v>
      </c>
      <c r="I952" s="30">
        <f t="shared" si="145"/>
        <v>-0.21123564988187765</v>
      </c>
      <c r="J952" s="30">
        <f t="shared" si="146"/>
        <v>0.4224712997637553</v>
      </c>
      <c r="K952">
        <f t="shared" si="147"/>
        <v>0</v>
      </c>
      <c r="L952" s="11">
        <v>1</v>
      </c>
      <c r="N952" s="30">
        <f t="shared" si="148"/>
        <v>0.80958326620003007</v>
      </c>
      <c r="O952" s="30">
        <f t="shared" si="149"/>
        <v>-0.1904167337999699</v>
      </c>
      <c r="P952" s="30">
        <f t="shared" si="150"/>
        <v>3.6258532511048602E-2</v>
      </c>
    </row>
    <row r="953" spans="1:16" x14ac:dyDescent="0.2">
      <c r="A953">
        <v>0</v>
      </c>
      <c r="B953">
        <v>2</v>
      </c>
      <c r="C953" s="1">
        <v>2217.4699999999998</v>
      </c>
      <c r="D953">
        <v>2</v>
      </c>
      <c r="E953" s="30">
        <f t="shared" si="141"/>
        <v>-2.1850110330000003</v>
      </c>
      <c r="F953" s="30">
        <f t="shared" si="142"/>
        <v>0.11247649269429991</v>
      </c>
      <c r="G953" s="30">
        <f t="shared" si="143"/>
        <v>0.10110460169984697</v>
      </c>
      <c r="H953" s="30">
        <f t="shared" si="144"/>
        <v>0.89889539830015308</v>
      </c>
      <c r="I953" s="30">
        <f t="shared" si="145"/>
        <v>-0.1065886046725861</v>
      </c>
      <c r="J953" s="30">
        <f t="shared" si="146"/>
        <v>0.2131772093451722</v>
      </c>
      <c r="K953">
        <f t="shared" si="147"/>
        <v>0</v>
      </c>
      <c r="L953" s="11">
        <v>1</v>
      </c>
      <c r="N953" s="30">
        <f t="shared" si="148"/>
        <v>0.89889539830015308</v>
      </c>
      <c r="O953" s="30">
        <f t="shared" si="149"/>
        <v>-0.10110460169984697</v>
      </c>
      <c r="P953" s="30">
        <f t="shared" si="150"/>
        <v>1.0222140484884699E-2</v>
      </c>
    </row>
    <row r="954" spans="1:16" x14ac:dyDescent="0.2">
      <c r="A954">
        <v>0</v>
      </c>
      <c r="B954">
        <v>4</v>
      </c>
      <c r="C954" s="1">
        <v>1628.47</v>
      </c>
      <c r="D954">
        <v>2</v>
      </c>
      <c r="E954" s="30">
        <f t="shared" si="141"/>
        <v>-2.6330267330000003</v>
      </c>
      <c r="F954" s="30">
        <f t="shared" si="142"/>
        <v>7.1860629805125364E-2</v>
      </c>
      <c r="G954" s="30">
        <f t="shared" si="143"/>
        <v>6.7042885807075792E-2</v>
      </c>
      <c r="H954" s="30">
        <f t="shared" si="144"/>
        <v>0.93295711419292426</v>
      </c>
      <c r="I954" s="30">
        <f t="shared" si="145"/>
        <v>-6.9396044686497002E-2</v>
      </c>
      <c r="J954" s="30">
        <f t="shared" si="146"/>
        <v>0.138792089372994</v>
      </c>
      <c r="K954">
        <f t="shared" si="147"/>
        <v>0</v>
      </c>
      <c r="L954" s="11">
        <v>1</v>
      </c>
      <c r="N954" s="30">
        <f t="shared" si="148"/>
        <v>0.93295711419292426</v>
      </c>
      <c r="O954" s="30">
        <f t="shared" si="149"/>
        <v>-6.7042885807075792E-2</v>
      </c>
      <c r="P954" s="30">
        <f t="shared" si="150"/>
        <v>4.494748537340605E-3</v>
      </c>
    </row>
    <row r="955" spans="1:16" x14ac:dyDescent="0.2">
      <c r="A955">
        <v>0</v>
      </c>
      <c r="B955">
        <v>2</v>
      </c>
      <c r="C955" s="1">
        <v>12982.87</v>
      </c>
      <c r="D955">
        <v>1</v>
      </c>
      <c r="E955" s="30">
        <f t="shared" si="141"/>
        <v>-1.3375753930000001</v>
      </c>
      <c r="F955" s="30">
        <f t="shared" si="142"/>
        <v>0.26248131170226974</v>
      </c>
      <c r="G955" s="30">
        <f t="shared" si="143"/>
        <v>0.20790906706440859</v>
      </c>
      <c r="H955" s="30">
        <f t="shared" si="144"/>
        <v>0.79209093293559141</v>
      </c>
      <c r="I955" s="30">
        <f t="shared" si="145"/>
        <v>-0.23307907944575451</v>
      </c>
      <c r="J955" s="30">
        <f t="shared" si="146"/>
        <v>0.46615815889150902</v>
      </c>
      <c r="K955">
        <f t="shared" si="147"/>
        <v>0</v>
      </c>
      <c r="L955" s="11">
        <v>2</v>
      </c>
      <c r="N955" s="30">
        <f t="shared" si="148"/>
        <v>0.79209093293559141</v>
      </c>
      <c r="O955" s="30">
        <f t="shared" si="149"/>
        <v>-0.20790906706440859</v>
      </c>
      <c r="P955" s="30">
        <f t="shared" si="150"/>
        <v>4.3226180167592748E-2</v>
      </c>
    </row>
    <row r="956" spans="1:16" x14ac:dyDescent="0.2">
      <c r="A956">
        <v>0</v>
      </c>
      <c r="B956">
        <v>3</v>
      </c>
      <c r="C956" s="1">
        <v>11674.13</v>
      </c>
      <c r="D956">
        <v>2</v>
      </c>
      <c r="E956" s="30">
        <f t="shared" si="141"/>
        <v>-1.1793976070000003</v>
      </c>
      <c r="F956" s="30">
        <f t="shared" si="142"/>
        <v>0.30746389692575349</v>
      </c>
      <c r="G956" s="30">
        <f t="shared" si="143"/>
        <v>0.23516052538712151</v>
      </c>
      <c r="H956" s="30">
        <f t="shared" si="144"/>
        <v>0.76483947461287849</v>
      </c>
      <c r="I956" s="30">
        <f t="shared" si="145"/>
        <v>-0.26808930428183569</v>
      </c>
      <c r="J956" s="30">
        <f t="shared" si="146"/>
        <v>0.53617860856367139</v>
      </c>
      <c r="K956">
        <f t="shared" si="147"/>
        <v>0</v>
      </c>
      <c r="L956" s="11">
        <v>2</v>
      </c>
      <c r="N956" s="30">
        <f t="shared" si="148"/>
        <v>0.76483947461287849</v>
      </c>
      <c r="O956" s="30">
        <f t="shared" si="149"/>
        <v>-0.23516052538712151</v>
      </c>
      <c r="P956" s="30">
        <f t="shared" si="150"/>
        <v>5.530047270034702E-2</v>
      </c>
    </row>
    <row r="957" spans="1:16" x14ac:dyDescent="0.2">
      <c r="A957">
        <v>0</v>
      </c>
      <c r="B957">
        <v>4</v>
      </c>
      <c r="C957" s="1">
        <v>7160.09</v>
      </c>
      <c r="D957">
        <v>1</v>
      </c>
      <c r="E957" s="30">
        <f t="shared" si="141"/>
        <v>-2.4455707510000004</v>
      </c>
      <c r="F957" s="30">
        <f t="shared" si="142"/>
        <v>8.6676649996632674E-2</v>
      </c>
      <c r="G957" s="30">
        <f t="shared" si="143"/>
        <v>7.9763055548217818E-2</v>
      </c>
      <c r="H957" s="30">
        <f t="shared" si="144"/>
        <v>0.92023694445178217</v>
      </c>
      <c r="I957" s="30">
        <f t="shared" si="145"/>
        <v>-8.3124093781770977E-2</v>
      </c>
      <c r="J957" s="30">
        <f t="shared" si="146"/>
        <v>0.16624818756354195</v>
      </c>
      <c r="K957">
        <f t="shared" si="147"/>
        <v>0</v>
      </c>
      <c r="L957" s="11">
        <v>1</v>
      </c>
      <c r="N957" s="30">
        <f t="shared" si="148"/>
        <v>0.92023694445178217</v>
      </c>
      <c r="O957" s="30">
        <f t="shared" si="149"/>
        <v>-7.9763055548217818E-2</v>
      </c>
      <c r="P957" s="30">
        <f t="shared" si="150"/>
        <v>6.3621450303880814E-3</v>
      </c>
    </row>
    <row r="958" spans="1:16" x14ac:dyDescent="0.2">
      <c r="A958">
        <v>1</v>
      </c>
      <c r="B958">
        <v>3</v>
      </c>
      <c r="C958" s="1">
        <v>39047.29</v>
      </c>
      <c r="D958">
        <v>2</v>
      </c>
      <c r="E958" s="30">
        <f t="shared" si="141"/>
        <v>2.2723578689999999</v>
      </c>
      <c r="F958" s="30">
        <f t="shared" si="142"/>
        <v>9.7022505008888622</v>
      </c>
      <c r="G958" s="30">
        <f t="shared" si="143"/>
        <v>0.90656170868763108</v>
      </c>
      <c r="H958" s="30">
        <f t="shared" si="144"/>
        <v>0.90656170868763108</v>
      </c>
      <c r="I958" s="30">
        <f t="shared" si="145"/>
        <v>-9.8096177538073898E-2</v>
      </c>
      <c r="J958" s="30">
        <f t="shared" si="146"/>
        <v>0.1961923550761478</v>
      </c>
      <c r="K958">
        <f t="shared" si="147"/>
        <v>1</v>
      </c>
      <c r="L958" s="11">
        <v>4</v>
      </c>
      <c r="N958" s="30">
        <f t="shared" si="148"/>
        <v>9.3438291312368915E-2</v>
      </c>
      <c r="O958" s="30">
        <f t="shared" si="149"/>
        <v>9.3438291312368915E-2</v>
      </c>
      <c r="P958" s="30">
        <f t="shared" si="150"/>
        <v>8.7307142833751156E-3</v>
      </c>
    </row>
    <row r="959" spans="1:16" x14ac:dyDescent="0.2">
      <c r="A959">
        <v>0</v>
      </c>
      <c r="B959">
        <v>2</v>
      </c>
      <c r="C959" s="1">
        <v>6358.78</v>
      </c>
      <c r="D959">
        <v>2</v>
      </c>
      <c r="E959" s="30">
        <f t="shared" si="141"/>
        <v>-1.6627918420000003</v>
      </c>
      <c r="F959" s="30">
        <f t="shared" si="142"/>
        <v>0.1896088824298231</v>
      </c>
      <c r="G959" s="30">
        <f t="shared" si="143"/>
        <v>0.15938758127170288</v>
      </c>
      <c r="H959" s="30">
        <f t="shared" si="144"/>
        <v>0.84061241872829706</v>
      </c>
      <c r="I959" s="30">
        <f t="shared" si="145"/>
        <v>-0.17362458287250188</v>
      </c>
      <c r="J959" s="30">
        <f t="shared" si="146"/>
        <v>0.34724916574500375</v>
      </c>
      <c r="K959">
        <f t="shared" si="147"/>
        <v>0</v>
      </c>
      <c r="L959" s="11">
        <v>1</v>
      </c>
      <c r="N959" s="30">
        <f t="shared" si="148"/>
        <v>0.84061241872829706</v>
      </c>
      <c r="O959" s="30">
        <f t="shared" si="149"/>
        <v>-0.15938758127170288</v>
      </c>
      <c r="P959" s="30">
        <f t="shared" si="150"/>
        <v>2.5404401063643691E-2</v>
      </c>
    </row>
    <row r="960" spans="1:16" x14ac:dyDescent="0.2">
      <c r="A960">
        <v>1</v>
      </c>
      <c r="B960">
        <v>2</v>
      </c>
      <c r="C960" s="1">
        <v>19933.46</v>
      </c>
      <c r="D960">
        <v>3</v>
      </c>
      <c r="E960" s="30">
        <f t="shared" si="141"/>
        <v>0.55905660599999951</v>
      </c>
      <c r="F960" s="30">
        <f t="shared" si="142"/>
        <v>1.7490217051609016</v>
      </c>
      <c r="G960" s="30">
        <f t="shared" si="143"/>
        <v>0.63623422902676952</v>
      </c>
      <c r="H960" s="30">
        <f t="shared" si="144"/>
        <v>0.63623422902676952</v>
      </c>
      <c r="I960" s="30">
        <f t="shared" si="145"/>
        <v>-0.45218849880886908</v>
      </c>
      <c r="J960" s="30">
        <f t="shared" si="146"/>
        <v>0.90437699761773815</v>
      </c>
      <c r="K960">
        <f t="shared" si="147"/>
        <v>1</v>
      </c>
      <c r="L960" s="11">
        <v>2</v>
      </c>
      <c r="N960" s="30">
        <f t="shared" si="148"/>
        <v>0.36376577097323048</v>
      </c>
      <c r="O960" s="30">
        <f t="shared" si="149"/>
        <v>0.36376577097323048</v>
      </c>
      <c r="P960" s="30">
        <f t="shared" si="150"/>
        <v>0.13232553613174877</v>
      </c>
    </row>
    <row r="961" spans="1:16" x14ac:dyDescent="0.2">
      <c r="A961">
        <v>0</v>
      </c>
      <c r="B961">
        <v>3</v>
      </c>
      <c r="C961" s="1">
        <v>11534.87</v>
      </c>
      <c r="D961">
        <v>1</v>
      </c>
      <c r="E961" s="30">
        <f t="shared" si="141"/>
        <v>-1.7070395929999997</v>
      </c>
      <c r="F961" s="30">
        <f t="shared" si="142"/>
        <v>0.18140202231309238</v>
      </c>
      <c r="G961" s="30">
        <f t="shared" si="143"/>
        <v>0.15354808853121943</v>
      </c>
      <c r="H961" s="30">
        <f t="shared" si="144"/>
        <v>0.84645191146878052</v>
      </c>
      <c r="I961" s="30">
        <f t="shared" si="145"/>
        <v>-0.16670188768324562</v>
      </c>
      <c r="J961" s="30">
        <f t="shared" si="146"/>
        <v>0.33340377536649124</v>
      </c>
      <c r="K961">
        <f t="shared" si="147"/>
        <v>0</v>
      </c>
      <c r="L961" s="11">
        <v>2</v>
      </c>
      <c r="N961" s="30">
        <f t="shared" si="148"/>
        <v>0.84645191146878052</v>
      </c>
      <c r="O961" s="30">
        <f t="shared" si="149"/>
        <v>-0.15354808853121943</v>
      </c>
      <c r="P961" s="30">
        <f t="shared" si="150"/>
        <v>2.3577015491591198E-2</v>
      </c>
    </row>
    <row r="962" spans="1:16" x14ac:dyDescent="0.2">
      <c r="A962">
        <v>1</v>
      </c>
      <c r="B962">
        <v>1</v>
      </c>
      <c r="C962" s="1">
        <v>47462.89</v>
      </c>
      <c r="D962">
        <v>3</v>
      </c>
      <c r="E962" s="30">
        <f t="shared" si="141"/>
        <v>4.2173891290000007</v>
      </c>
      <c r="F962" s="30">
        <f t="shared" si="142"/>
        <v>67.856089316724308</v>
      </c>
      <c r="G962" s="30">
        <f t="shared" si="143"/>
        <v>0.98547695621515474</v>
      </c>
      <c r="H962" s="30">
        <f t="shared" si="144"/>
        <v>0.98547695621515474</v>
      </c>
      <c r="I962" s="30">
        <f t="shared" si="145"/>
        <v>-1.4629535498711705E-2</v>
      </c>
      <c r="J962" s="30">
        <f t="shared" si="146"/>
        <v>2.9259070997423409E-2</v>
      </c>
      <c r="K962">
        <f t="shared" si="147"/>
        <v>1</v>
      </c>
      <c r="L962" s="11">
        <v>4</v>
      </c>
      <c r="N962" s="30">
        <f t="shared" si="148"/>
        <v>1.4523043784845258E-2</v>
      </c>
      <c r="O962" s="30">
        <f t="shared" si="149"/>
        <v>1.4523043784845258E-2</v>
      </c>
      <c r="P962" s="30">
        <f t="shared" si="150"/>
        <v>2.1091880077653247E-4</v>
      </c>
    </row>
    <row r="963" spans="1:16" x14ac:dyDescent="0.2">
      <c r="A963">
        <v>0</v>
      </c>
      <c r="B963">
        <v>4</v>
      </c>
      <c r="C963" s="1">
        <v>4527.18</v>
      </c>
      <c r="D963">
        <v>1</v>
      </c>
      <c r="E963" s="30">
        <f t="shared" si="141"/>
        <v>-2.7775807020000003</v>
      </c>
      <c r="F963" s="30">
        <f t="shared" si="142"/>
        <v>6.2188778716459517E-2</v>
      </c>
      <c r="G963" s="30">
        <f t="shared" si="143"/>
        <v>5.8547764731244803E-2</v>
      </c>
      <c r="H963" s="30">
        <f t="shared" si="144"/>
        <v>0.94145223526875521</v>
      </c>
      <c r="I963" s="30">
        <f t="shared" si="145"/>
        <v>-6.0331664759491796E-2</v>
      </c>
      <c r="J963" s="30">
        <f t="shared" si="146"/>
        <v>0.12066332951898359</v>
      </c>
      <c r="K963">
        <f t="shared" si="147"/>
        <v>0</v>
      </c>
      <c r="L963" s="11">
        <v>1</v>
      </c>
      <c r="N963" s="30">
        <f t="shared" si="148"/>
        <v>0.94145223526875521</v>
      </c>
      <c r="O963" s="30">
        <f t="shared" si="149"/>
        <v>-5.8547764731244803E-2</v>
      </c>
      <c r="P963" s="30">
        <f t="shared" si="150"/>
        <v>3.4278407550251927E-3</v>
      </c>
    </row>
    <row r="964" spans="1:16" x14ac:dyDescent="0.2">
      <c r="A964">
        <v>1</v>
      </c>
      <c r="B964">
        <v>1</v>
      </c>
      <c r="C964" s="1">
        <v>38998.550000000003</v>
      </c>
      <c r="D964">
        <v>3</v>
      </c>
      <c r="E964" s="30">
        <f t="shared" si="141"/>
        <v>3.1500358550000001</v>
      </c>
      <c r="F964" s="30">
        <f t="shared" si="142"/>
        <v>23.336901310538646</v>
      </c>
      <c r="G964" s="30">
        <f t="shared" si="143"/>
        <v>0.95891013456314722</v>
      </c>
      <c r="H964" s="30">
        <f t="shared" si="144"/>
        <v>0.95891013456314722</v>
      </c>
      <c r="I964" s="30">
        <f t="shared" si="145"/>
        <v>-4.1957915931489176E-2</v>
      </c>
      <c r="J964" s="30">
        <f t="shared" si="146"/>
        <v>8.3915831862978352E-2</v>
      </c>
      <c r="K964">
        <f t="shared" si="147"/>
        <v>1</v>
      </c>
      <c r="L964" s="11">
        <v>4</v>
      </c>
      <c r="N964" s="30">
        <f t="shared" si="148"/>
        <v>4.1089865436852779E-2</v>
      </c>
      <c r="O964" s="30">
        <f t="shared" si="149"/>
        <v>4.1089865436852779E-2</v>
      </c>
      <c r="P964" s="30">
        <f t="shared" si="150"/>
        <v>1.6883770416186686E-3</v>
      </c>
    </row>
    <row r="965" spans="1:16" x14ac:dyDescent="0.2">
      <c r="A965">
        <v>1</v>
      </c>
      <c r="B965">
        <v>2</v>
      </c>
      <c r="C965" s="1">
        <v>20009.63</v>
      </c>
      <c r="D965">
        <v>2</v>
      </c>
      <c r="E965" s="30">
        <f t="shared" si="141"/>
        <v>5.8580343000000035E-2</v>
      </c>
      <c r="F965" s="30">
        <f t="shared" si="142"/>
        <v>1.060330172379514</v>
      </c>
      <c r="G965" s="30">
        <f t="shared" si="143"/>
        <v>0.51464089911129096</v>
      </c>
      <c r="H965" s="30">
        <f t="shared" si="144"/>
        <v>0.51464089911129096</v>
      </c>
      <c r="I965" s="30">
        <f t="shared" si="145"/>
        <v>-0.66428590481249961</v>
      </c>
      <c r="J965" s="30">
        <f t="shared" si="146"/>
        <v>1.3285718096249992</v>
      </c>
      <c r="K965">
        <f t="shared" si="147"/>
        <v>1</v>
      </c>
      <c r="L965" s="11">
        <v>3</v>
      </c>
      <c r="N965" s="30">
        <f t="shared" si="148"/>
        <v>0.48535910088870904</v>
      </c>
      <c r="O965" s="30">
        <f t="shared" si="149"/>
        <v>0.48535910088870904</v>
      </c>
      <c r="P965" s="30">
        <f t="shared" si="150"/>
        <v>0.23557345681549605</v>
      </c>
    </row>
    <row r="966" spans="1:16" x14ac:dyDescent="0.2">
      <c r="A966">
        <v>0</v>
      </c>
      <c r="B966">
        <v>2</v>
      </c>
      <c r="C966" s="1">
        <v>3875.73</v>
      </c>
      <c r="D966">
        <v>3</v>
      </c>
      <c r="E966" s="30">
        <f t="shared" si="141"/>
        <v>-1.4658231470000005</v>
      </c>
      <c r="F966" s="30">
        <f t="shared" si="142"/>
        <v>0.23088785858627464</v>
      </c>
      <c r="G966" s="30">
        <f t="shared" si="143"/>
        <v>0.18757830534737654</v>
      </c>
      <c r="H966" s="30">
        <f t="shared" si="144"/>
        <v>0.81242169465262348</v>
      </c>
      <c r="I966" s="30">
        <f t="shared" si="145"/>
        <v>-0.2077357452348472</v>
      </c>
      <c r="J966" s="30">
        <f t="shared" si="146"/>
        <v>0.41547149046969439</v>
      </c>
      <c r="K966">
        <f t="shared" si="147"/>
        <v>0</v>
      </c>
      <c r="L966" s="11">
        <v>1</v>
      </c>
      <c r="N966" s="30">
        <f t="shared" si="148"/>
        <v>0.81242169465262348</v>
      </c>
      <c r="O966" s="30">
        <f t="shared" si="149"/>
        <v>-0.18757830534737654</v>
      </c>
      <c r="P966" s="30">
        <f t="shared" si="150"/>
        <v>3.5185620636993632E-2</v>
      </c>
    </row>
    <row r="967" spans="1:16" x14ac:dyDescent="0.2">
      <c r="A967">
        <v>1</v>
      </c>
      <c r="B967">
        <v>2</v>
      </c>
      <c r="C967" s="1">
        <v>41999.519999999997</v>
      </c>
      <c r="D967">
        <v>3</v>
      </c>
      <c r="E967" s="30">
        <f t="shared" si="141"/>
        <v>3.3415867719999999</v>
      </c>
      <c r="F967" s="30">
        <f t="shared" si="142"/>
        <v>28.263939570025958</v>
      </c>
      <c r="G967" s="30">
        <f t="shared" si="143"/>
        <v>0.96582825092270674</v>
      </c>
      <c r="H967" s="30">
        <f t="shared" si="144"/>
        <v>0.96582825092270674</v>
      </c>
      <c r="I967" s="30">
        <f t="shared" si="145"/>
        <v>-3.4769254652732347E-2</v>
      </c>
      <c r="J967" s="30">
        <f t="shared" si="146"/>
        <v>6.9538509305464694E-2</v>
      </c>
      <c r="K967">
        <f t="shared" si="147"/>
        <v>1</v>
      </c>
      <c r="L967" s="11">
        <v>4</v>
      </c>
      <c r="N967" s="30">
        <f t="shared" si="148"/>
        <v>3.4171749077293256E-2</v>
      </c>
      <c r="O967" s="30">
        <f t="shared" si="149"/>
        <v>3.4171749077293256E-2</v>
      </c>
      <c r="P967" s="30">
        <f t="shared" si="150"/>
        <v>1.1677084350014924E-3</v>
      </c>
    </row>
    <row r="968" spans="1:16" x14ac:dyDescent="0.2">
      <c r="A968">
        <v>0</v>
      </c>
      <c r="B968">
        <v>3</v>
      </c>
      <c r="C968" s="1">
        <v>12609.89</v>
      </c>
      <c r="D968">
        <v>1</v>
      </c>
      <c r="E968" s="30">
        <f t="shared" si="141"/>
        <v>-1.5714795709999998</v>
      </c>
      <c r="F968" s="30">
        <f t="shared" si="142"/>
        <v>0.20773759234525888</v>
      </c>
      <c r="G968" s="30">
        <f t="shared" si="143"/>
        <v>0.17200556947296911</v>
      </c>
      <c r="H968" s="30">
        <f t="shared" si="144"/>
        <v>0.82799443052703092</v>
      </c>
      <c r="I968" s="30">
        <f t="shared" si="145"/>
        <v>-0.18874885103612912</v>
      </c>
      <c r="J968" s="30">
        <f t="shared" si="146"/>
        <v>0.37749770207225825</v>
      </c>
      <c r="K968">
        <f t="shared" si="147"/>
        <v>0</v>
      </c>
      <c r="L968" s="11">
        <v>2</v>
      </c>
      <c r="N968" s="30">
        <f t="shared" si="148"/>
        <v>0.82799443052703092</v>
      </c>
      <c r="O968" s="30">
        <f t="shared" si="149"/>
        <v>-0.17200556947296911</v>
      </c>
      <c r="P968" s="30">
        <f t="shared" si="150"/>
        <v>2.9585915929720402E-2</v>
      </c>
    </row>
    <row r="969" spans="1:16" x14ac:dyDescent="0.2">
      <c r="A969">
        <v>1</v>
      </c>
      <c r="B969">
        <v>1</v>
      </c>
      <c r="C969" s="1">
        <v>41034.22</v>
      </c>
      <c r="D969">
        <v>2</v>
      </c>
      <c r="E969" s="30">
        <f t="shared" si="141"/>
        <v>2.896652542</v>
      </c>
      <c r="F969" s="30">
        <f t="shared" si="142"/>
        <v>18.113409892576062</v>
      </c>
      <c r="G969" s="30">
        <f t="shared" si="143"/>
        <v>0.94768071183423863</v>
      </c>
      <c r="H969" s="30">
        <f t="shared" si="144"/>
        <v>0.94768071183423863</v>
      </c>
      <c r="I969" s="30">
        <f t="shared" si="145"/>
        <v>-5.3737635320218372E-2</v>
      </c>
      <c r="J969" s="30">
        <f t="shared" si="146"/>
        <v>0.10747527064043674</v>
      </c>
      <c r="K969">
        <f t="shared" si="147"/>
        <v>1</v>
      </c>
      <c r="L969" s="11">
        <v>4</v>
      </c>
      <c r="N969" s="30">
        <f t="shared" si="148"/>
        <v>5.2319288165761368E-2</v>
      </c>
      <c r="O969" s="30">
        <f t="shared" si="149"/>
        <v>5.2319288165761368E-2</v>
      </c>
      <c r="P969" s="30">
        <f t="shared" si="150"/>
        <v>2.7373079141719777E-3</v>
      </c>
    </row>
    <row r="970" spans="1:16" x14ac:dyDescent="0.2">
      <c r="A970">
        <v>0</v>
      </c>
      <c r="B970">
        <v>3</v>
      </c>
      <c r="C970" s="1">
        <v>28468.92</v>
      </c>
      <c r="D970">
        <v>2</v>
      </c>
      <c r="E970" s="30">
        <f t="shared" si="141"/>
        <v>0.93842541199999996</v>
      </c>
      <c r="F970" s="30">
        <f t="shared" si="142"/>
        <v>2.555953674158741</v>
      </c>
      <c r="G970" s="30">
        <f t="shared" si="143"/>
        <v>0.71878148827780286</v>
      </c>
      <c r="H970" s="30">
        <f t="shared" si="144"/>
        <v>0.28121851172219714</v>
      </c>
      <c r="I970" s="30">
        <f t="shared" si="145"/>
        <v>-1.2686232900523846</v>
      </c>
      <c r="J970" s="30">
        <f t="shared" si="146"/>
        <v>2.5372465801047692</v>
      </c>
      <c r="K970">
        <f t="shared" si="147"/>
        <v>1</v>
      </c>
      <c r="L970" s="11">
        <v>3</v>
      </c>
      <c r="N970" s="30">
        <f t="shared" si="148"/>
        <v>0.28121851172219714</v>
      </c>
      <c r="O970" s="30">
        <f t="shared" si="149"/>
        <v>-0.71878148827780286</v>
      </c>
      <c r="P970" s="30">
        <f t="shared" si="150"/>
        <v>0.51664682789085326</v>
      </c>
    </row>
    <row r="971" spans="1:16" x14ac:dyDescent="0.2">
      <c r="A971">
        <v>0</v>
      </c>
      <c r="B971">
        <v>3</v>
      </c>
      <c r="C971" s="1">
        <v>2730.11</v>
      </c>
      <c r="D971">
        <v>2</v>
      </c>
      <c r="E971" s="30">
        <f t="shared" ref="E971:E1034" si="151">$A$3+$B$3*B971+$C$3*C971+$D$3*D971</f>
        <v>-2.3072385290000001</v>
      </c>
      <c r="F971" s="30">
        <f t="shared" ref="F971:F1034" si="152">EXP(E971)</f>
        <v>9.9535737445228381E-2</v>
      </c>
      <c r="G971" s="30">
        <f t="shared" ref="G971:G1034" si="153">F971/(1+F971)</f>
        <v>9.0525240840738569E-2</v>
      </c>
      <c r="H971" s="30">
        <f t="shared" ref="H971:H1034" si="154">IF(A971=1,G971,1-G971)</f>
        <v>0.90947475915926146</v>
      </c>
      <c r="I971" s="30">
        <f t="shared" ref="I971:I1034" si="155">LN(H971)</f>
        <v>-9.4888033845282188E-2</v>
      </c>
      <c r="J971" s="30">
        <f t="shared" si="146"/>
        <v>0.18977606769056438</v>
      </c>
      <c r="K971">
        <f t="shared" si="147"/>
        <v>0</v>
      </c>
      <c r="L971" s="11">
        <v>1</v>
      </c>
      <c r="N971" s="30">
        <f t="shared" si="148"/>
        <v>0.90947475915926146</v>
      </c>
      <c r="O971" s="30">
        <f t="shared" si="149"/>
        <v>-9.0525240840738569E-2</v>
      </c>
      <c r="P971" s="30">
        <f t="shared" si="150"/>
        <v>8.1948192292737223E-3</v>
      </c>
    </row>
    <row r="972" spans="1:16" x14ac:dyDescent="0.2">
      <c r="A972">
        <v>0</v>
      </c>
      <c r="B972">
        <v>2</v>
      </c>
      <c r="C972" s="1">
        <v>3353.28</v>
      </c>
      <c r="D972">
        <v>3</v>
      </c>
      <c r="E972" s="30">
        <f t="shared" si="151"/>
        <v>-1.5317040920000005</v>
      </c>
      <c r="F972" s="30">
        <f t="shared" si="152"/>
        <v>0.21616698484126595</v>
      </c>
      <c r="G972" s="30">
        <f t="shared" si="153"/>
        <v>0.17774449358981739</v>
      </c>
      <c r="H972" s="30">
        <f t="shared" si="154"/>
        <v>0.82225550641018263</v>
      </c>
      <c r="I972" s="30">
        <f t="shared" si="155"/>
        <v>-0.19570409717627849</v>
      </c>
      <c r="J972" s="30">
        <f t="shared" ref="J972:J1035" si="156">I972*(-2)</f>
        <v>0.39140819435255697</v>
      </c>
      <c r="K972">
        <f t="shared" ref="K972:K1035" si="157">IF(G972&gt;=0.5,1,)</f>
        <v>0</v>
      </c>
      <c r="L972" s="11">
        <v>1</v>
      </c>
      <c r="N972" s="30">
        <f t="shared" ref="N972:N1035" si="158">1-G972</f>
        <v>0.82225550641018263</v>
      </c>
      <c r="O972" s="30">
        <f t="shared" ref="O972:O1035" si="159">A972-G972</f>
        <v>-0.17774449358981739</v>
      </c>
      <c r="P972" s="30">
        <f t="shared" ref="P972:P1035" si="160">O972*O972</f>
        <v>3.1593105001500636E-2</v>
      </c>
    </row>
    <row r="973" spans="1:16" x14ac:dyDescent="0.2">
      <c r="A973">
        <v>0</v>
      </c>
      <c r="B973">
        <v>2</v>
      </c>
      <c r="C973" s="1">
        <v>14474.68</v>
      </c>
      <c r="D973">
        <v>3</v>
      </c>
      <c r="E973" s="30">
        <f t="shared" si="151"/>
        <v>-0.12929555200000009</v>
      </c>
      <c r="F973" s="30">
        <f t="shared" si="152"/>
        <v>0.87871422141795708</v>
      </c>
      <c r="G973" s="30">
        <f t="shared" si="153"/>
        <v>0.46772106763249427</v>
      </c>
      <c r="H973" s="30">
        <f t="shared" si="154"/>
        <v>0.53227893236750567</v>
      </c>
      <c r="I973" s="30">
        <f t="shared" si="155"/>
        <v>-0.63058761808093411</v>
      </c>
      <c r="J973" s="30">
        <f t="shared" si="156"/>
        <v>1.2611752361618682</v>
      </c>
      <c r="K973">
        <f t="shared" si="157"/>
        <v>0</v>
      </c>
      <c r="L973" s="11">
        <v>2</v>
      </c>
      <c r="N973" s="30">
        <f t="shared" si="158"/>
        <v>0.53227893236750567</v>
      </c>
      <c r="O973" s="30">
        <f t="shared" si="159"/>
        <v>-0.46772106763249427</v>
      </c>
      <c r="P973" s="30">
        <f t="shared" si="160"/>
        <v>0.21876299710728028</v>
      </c>
    </row>
    <row r="974" spans="1:16" x14ac:dyDescent="0.2">
      <c r="A974">
        <v>0</v>
      </c>
      <c r="B974">
        <v>3</v>
      </c>
      <c r="C974" s="1">
        <v>9500.57</v>
      </c>
      <c r="D974">
        <v>2</v>
      </c>
      <c r="E974" s="30">
        <f t="shared" si="151"/>
        <v>-1.4534835230000001</v>
      </c>
      <c r="F974" s="30">
        <f t="shared" si="152"/>
        <v>0.23375457869621155</v>
      </c>
      <c r="G974" s="30">
        <f t="shared" si="153"/>
        <v>0.18946602730604262</v>
      </c>
      <c r="H974" s="30">
        <f t="shared" si="154"/>
        <v>0.81053397269395733</v>
      </c>
      <c r="I974" s="30">
        <f t="shared" si="155"/>
        <v>-0.21006202296127091</v>
      </c>
      <c r="J974" s="30">
        <f t="shared" si="156"/>
        <v>0.42012404592254182</v>
      </c>
      <c r="K974">
        <f t="shared" si="157"/>
        <v>0</v>
      </c>
      <c r="L974" s="11">
        <v>1</v>
      </c>
      <c r="N974" s="30">
        <f t="shared" si="158"/>
        <v>0.81053397269395733</v>
      </c>
      <c r="O974" s="30">
        <f t="shared" si="159"/>
        <v>-0.18946602730604262</v>
      </c>
      <c r="P974" s="30">
        <f t="shared" si="160"/>
        <v>3.5897375503134085E-2</v>
      </c>
    </row>
    <row r="975" spans="1:16" x14ac:dyDescent="0.2">
      <c r="A975">
        <v>1</v>
      </c>
      <c r="B975">
        <v>2</v>
      </c>
      <c r="C975" s="1">
        <v>26467.1</v>
      </c>
      <c r="D975">
        <v>2</v>
      </c>
      <c r="E975" s="30">
        <f t="shared" si="151"/>
        <v>0.87286730999999973</v>
      </c>
      <c r="F975" s="30">
        <f t="shared" si="152"/>
        <v>2.3937646882223649</v>
      </c>
      <c r="G975" s="30">
        <f t="shared" si="153"/>
        <v>0.70534197510205265</v>
      </c>
      <c r="H975" s="30">
        <f t="shared" si="154"/>
        <v>0.70534197510205265</v>
      </c>
      <c r="I975" s="30">
        <f t="shared" si="155"/>
        <v>-0.34907252271206601</v>
      </c>
      <c r="J975" s="30">
        <f t="shared" si="156"/>
        <v>0.69814504542413203</v>
      </c>
      <c r="K975">
        <f t="shared" si="157"/>
        <v>1</v>
      </c>
      <c r="L975" s="11">
        <v>3</v>
      </c>
      <c r="N975" s="30">
        <f t="shared" si="158"/>
        <v>0.29465802489794735</v>
      </c>
      <c r="O975" s="30">
        <f t="shared" si="159"/>
        <v>0.29465802489794735</v>
      </c>
      <c r="P975" s="30">
        <f t="shared" si="160"/>
        <v>8.6823351636759361E-2</v>
      </c>
    </row>
    <row r="976" spans="1:16" x14ac:dyDescent="0.2">
      <c r="A976">
        <v>1</v>
      </c>
      <c r="B976">
        <v>4</v>
      </c>
      <c r="C976" s="1">
        <v>4746.34</v>
      </c>
      <c r="D976">
        <v>1</v>
      </c>
      <c r="E976" s="30">
        <f t="shared" si="151"/>
        <v>-2.749944626</v>
      </c>
      <c r="F976" s="30">
        <f t="shared" si="152"/>
        <v>6.3931401246106204E-2</v>
      </c>
      <c r="G976" s="30">
        <f t="shared" si="153"/>
        <v>6.0089777565760304E-2</v>
      </c>
      <c r="H976" s="30">
        <f t="shared" si="154"/>
        <v>6.0089777565760304E-2</v>
      </c>
      <c r="I976" s="30">
        <f t="shared" si="155"/>
        <v>-2.8119155423279527</v>
      </c>
      <c r="J976" s="30">
        <f t="shared" si="156"/>
        <v>5.6238310846559054</v>
      </c>
      <c r="K976">
        <f t="shared" si="157"/>
        <v>0</v>
      </c>
      <c r="L976" s="11">
        <v>1</v>
      </c>
      <c r="N976" s="30">
        <f t="shared" si="158"/>
        <v>0.93991022243423972</v>
      </c>
      <c r="O976" s="30">
        <f t="shared" si="159"/>
        <v>0.93991022243423972</v>
      </c>
      <c r="P976" s="30">
        <f t="shared" si="160"/>
        <v>0.88343122623638193</v>
      </c>
    </row>
    <row r="977" spans="1:16" x14ac:dyDescent="0.2">
      <c r="A977">
        <v>1</v>
      </c>
      <c r="B977">
        <v>2</v>
      </c>
      <c r="C977" s="1">
        <v>23967.38</v>
      </c>
      <c r="D977">
        <v>2</v>
      </c>
      <c r="E977" s="30">
        <f t="shared" si="151"/>
        <v>0.5576526180000001</v>
      </c>
      <c r="F977" s="30">
        <f t="shared" si="152"/>
        <v>1.7465678226889767</v>
      </c>
      <c r="G977" s="30">
        <f t="shared" si="153"/>
        <v>0.63590922760430202</v>
      </c>
      <c r="H977" s="30">
        <f t="shared" si="154"/>
        <v>0.63590922760430202</v>
      </c>
      <c r="I977" s="30">
        <f t="shared" si="155"/>
        <v>-0.45269944972064574</v>
      </c>
      <c r="J977" s="30">
        <f t="shared" si="156"/>
        <v>0.90539889944129148</v>
      </c>
      <c r="K977">
        <f t="shared" si="157"/>
        <v>1</v>
      </c>
      <c r="L977" s="11">
        <v>3</v>
      </c>
      <c r="N977" s="30">
        <f t="shared" si="158"/>
        <v>0.36409077239569798</v>
      </c>
      <c r="O977" s="30">
        <f t="shared" si="159"/>
        <v>0.36409077239569798</v>
      </c>
      <c r="P977" s="30">
        <f t="shared" si="160"/>
        <v>0.13256209054369594</v>
      </c>
    </row>
    <row r="978" spans="1:16" x14ac:dyDescent="0.2">
      <c r="A978">
        <v>0</v>
      </c>
      <c r="B978">
        <v>3</v>
      </c>
      <c r="C978" s="1">
        <v>7518.03</v>
      </c>
      <c r="D978">
        <v>3</v>
      </c>
      <c r="E978" s="30">
        <f t="shared" si="151"/>
        <v>-1.1934005170000002</v>
      </c>
      <c r="F978" s="30">
        <f t="shared" si="152"/>
        <v>0.30318851142812325</v>
      </c>
      <c r="G978" s="30">
        <f t="shared" si="153"/>
        <v>0.2326513077496889</v>
      </c>
      <c r="H978" s="30">
        <f t="shared" si="154"/>
        <v>0.7673486922503111</v>
      </c>
      <c r="I978" s="30">
        <f t="shared" si="155"/>
        <v>-0.26481396260395129</v>
      </c>
      <c r="J978" s="30">
        <f t="shared" si="156"/>
        <v>0.52962792520790258</v>
      </c>
      <c r="K978">
        <f t="shared" si="157"/>
        <v>0</v>
      </c>
      <c r="L978" s="11">
        <v>1</v>
      </c>
      <c r="N978" s="30">
        <f t="shared" si="158"/>
        <v>0.7673486922503111</v>
      </c>
      <c r="O978" s="30">
        <f t="shared" si="159"/>
        <v>-0.2326513077496889</v>
      </c>
      <c r="P978" s="30">
        <f t="shared" si="160"/>
        <v>5.4126630997640451E-2</v>
      </c>
    </row>
    <row r="979" spans="1:16" x14ac:dyDescent="0.2">
      <c r="A979">
        <v>0</v>
      </c>
      <c r="B979">
        <v>3</v>
      </c>
      <c r="C979" s="1">
        <v>3279.87</v>
      </c>
      <c r="D979">
        <v>3</v>
      </c>
      <c r="E979" s="30">
        <f t="shared" si="151"/>
        <v>-1.7278324930000002</v>
      </c>
      <c r="F979" s="30">
        <f t="shared" si="152"/>
        <v>0.17766909191928165</v>
      </c>
      <c r="G979" s="30">
        <f t="shared" si="153"/>
        <v>0.15086503767346832</v>
      </c>
      <c r="H979" s="30">
        <f t="shared" si="154"/>
        <v>0.84913496232653163</v>
      </c>
      <c r="I979" s="30">
        <f t="shared" si="155"/>
        <v>-0.1635371390778069</v>
      </c>
      <c r="J979" s="30">
        <f t="shared" si="156"/>
        <v>0.3270742781556138</v>
      </c>
      <c r="K979">
        <f t="shared" si="157"/>
        <v>0</v>
      </c>
      <c r="L979" s="11">
        <v>1</v>
      </c>
      <c r="N979" s="30">
        <f t="shared" si="158"/>
        <v>0.84913496232653163</v>
      </c>
      <c r="O979" s="30">
        <f t="shared" si="159"/>
        <v>-0.15086503767346832</v>
      </c>
      <c r="P979" s="30">
        <f t="shared" si="160"/>
        <v>2.2760259592217013E-2</v>
      </c>
    </row>
    <row r="980" spans="1:16" x14ac:dyDescent="0.2">
      <c r="A980">
        <v>0</v>
      </c>
      <c r="B980">
        <v>2</v>
      </c>
      <c r="C980" s="1">
        <v>8596.83</v>
      </c>
      <c r="D980">
        <v>2</v>
      </c>
      <c r="E980" s="30">
        <f t="shared" si="151"/>
        <v>-1.3805737370000002</v>
      </c>
      <c r="F980" s="30">
        <f t="shared" si="152"/>
        <v>0.25143425453411949</v>
      </c>
      <c r="G980" s="30">
        <f t="shared" si="153"/>
        <v>0.20091687088086202</v>
      </c>
      <c r="H980" s="30">
        <f t="shared" si="154"/>
        <v>0.79908312911913804</v>
      </c>
      <c r="I980" s="30">
        <f t="shared" si="155"/>
        <v>-0.22429029717706278</v>
      </c>
      <c r="J980" s="30">
        <f t="shared" si="156"/>
        <v>0.44858059435412556</v>
      </c>
      <c r="K980">
        <f t="shared" si="157"/>
        <v>0</v>
      </c>
      <c r="L980" s="11">
        <v>1</v>
      </c>
      <c r="N980" s="30">
        <f t="shared" si="158"/>
        <v>0.79908312911913804</v>
      </c>
      <c r="O980" s="30">
        <f t="shared" si="159"/>
        <v>-0.20091687088086202</v>
      </c>
      <c r="P980" s="30">
        <f t="shared" si="160"/>
        <v>4.0367589004556982E-2</v>
      </c>
    </row>
    <row r="981" spans="1:16" x14ac:dyDescent="0.2">
      <c r="A981">
        <v>0</v>
      </c>
      <c r="B981">
        <v>1</v>
      </c>
      <c r="C981" s="1">
        <v>10702.64</v>
      </c>
      <c r="D981">
        <v>2</v>
      </c>
      <c r="E981" s="30">
        <f t="shared" si="151"/>
        <v>-0.92815969600000003</v>
      </c>
      <c r="F981" s="30">
        <f t="shared" si="152"/>
        <v>0.39528047767428687</v>
      </c>
      <c r="G981" s="30">
        <f t="shared" si="153"/>
        <v>0.28329822139643013</v>
      </c>
      <c r="H981" s="30">
        <f t="shared" si="154"/>
        <v>0.71670177860356987</v>
      </c>
      <c r="I981" s="30">
        <f t="shared" si="155"/>
        <v>-0.33309545432834564</v>
      </c>
      <c r="J981" s="30">
        <f t="shared" si="156"/>
        <v>0.66619090865669128</v>
      </c>
      <c r="K981">
        <f t="shared" si="157"/>
        <v>0</v>
      </c>
      <c r="L981" s="11">
        <v>2</v>
      </c>
      <c r="N981" s="30">
        <f t="shared" si="158"/>
        <v>0.71670177860356987</v>
      </c>
      <c r="O981" s="30">
        <f t="shared" si="159"/>
        <v>-0.28329822139643013</v>
      </c>
      <c r="P981" s="30">
        <f t="shared" si="160"/>
        <v>8.0257882246380738E-2</v>
      </c>
    </row>
    <row r="982" spans="1:16" x14ac:dyDescent="0.2">
      <c r="A982">
        <v>0</v>
      </c>
      <c r="B982">
        <v>1</v>
      </c>
      <c r="C982" s="1">
        <v>4992.38</v>
      </c>
      <c r="D982">
        <v>1</v>
      </c>
      <c r="E982" s="30">
        <f t="shared" si="151"/>
        <v>-2.1583047819999996</v>
      </c>
      <c r="F982" s="30">
        <f t="shared" si="152"/>
        <v>0.11552078806137002</v>
      </c>
      <c r="G982" s="30">
        <f t="shared" si="153"/>
        <v>0.10355771877826689</v>
      </c>
      <c r="H982" s="30">
        <f t="shared" si="154"/>
        <v>0.89644228122173308</v>
      </c>
      <c r="I982" s="30">
        <f t="shared" si="155"/>
        <v>-0.1093213703612462</v>
      </c>
      <c r="J982" s="30">
        <f t="shared" si="156"/>
        <v>0.2186427407224924</v>
      </c>
      <c r="K982">
        <f t="shared" si="157"/>
        <v>0</v>
      </c>
      <c r="L982" s="11">
        <v>1</v>
      </c>
      <c r="N982" s="30">
        <f t="shared" si="158"/>
        <v>0.89644228122173308</v>
      </c>
      <c r="O982" s="30">
        <f t="shared" si="159"/>
        <v>-0.10355771877826689</v>
      </c>
      <c r="P982" s="30">
        <f t="shared" si="160"/>
        <v>1.072420111855861E-2</v>
      </c>
    </row>
    <row r="983" spans="1:16" x14ac:dyDescent="0.2">
      <c r="A983">
        <v>0</v>
      </c>
      <c r="B983">
        <v>4</v>
      </c>
      <c r="C983" s="1">
        <v>2527.8200000000002</v>
      </c>
      <c r="D983">
        <v>1</v>
      </c>
      <c r="E983" s="30">
        <f t="shared" si="151"/>
        <v>-3.0296999980000003</v>
      </c>
      <c r="F983" s="30">
        <f t="shared" si="152"/>
        <v>4.8330135088587002E-2</v>
      </c>
      <c r="G983" s="30">
        <f t="shared" si="153"/>
        <v>4.6102018315540422E-2</v>
      </c>
      <c r="H983" s="30">
        <f t="shared" si="154"/>
        <v>0.95389798168445961</v>
      </c>
      <c r="I983" s="30">
        <f t="shared" si="155"/>
        <v>-4.7198550689739348E-2</v>
      </c>
      <c r="J983" s="30">
        <f t="shared" si="156"/>
        <v>9.4397101379478696E-2</v>
      </c>
      <c r="K983">
        <f t="shared" si="157"/>
        <v>0</v>
      </c>
      <c r="L983" s="11">
        <v>1</v>
      </c>
      <c r="N983" s="30">
        <f t="shared" si="158"/>
        <v>0.95389798168445961</v>
      </c>
      <c r="O983" s="30">
        <f t="shared" si="159"/>
        <v>-4.6102018315540422E-2</v>
      </c>
      <c r="P983" s="30">
        <f t="shared" si="160"/>
        <v>2.1253960927664246E-3</v>
      </c>
    </row>
    <row r="984" spans="1:16" x14ac:dyDescent="0.2">
      <c r="A984">
        <v>0</v>
      </c>
      <c r="B984">
        <v>2</v>
      </c>
      <c r="C984" s="1">
        <v>1759.34</v>
      </c>
      <c r="D984">
        <v>1</v>
      </c>
      <c r="E984" s="30">
        <f t="shared" si="151"/>
        <v>-2.7528625260000004</v>
      </c>
      <c r="F984" s="30">
        <f t="shared" si="152"/>
        <v>6.3745127706354224E-2</v>
      </c>
      <c r="G984" s="30">
        <f t="shared" si="153"/>
        <v>5.9925188887869574E-2</v>
      </c>
      <c r="H984" s="30">
        <f t="shared" si="154"/>
        <v>0.94007481111213043</v>
      </c>
      <c r="I984" s="30">
        <f t="shared" si="155"/>
        <v>-6.1795820595407731E-2</v>
      </c>
      <c r="J984" s="30">
        <f t="shared" si="156"/>
        <v>0.12359164119081546</v>
      </c>
      <c r="K984">
        <f t="shared" si="157"/>
        <v>0</v>
      </c>
      <c r="L984" s="11">
        <v>1</v>
      </c>
      <c r="N984" s="30">
        <f t="shared" si="158"/>
        <v>0.94007481111213043</v>
      </c>
      <c r="O984" s="30">
        <f t="shared" si="159"/>
        <v>-5.9925188887869574E-2</v>
      </c>
      <c r="P984" s="30">
        <f t="shared" si="160"/>
        <v>3.5910282632468471E-3</v>
      </c>
    </row>
    <row r="985" spans="1:16" x14ac:dyDescent="0.2">
      <c r="A985">
        <v>0</v>
      </c>
      <c r="B985">
        <v>3</v>
      </c>
      <c r="C985" s="1">
        <v>2322.62</v>
      </c>
      <c r="D985">
        <v>2</v>
      </c>
      <c r="E985" s="30">
        <f t="shared" si="151"/>
        <v>-2.3586230179999998</v>
      </c>
      <c r="F985" s="30">
        <f t="shared" si="152"/>
        <v>9.4550327699301648E-2</v>
      </c>
      <c r="G985" s="30">
        <f t="shared" si="153"/>
        <v>8.6382805163507131E-2</v>
      </c>
      <c r="H985" s="30">
        <f t="shared" si="154"/>
        <v>0.91361719483649284</v>
      </c>
      <c r="I985" s="30">
        <f t="shared" si="155"/>
        <v>-9.0343619289363325E-2</v>
      </c>
      <c r="J985" s="30">
        <f t="shared" si="156"/>
        <v>0.18068723857872665</v>
      </c>
      <c r="K985">
        <f t="shared" si="157"/>
        <v>0</v>
      </c>
      <c r="L985" s="11">
        <v>1</v>
      </c>
      <c r="N985" s="30">
        <f t="shared" si="158"/>
        <v>0.91361719483649284</v>
      </c>
      <c r="O985" s="30">
        <f t="shared" si="159"/>
        <v>-8.6382805163507131E-2</v>
      </c>
      <c r="P985" s="30">
        <f t="shared" si="160"/>
        <v>7.4619890279164344E-3</v>
      </c>
    </row>
    <row r="986" spans="1:16" x14ac:dyDescent="0.2">
      <c r="A986">
        <v>1</v>
      </c>
      <c r="B986">
        <v>3</v>
      </c>
      <c r="C986" s="1">
        <v>16138.76</v>
      </c>
      <c r="D986">
        <v>3</v>
      </c>
      <c r="E986" s="30">
        <f t="shared" si="151"/>
        <v>-0.1063264639999999</v>
      </c>
      <c r="F986" s="30">
        <f t="shared" si="152"/>
        <v>0.89913106623217365</v>
      </c>
      <c r="G986" s="30">
        <f t="shared" si="153"/>
        <v>0.4734433985201591</v>
      </c>
      <c r="H986" s="30">
        <f t="shared" si="154"/>
        <v>0.4734433985201591</v>
      </c>
      <c r="I986" s="30">
        <f t="shared" si="155"/>
        <v>-0.74772291200149199</v>
      </c>
      <c r="J986" s="30">
        <f t="shared" si="156"/>
        <v>1.495445824002984</v>
      </c>
      <c r="K986">
        <f t="shared" si="157"/>
        <v>0</v>
      </c>
      <c r="L986" s="11">
        <v>2</v>
      </c>
      <c r="N986" s="30">
        <f t="shared" si="158"/>
        <v>0.52655660147984085</v>
      </c>
      <c r="O986" s="30">
        <f t="shared" si="159"/>
        <v>0.52655660147984085</v>
      </c>
      <c r="P986" s="30">
        <f t="shared" si="160"/>
        <v>0.27726185456199992</v>
      </c>
    </row>
    <row r="987" spans="1:16" x14ac:dyDescent="0.2">
      <c r="A987">
        <v>0</v>
      </c>
      <c r="B987">
        <v>4</v>
      </c>
      <c r="C987" s="1">
        <v>7804.16</v>
      </c>
      <c r="D987">
        <v>2</v>
      </c>
      <c r="E987" s="30">
        <f t="shared" si="151"/>
        <v>-1.8542722240000002</v>
      </c>
      <c r="F987" s="30">
        <f t="shared" si="152"/>
        <v>0.15656684681508512</v>
      </c>
      <c r="G987" s="30">
        <f t="shared" si="153"/>
        <v>0.1353720688486218</v>
      </c>
      <c r="H987" s="30">
        <f t="shared" si="154"/>
        <v>0.86462793115137826</v>
      </c>
      <c r="I987" s="30">
        <f t="shared" si="155"/>
        <v>-0.14545600198313485</v>
      </c>
      <c r="J987" s="30">
        <f t="shared" si="156"/>
        <v>0.29091200396626971</v>
      </c>
      <c r="K987">
        <f t="shared" si="157"/>
        <v>0</v>
      </c>
      <c r="L987" s="11">
        <v>1</v>
      </c>
      <c r="N987" s="30">
        <f t="shared" si="158"/>
        <v>0.86462793115137826</v>
      </c>
      <c r="O987" s="30">
        <f t="shared" si="159"/>
        <v>-0.1353720688486218</v>
      </c>
      <c r="P987" s="30">
        <f t="shared" si="160"/>
        <v>1.8325597024355999E-2</v>
      </c>
    </row>
    <row r="988" spans="1:16" x14ac:dyDescent="0.2">
      <c r="A988">
        <v>0</v>
      </c>
      <c r="B988">
        <v>4</v>
      </c>
      <c r="C988" s="1">
        <v>2902.91</v>
      </c>
      <c r="D988">
        <v>2</v>
      </c>
      <c r="E988" s="30">
        <f t="shared" si="151"/>
        <v>-2.4723198490000002</v>
      </c>
      <c r="F988" s="30">
        <f t="shared" si="152"/>
        <v>8.4388862330235348E-2</v>
      </c>
      <c r="G988" s="30">
        <f t="shared" si="153"/>
        <v>7.7821587127788028E-2</v>
      </c>
      <c r="H988" s="30">
        <f t="shared" si="154"/>
        <v>0.92217841287221192</v>
      </c>
      <c r="I988" s="30">
        <f t="shared" si="155"/>
        <v>-8.1016567776492326E-2</v>
      </c>
      <c r="J988" s="30">
        <f t="shared" si="156"/>
        <v>0.16203313555298465</v>
      </c>
      <c r="K988">
        <f t="shared" si="157"/>
        <v>0</v>
      </c>
      <c r="L988" s="11">
        <v>1</v>
      </c>
      <c r="N988" s="30">
        <f t="shared" si="158"/>
        <v>0.92217841287221192</v>
      </c>
      <c r="O988" s="30">
        <f t="shared" si="159"/>
        <v>-7.7821587127788028E-2</v>
      </c>
      <c r="P988" s="30">
        <f t="shared" si="160"/>
        <v>6.0561994230879032E-3</v>
      </c>
    </row>
    <row r="989" spans="1:16" x14ac:dyDescent="0.2">
      <c r="A989">
        <v>0</v>
      </c>
      <c r="B989">
        <v>1</v>
      </c>
      <c r="C989" s="1">
        <v>9704.67</v>
      </c>
      <c r="D989">
        <v>1</v>
      </c>
      <c r="E989" s="30">
        <f t="shared" si="151"/>
        <v>-1.5640850130000001</v>
      </c>
      <c r="F989" s="30">
        <f t="shared" si="152"/>
        <v>0.20927941353826177</v>
      </c>
      <c r="G989" s="30">
        <f t="shared" si="153"/>
        <v>0.17306125548431006</v>
      </c>
      <c r="H989" s="30">
        <f t="shared" si="154"/>
        <v>0.82693874451568994</v>
      </c>
      <c r="I989" s="30">
        <f t="shared" si="155"/>
        <v>-0.19002465621117115</v>
      </c>
      <c r="J989" s="30">
        <f t="shared" si="156"/>
        <v>0.3800493124223423</v>
      </c>
      <c r="K989">
        <f t="shared" si="157"/>
        <v>0</v>
      </c>
      <c r="L989" s="11">
        <v>1</v>
      </c>
      <c r="N989" s="30">
        <f t="shared" si="158"/>
        <v>0.82693874451568994</v>
      </c>
      <c r="O989" s="30">
        <f t="shared" si="159"/>
        <v>-0.17306125548431006</v>
      </c>
      <c r="P989" s="30">
        <f t="shared" si="160"/>
        <v>2.9950198149805641E-2</v>
      </c>
    </row>
    <row r="990" spans="1:16" x14ac:dyDescent="0.2">
      <c r="A990">
        <v>1</v>
      </c>
      <c r="B990">
        <v>2</v>
      </c>
      <c r="C990" s="1">
        <v>4889.04</v>
      </c>
      <c r="D990">
        <v>3</v>
      </c>
      <c r="E990" s="30">
        <f t="shared" si="151"/>
        <v>-1.3380447560000004</v>
      </c>
      <c r="F990" s="30">
        <f t="shared" si="152"/>
        <v>0.26235814159437204</v>
      </c>
      <c r="G990" s="30">
        <f t="shared" si="153"/>
        <v>0.2078317816075641</v>
      </c>
      <c r="H990" s="30">
        <f t="shared" si="154"/>
        <v>0.2078317816075641</v>
      </c>
      <c r="I990" s="30">
        <f t="shared" si="155"/>
        <v>-1.5710262687606062</v>
      </c>
      <c r="J990" s="30">
        <f t="shared" si="156"/>
        <v>3.1420525375212125</v>
      </c>
      <c r="K990">
        <f t="shared" si="157"/>
        <v>0</v>
      </c>
      <c r="L990" s="11">
        <v>1</v>
      </c>
      <c r="N990" s="30">
        <f t="shared" si="158"/>
        <v>0.7921682183924359</v>
      </c>
      <c r="O990" s="30">
        <f t="shared" si="159"/>
        <v>0.7921682183924359</v>
      </c>
      <c r="P990" s="30">
        <f t="shared" si="160"/>
        <v>0.62753048623104601</v>
      </c>
    </row>
    <row r="991" spans="1:16" x14ac:dyDescent="0.2">
      <c r="A991">
        <v>0</v>
      </c>
      <c r="B991">
        <v>2</v>
      </c>
      <c r="C991" s="1">
        <v>25517.11</v>
      </c>
      <c r="D991">
        <v>1</v>
      </c>
      <c r="E991" s="30">
        <f t="shared" si="151"/>
        <v>0.24299227099999987</v>
      </c>
      <c r="F991" s="30">
        <f t="shared" si="152"/>
        <v>1.2750587691511481</v>
      </c>
      <c r="G991" s="30">
        <f t="shared" si="153"/>
        <v>0.56045091513257383</v>
      </c>
      <c r="H991" s="30">
        <f t="shared" si="154"/>
        <v>0.43954908486742617</v>
      </c>
      <c r="I991" s="30">
        <f t="shared" si="155"/>
        <v>-0.82200588466316915</v>
      </c>
      <c r="J991" s="30">
        <f t="shared" si="156"/>
        <v>1.6440117693263383</v>
      </c>
      <c r="K991">
        <f t="shared" si="157"/>
        <v>1</v>
      </c>
      <c r="L991" s="11">
        <v>3</v>
      </c>
      <c r="N991" s="30">
        <f t="shared" si="158"/>
        <v>0.43954908486742617</v>
      </c>
      <c r="O991" s="30">
        <f t="shared" si="159"/>
        <v>-0.56045091513257383</v>
      </c>
      <c r="P991" s="30">
        <f t="shared" si="160"/>
        <v>0.31410522827293946</v>
      </c>
    </row>
    <row r="992" spans="1:16" x14ac:dyDescent="0.2">
      <c r="A992">
        <v>0</v>
      </c>
      <c r="B992">
        <v>1</v>
      </c>
      <c r="C992" s="1">
        <v>4500.34</v>
      </c>
      <c r="D992">
        <v>3</v>
      </c>
      <c r="E992" s="30">
        <f t="shared" si="151"/>
        <v>-1.200188426</v>
      </c>
      <c r="F992" s="30">
        <f t="shared" si="152"/>
        <v>0.30113746443814599</v>
      </c>
      <c r="G992" s="30">
        <f t="shared" si="153"/>
        <v>0.23144169825913241</v>
      </c>
      <c r="H992" s="30">
        <f t="shared" si="154"/>
        <v>0.76855830174086759</v>
      </c>
      <c r="I992" s="30">
        <f t="shared" si="155"/>
        <v>-0.26323885454679419</v>
      </c>
      <c r="J992" s="30">
        <f t="shared" si="156"/>
        <v>0.52647770909358838</v>
      </c>
      <c r="K992">
        <f t="shared" si="157"/>
        <v>0</v>
      </c>
      <c r="L992" s="11">
        <v>1</v>
      </c>
      <c r="N992" s="30">
        <f t="shared" si="158"/>
        <v>0.76855830174086759</v>
      </c>
      <c r="O992" s="30">
        <f t="shared" si="159"/>
        <v>-0.23144169825913241</v>
      </c>
      <c r="P992" s="30">
        <f t="shared" si="160"/>
        <v>5.3565259693071292E-2</v>
      </c>
    </row>
    <row r="993" spans="1:16" x14ac:dyDescent="0.2">
      <c r="A993">
        <v>1</v>
      </c>
      <c r="B993">
        <v>2</v>
      </c>
      <c r="C993" s="1">
        <v>19199.939999999999</v>
      </c>
      <c r="D993">
        <v>2</v>
      </c>
      <c r="E993" s="30">
        <f t="shared" si="151"/>
        <v>-4.3521566000000345E-2</v>
      </c>
      <c r="F993" s="30">
        <f t="shared" si="152"/>
        <v>0.95741190632315076</v>
      </c>
      <c r="G993" s="30">
        <f t="shared" si="153"/>
        <v>0.48912132557810795</v>
      </c>
      <c r="H993" s="30">
        <f t="shared" si="154"/>
        <v>0.48912132557810795</v>
      </c>
      <c r="I993" s="30">
        <f t="shared" si="155"/>
        <v>-0.71514471071467056</v>
      </c>
      <c r="J993" s="30">
        <f t="shared" si="156"/>
        <v>1.4302894214293411</v>
      </c>
      <c r="K993">
        <f t="shared" si="157"/>
        <v>0</v>
      </c>
      <c r="L993" s="11">
        <v>2</v>
      </c>
      <c r="N993" s="30">
        <f t="shared" si="158"/>
        <v>0.51087867442189205</v>
      </c>
      <c r="O993" s="30">
        <f t="shared" si="159"/>
        <v>0.51087867442189205</v>
      </c>
      <c r="P993" s="30">
        <f t="shared" si="160"/>
        <v>0.2609970199790696</v>
      </c>
    </row>
    <row r="994" spans="1:16" x14ac:dyDescent="0.2">
      <c r="A994">
        <v>0</v>
      </c>
      <c r="B994">
        <v>4</v>
      </c>
      <c r="C994" s="1">
        <v>16796.41</v>
      </c>
      <c r="D994">
        <v>2</v>
      </c>
      <c r="E994" s="30">
        <f t="shared" si="151"/>
        <v>-0.72034949900000012</v>
      </c>
      <c r="F994" s="30">
        <f t="shared" si="152"/>
        <v>0.48658216625808759</v>
      </c>
      <c r="G994" s="30">
        <f t="shared" si="153"/>
        <v>0.32731602551298961</v>
      </c>
      <c r="H994" s="30">
        <f t="shared" si="154"/>
        <v>0.67268397448701034</v>
      </c>
      <c r="I994" s="30">
        <f t="shared" si="155"/>
        <v>-0.39647963690862359</v>
      </c>
      <c r="J994" s="30">
        <f t="shared" si="156"/>
        <v>0.79295927381724718</v>
      </c>
      <c r="K994">
        <f t="shared" si="157"/>
        <v>0</v>
      </c>
      <c r="L994" s="11">
        <v>2</v>
      </c>
      <c r="N994" s="30">
        <f t="shared" si="158"/>
        <v>0.67268397448701034</v>
      </c>
      <c r="O994" s="30">
        <f t="shared" si="159"/>
        <v>-0.32731602551298961</v>
      </c>
      <c r="P994" s="30">
        <f t="shared" si="160"/>
        <v>0.10713578055762006</v>
      </c>
    </row>
    <row r="995" spans="1:16" x14ac:dyDescent="0.2">
      <c r="A995">
        <v>0</v>
      </c>
      <c r="B995">
        <v>4</v>
      </c>
      <c r="C995" s="1">
        <v>4915.0600000000004</v>
      </c>
      <c r="D995">
        <v>3</v>
      </c>
      <c r="E995" s="30">
        <f t="shared" si="151"/>
        <v>-1.7085064340000002</v>
      </c>
      <c r="F995" s="30">
        <f t="shared" si="152"/>
        <v>0.18113612944823351</v>
      </c>
      <c r="G995" s="30">
        <f t="shared" si="153"/>
        <v>0.15335753850223097</v>
      </c>
      <c r="H995" s="30">
        <f t="shared" si="154"/>
        <v>0.84664246149776901</v>
      </c>
      <c r="I995" s="30">
        <f t="shared" si="155"/>
        <v>-0.16647679682849409</v>
      </c>
      <c r="J995" s="30">
        <f t="shared" si="156"/>
        <v>0.33295359365698818</v>
      </c>
      <c r="K995">
        <f t="shared" si="157"/>
        <v>0</v>
      </c>
      <c r="L995" s="11">
        <v>1</v>
      </c>
      <c r="N995" s="30">
        <f t="shared" si="158"/>
        <v>0.84664246149776901</v>
      </c>
      <c r="O995" s="30">
        <f t="shared" si="159"/>
        <v>-0.15335753850223097</v>
      </c>
      <c r="P995" s="30">
        <f t="shared" si="160"/>
        <v>2.3518534615463254E-2</v>
      </c>
    </row>
    <row r="996" spans="1:16" x14ac:dyDescent="0.2">
      <c r="A996">
        <v>0</v>
      </c>
      <c r="B996">
        <v>1</v>
      </c>
      <c r="C996" s="1">
        <v>7624.63</v>
      </c>
      <c r="D996">
        <v>2</v>
      </c>
      <c r="E996" s="30">
        <f t="shared" si="151"/>
        <v>-1.3162967569999999</v>
      </c>
      <c r="F996" s="30">
        <f t="shared" si="152"/>
        <v>0.26812640291406903</v>
      </c>
      <c r="G996" s="30">
        <f t="shared" si="153"/>
        <v>0.21143507642292803</v>
      </c>
      <c r="H996" s="30">
        <f t="shared" si="154"/>
        <v>0.78856492357707197</v>
      </c>
      <c r="I996" s="30">
        <f t="shared" si="155"/>
        <v>-0.23754053788737967</v>
      </c>
      <c r="J996" s="30">
        <f t="shared" si="156"/>
        <v>0.47508107577475933</v>
      </c>
      <c r="K996">
        <f t="shared" si="157"/>
        <v>0</v>
      </c>
      <c r="L996" s="11">
        <v>1</v>
      </c>
      <c r="N996" s="30">
        <f t="shared" si="158"/>
        <v>0.78856492357707197</v>
      </c>
      <c r="O996" s="30">
        <f t="shared" si="159"/>
        <v>-0.21143507642292803</v>
      </c>
      <c r="P996" s="30">
        <f t="shared" si="160"/>
        <v>4.4704791541969414E-2</v>
      </c>
    </row>
    <row r="997" spans="1:16" x14ac:dyDescent="0.2">
      <c r="A997">
        <v>1</v>
      </c>
      <c r="B997">
        <v>2</v>
      </c>
      <c r="C997" s="1">
        <v>8410.0499999999993</v>
      </c>
      <c r="D997">
        <v>2</v>
      </c>
      <c r="E997" s="30">
        <f t="shared" si="151"/>
        <v>-1.4041266950000004</v>
      </c>
      <c r="F997" s="30">
        <f t="shared" si="152"/>
        <v>0.2455814303234238</v>
      </c>
      <c r="G997" s="30">
        <f t="shared" si="153"/>
        <v>0.19716208378255679</v>
      </c>
      <c r="H997" s="30">
        <f t="shared" si="154"/>
        <v>0.19716208378255679</v>
      </c>
      <c r="I997" s="30">
        <f t="shared" si="155"/>
        <v>-1.6237291282083344</v>
      </c>
      <c r="J997" s="30">
        <f t="shared" si="156"/>
        <v>3.2474582564166687</v>
      </c>
      <c r="K997">
        <f t="shared" si="157"/>
        <v>0</v>
      </c>
      <c r="L997" s="11">
        <v>1</v>
      </c>
      <c r="N997" s="30">
        <f t="shared" si="158"/>
        <v>0.80283791621744327</v>
      </c>
      <c r="O997" s="30">
        <f t="shared" si="159"/>
        <v>0.80283791621744327</v>
      </c>
      <c r="P997" s="30">
        <f t="shared" si="160"/>
        <v>0.64454871971636651</v>
      </c>
    </row>
    <row r="998" spans="1:16" x14ac:dyDescent="0.2">
      <c r="A998">
        <v>1</v>
      </c>
      <c r="B998">
        <v>2</v>
      </c>
      <c r="C998" s="1">
        <v>28340.19</v>
      </c>
      <c r="D998">
        <v>2</v>
      </c>
      <c r="E998" s="30">
        <f t="shared" si="151"/>
        <v>1.1090639589999998</v>
      </c>
      <c r="F998" s="30">
        <f t="shared" si="152"/>
        <v>3.031519439466198</v>
      </c>
      <c r="G998" s="30">
        <f t="shared" si="153"/>
        <v>0.75195456328187593</v>
      </c>
      <c r="H998" s="30">
        <f t="shared" si="154"/>
        <v>0.75195456328187593</v>
      </c>
      <c r="I998" s="30">
        <f t="shared" si="155"/>
        <v>-0.28507937802544769</v>
      </c>
      <c r="J998" s="30">
        <f t="shared" si="156"/>
        <v>0.57015875605089539</v>
      </c>
      <c r="K998">
        <f t="shared" si="157"/>
        <v>1</v>
      </c>
      <c r="L998" s="11">
        <v>3</v>
      </c>
      <c r="N998" s="30">
        <f t="shared" si="158"/>
        <v>0.24804543671812407</v>
      </c>
      <c r="O998" s="30">
        <f t="shared" si="159"/>
        <v>0.24804543671812407</v>
      </c>
      <c r="P998" s="30">
        <f t="shared" si="160"/>
        <v>6.1526538676684894E-2</v>
      </c>
    </row>
    <row r="999" spans="1:16" x14ac:dyDescent="0.2">
      <c r="A999">
        <v>0</v>
      </c>
      <c r="B999">
        <v>1</v>
      </c>
      <c r="C999" s="1">
        <v>4518.83</v>
      </c>
      <c r="D999">
        <v>2</v>
      </c>
      <c r="E999" s="30">
        <f t="shared" si="151"/>
        <v>-1.7079381370000002</v>
      </c>
      <c r="F999" s="30">
        <f t="shared" si="152"/>
        <v>0.18123909782272851</v>
      </c>
      <c r="G999" s="30">
        <f t="shared" si="153"/>
        <v>0.15343134015525747</v>
      </c>
      <c r="H999" s="30">
        <f t="shared" si="154"/>
        <v>0.8465686598447425</v>
      </c>
      <c r="I999" s="30">
        <f t="shared" si="155"/>
        <v>-0.1665639704268044</v>
      </c>
      <c r="J999" s="30">
        <f t="shared" si="156"/>
        <v>0.33312794085360881</v>
      </c>
      <c r="K999">
        <f t="shared" si="157"/>
        <v>0</v>
      </c>
      <c r="L999" s="11">
        <v>1</v>
      </c>
      <c r="N999" s="30">
        <f t="shared" si="158"/>
        <v>0.8465686598447425</v>
      </c>
      <c r="O999" s="30">
        <f t="shared" si="159"/>
        <v>-0.15343134015525747</v>
      </c>
      <c r="P999" s="30">
        <f t="shared" si="160"/>
        <v>2.3541176141838323E-2</v>
      </c>
    </row>
    <row r="1000" spans="1:16" x14ac:dyDescent="0.2">
      <c r="A1000">
        <v>1</v>
      </c>
      <c r="B1000">
        <v>3</v>
      </c>
      <c r="C1000" s="1">
        <v>14571.89</v>
      </c>
      <c r="D1000">
        <v>2</v>
      </c>
      <c r="E1000" s="30">
        <f t="shared" si="151"/>
        <v>-0.81399007100000009</v>
      </c>
      <c r="F1000" s="30">
        <f t="shared" si="152"/>
        <v>0.44308658746705393</v>
      </c>
      <c r="G1000" s="30">
        <f t="shared" si="153"/>
        <v>0.30704088813185626</v>
      </c>
      <c r="H1000" s="30">
        <f t="shared" si="154"/>
        <v>0.30704088813185626</v>
      </c>
      <c r="I1000" s="30">
        <f t="shared" si="155"/>
        <v>-1.180774354166169</v>
      </c>
      <c r="J1000" s="30">
        <f t="shared" si="156"/>
        <v>2.3615487083323381</v>
      </c>
      <c r="K1000">
        <f t="shared" si="157"/>
        <v>0</v>
      </c>
      <c r="L1000" s="11">
        <v>2</v>
      </c>
      <c r="N1000" s="30">
        <f t="shared" si="158"/>
        <v>0.69295911186814374</v>
      </c>
      <c r="O1000" s="30">
        <f t="shared" si="159"/>
        <v>0.69295911186814374</v>
      </c>
      <c r="P1000" s="30">
        <f t="shared" si="160"/>
        <v>0.48019233072108652</v>
      </c>
    </row>
    <row r="1001" spans="1:16" x14ac:dyDescent="0.2">
      <c r="A1001">
        <v>0</v>
      </c>
      <c r="B1001">
        <v>1</v>
      </c>
      <c r="C1001" s="1">
        <v>3378.91</v>
      </c>
      <c r="D1001">
        <v>1</v>
      </c>
      <c r="E1001" s="30">
        <f t="shared" si="151"/>
        <v>-2.3617633489999998</v>
      </c>
      <c r="F1001" s="30">
        <f t="shared" si="152"/>
        <v>9.4253874099010371E-2</v>
      </c>
      <c r="G1001" s="30">
        <f t="shared" si="153"/>
        <v>8.6135289378451926E-2</v>
      </c>
      <c r="H1001" s="30">
        <f t="shared" si="154"/>
        <v>0.91386471062154806</v>
      </c>
      <c r="I1001" s="30">
        <f t="shared" si="155"/>
        <v>-9.0072737497505939E-2</v>
      </c>
      <c r="J1001" s="30">
        <f t="shared" si="156"/>
        <v>0.18014547499501188</v>
      </c>
      <c r="K1001">
        <f t="shared" si="157"/>
        <v>0</v>
      </c>
      <c r="L1001" s="11">
        <v>1</v>
      </c>
      <c r="N1001" s="30">
        <f t="shared" si="158"/>
        <v>0.91386471062154806</v>
      </c>
      <c r="O1001" s="30">
        <f t="shared" si="159"/>
        <v>-8.6135289378451926E-2</v>
      </c>
      <c r="P1001" s="30">
        <f t="shared" si="160"/>
        <v>7.4192880763096535E-3</v>
      </c>
    </row>
    <row r="1002" spans="1:16" x14ac:dyDescent="0.2">
      <c r="A1002">
        <v>0</v>
      </c>
      <c r="B1002">
        <v>2</v>
      </c>
      <c r="C1002" s="1">
        <v>7144.86</v>
      </c>
      <c r="D1002">
        <v>3</v>
      </c>
      <c r="E1002" s="30">
        <f t="shared" si="151"/>
        <v>-1.053585854</v>
      </c>
      <c r="F1002" s="30">
        <f t="shared" si="152"/>
        <v>0.34868517055783604</v>
      </c>
      <c r="G1002" s="30">
        <f t="shared" si="153"/>
        <v>0.25853711316008221</v>
      </c>
      <c r="H1002" s="30">
        <f t="shared" si="154"/>
        <v>0.74146288683991779</v>
      </c>
      <c r="I1002" s="30">
        <f t="shared" si="155"/>
        <v>-0.2991301701201276</v>
      </c>
      <c r="J1002" s="30">
        <f t="shared" si="156"/>
        <v>0.59826034024025521</v>
      </c>
      <c r="K1002">
        <f t="shared" si="157"/>
        <v>0</v>
      </c>
      <c r="L1002" s="11">
        <v>1</v>
      </c>
      <c r="N1002" s="30">
        <f t="shared" si="158"/>
        <v>0.74146288683991779</v>
      </c>
      <c r="O1002" s="30">
        <f t="shared" si="159"/>
        <v>-0.25853711316008221</v>
      </c>
      <c r="P1002" s="30">
        <f t="shared" si="160"/>
        <v>6.6841438881149157E-2</v>
      </c>
    </row>
    <row r="1003" spans="1:16" x14ac:dyDescent="0.2">
      <c r="A1003">
        <v>1</v>
      </c>
      <c r="B1003">
        <v>2</v>
      </c>
      <c r="C1003" s="1">
        <v>10118.42</v>
      </c>
      <c r="D1003">
        <v>1</v>
      </c>
      <c r="E1003" s="30">
        <f t="shared" si="151"/>
        <v>-1.6987825380000001</v>
      </c>
      <c r="F1003" s="30">
        <f t="shared" si="152"/>
        <v>0.18290606974426793</v>
      </c>
      <c r="G1003" s="30">
        <f t="shared" si="153"/>
        <v>0.15462433951650137</v>
      </c>
      <c r="H1003" s="30">
        <f t="shared" si="154"/>
        <v>0.15462433951650137</v>
      </c>
      <c r="I1003" s="30">
        <f t="shared" si="155"/>
        <v>-1.8667567197967883</v>
      </c>
      <c r="J1003" s="30">
        <f t="shared" si="156"/>
        <v>3.7335134395935765</v>
      </c>
      <c r="K1003">
        <f t="shared" si="157"/>
        <v>0</v>
      </c>
      <c r="L1003" s="11">
        <v>2</v>
      </c>
      <c r="N1003" s="30">
        <f t="shared" si="158"/>
        <v>0.84537566048349866</v>
      </c>
      <c r="O1003" s="30">
        <f t="shared" si="159"/>
        <v>0.84537566048349866</v>
      </c>
      <c r="P1003" s="30">
        <f t="shared" si="160"/>
        <v>0.71466000733791157</v>
      </c>
    </row>
    <row r="1004" spans="1:16" x14ac:dyDescent="0.2">
      <c r="A1004">
        <v>1</v>
      </c>
      <c r="B1004">
        <v>2</v>
      </c>
      <c r="C1004" s="1">
        <v>5484.47</v>
      </c>
      <c r="D1004">
        <v>2</v>
      </c>
      <c r="E1004" s="30">
        <f t="shared" si="151"/>
        <v>-1.7730423330000002</v>
      </c>
      <c r="F1004" s="30">
        <f t="shared" si="152"/>
        <v>0.16981556663691258</v>
      </c>
      <c r="G1004" s="30">
        <f t="shared" si="153"/>
        <v>0.14516439298642017</v>
      </c>
      <c r="H1004" s="30">
        <f t="shared" si="154"/>
        <v>0.14516439298642017</v>
      </c>
      <c r="I1004" s="30">
        <f t="shared" si="155"/>
        <v>-1.9298884340308409</v>
      </c>
      <c r="J1004" s="30">
        <f t="shared" si="156"/>
        <v>3.8597768680616817</v>
      </c>
      <c r="K1004">
        <f t="shared" si="157"/>
        <v>0</v>
      </c>
      <c r="L1004" s="11">
        <v>1</v>
      </c>
      <c r="N1004" s="30">
        <f t="shared" si="158"/>
        <v>0.85483560701357986</v>
      </c>
      <c r="O1004" s="30">
        <f t="shared" si="159"/>
        <v>0.85483560701357986</v>
      </c>
      <c r="P1004" s="30">
        <f t="shared" si="160"/>
        <v>0.73074391501827551</v>
      </c>
    </row>
    <row r="1005" spans="1:16" x14ac:dyDescent="0.2">
      <c r="A1005">
        <v>1</v>
      </c>
      <c r="B1005">
        <v>2</v>
      </c>
      <c r="C1005" s="1">
        <v>16420.490000000002</v>
      </c>
      <c r="D1005">
        <v>2</v>
      </c>
      <c r="E1005" s="30">
        <f t="shared" si="151"/>
        <v>-0.39401021099999989</v>
      </c>
      <c r="F1005" s="30">
        <f t="shared" si="152"/>
        <v>0.67434717044633152</v>
      </c>
      <c r="G1005" s="30">
        <f t="shared" si="153"/>
        <v>0.40275229793984152</v>
      </c>
      <c r="H1005" s="30">
        <f t="shared" si="154"/>
        <v>0.40275229793984152</v>
      </c>
      <c r="I1005" s="30">
        <f t="shared" si="155"/>
        <v>-0.90943355131788772</v>
      </c>
      <c r="J1005" s="30">
        <f t="shared" si="156"/>
        <v>1.8188671026357754</v>
      </c>
      <c r="K1005">
        <f t="shared" si="157"/>
        <v>0</v>
      </c>
      <c r="L1005" s="11">
        <v>2</v>
      </c>
      <c r="N1005" s="30">
        <f t="shared" si="158"/>
        <v>0.59724770206015854</v>
      </c>
      <c r="O1005" s="30">
        <f t="shared" si="159"/>
        <v>0.59724770206015854</v>
      </c>
      <c r="P1005" s="30">
        <f t="shared" si="160"/>
        <v>0.35670481761613992</v>
      </c>
    </row>
    <row r="1006" spans="1:16" x14ac:dyDescent="0.2">
      <c r="A1006">
        <v>0</v>
      </c>
      <c r="B1006">
        <v>3</v>
      </c>
      <c r="C1006" s="1">
        <v>7986.48</v>
      </c>
      <c r="D1006">
        <v>2</v>
      </c>
      <c r="E1006" s="30">
        <f t="shared" si="151"/>
        <v>-1.644410272</v>
      </c>
      <c r="F1006" s="30">
        <f t="shared" si="152"/>
        <v>0.1931264212758606</v>
      </c>
      <c r="G1006" s="30">
        <f t="shared" si="153"/>
        <v>0.16186584911039215</v>
      </c>
      <c r="H1006" s="30">
        <f t="shared" si="154"/>
        <v>0.83813415088960785</v>
      </c>
      <c r="I1006" s="30">
        <f t="shared" si="155"/>
        <v>-0.17657710671842114</v>
      </c>
      <c r="J1006" s="30">
        <f t="shared" si="156"/>
        <v>0.35315421343684228</v>
      </c>
      <c r="K1006">
        <f t="shared" si="157"/>
        <v>0</v>
      </c>
      <c r="L1006" s="11">
        <v>1</v>
      </c>
      <c r="N1006" s="30">
        <f t="shared" si="158"/>
        <v>0.83813415088960785</v>
      </c>
      <c r="O1006" s="30">
        <f t="shared" si="159"/>
        <v>-0.16186584911039215</v>
      </c>
      <c r="P1006" s="30">
        <f t="shared" si="160"/>
        <v>2.6200553108228237E-2</v>
      </c>
    </row>
    <row r="1007" spans="1:16" x14ac:dyDescent="0.2">
      <c r="A1007">
        <v>1</v>
      </c>
      <c r="B1007">
        <v>1</v>
      </c>
      <c r="C1007" s="1">
        <v>7418.52</v>
      </c>
      <c r="D1007">
        <v>1</v>
      </c>
      <c r="E1007" s="30">
        <f t="shared" si="151"/>
        <v>-1.852368528</v>
      </c>
      <c r="F1007" s="30">
        <f t="shared" si="152"/>
        <v>0.1568651863789168</v>
      </c>
      <c r="G1007" s="30">
        <f t="shared" si="153"/>
        <v>0.13559504445796122</v>
      </c>
      <c r="H1007" s="30">
        <f t="shared" si="154"/>
        <v>0.13559504445796122</v>
      </c>
      <c r="I1007" s="30">
        <f t="shared" si="155"/>
        <v>-1.9980824494389087</v>
      </c>
      <c r="J1007" s="30">
        <f t="shared" si="156"/>
        <v>3.9961648988778173</v>
      </c>
      <c r="K1007">
        <f t="shared" si="157"/>
        <v>0</v>
      </c>
      <c r="L1007" s="11">
        <v>1</v>
      </c>
      <c r="N1007" s="30">
        <f t="shared" si="158"/>
        <v>0.86440495554203878</v>
      </c>
      <c r="O1007" s="30">
        <f t="shared" si="159"/>
        <v>0.86440495554203878</v>
      </c>
      <c r="P1007" s="30">
        <f t="shared" si="160"/>
        <v>0.74719592716563399</v>
      </c>
    </row>
    <row r="1008" spans="1:16" x14ac:dyDescent="0.2">
      <c r="A1008">
        <v>0</v>
      </c>
      <c r="B1008">
        <v>1</v>
      </c>
      <c r="C1008" s="1">
        <v>13887.97</v>
      </c>
      <c r="D1008">
        <v>1</v>
      </c>
      <c r="E1008" s="30">
        <f t="shared" si="151"/>
        <v>-1.036570883</v>
      </c>
      <c r="F1008" s="30">
        <f t="shared" si="152"/>
        <v>0.35466879990393912</v>
      </c>
      <c r="G1008" s="30">
        <f t="shared" si="153"/>
        <v>0.26181218607019596</v>
      </c>
      <c r="H1008" s="30">
        <f t="shared" si="154"/>
        <v>0.73818781392980404</v>
      </c>
      <c r="I1008" s="30">
        <f t="shared" si="155"/>
        <v>-0.30355699633906974</v>
      </c>
      <c r="J1008" s="30">
        <f t="shared" si="156"/>
        <v>0.60711399267813948</v>
      </c>
      <c r="K1008">
        <f t="shared" si="157"/>
        <v>0</v>
      </c>
      <c r="L1008" s="11">
        <v>2</v>
      </c>
      <c r="N1008" s="30">
        <f t="shared" si="158"/>
        <v>0.73818781392980404</v>
      </c>
      <c r="O1008" s="30">
        <f t="shared" si="159"/>
        <v>-0.26181218607019596</v>
      </c>
      <c r="P1008" s="30">
        <f t="shared" si="160"/>
        <v>6.8545620774854918E-2</v>
      </c>
    </row>
    <row r="1009" spans="1:16" x14ac:dyDescent="0.2">
      <c r="A1009">
        <v>0</v>
      </c>
      <c r="B1009">
        <v>4</v>
      </c>
      <c r="C1009" s="1">
        <v>6551.75</v>
      </c>
      <c r="D1009">
        <v>1</v>
      </c>
      <c r="E1009" s="30">
        <f t="shared" si="151"/>
        <v>-2.5222824250000002</v>
      </c>
      <c r="F1009" s="30">
        <f t="shared" si="152"/>
        <v>8.0276173147948715E-2</v>
      </c>
      <c r="G1009" s="30">
        <f t="shared" si="153"/>
        <v>7.4310787503553064E-2</v>
      </c>
      <c r="H1009" s="30">
        <f t="shared" si="154"/>
        <v>0.92568921249644698</v>
      </c>
      <c r="I1009" s="30">
        <f t="shared" si="155"/>
        <v>-7.721672432412624E-2</v>
      </c>
      <c r="J1009" s="30">
        <f t="shared" si="156"/>
        <v>0.15443344864825248</v>
      </c>
      <c r="K1009">
        <f t="shared" si="157"/>
        <v>0</v>
      </c>
      <c r="L1009" s="11">
        <v>1</v>
      </c>
      <c r="N1009" s="30">
        <f t="shared" si="158"/>
        <v>0.92568921249644698</v>
      </c>
      <c r="O1009" s="30">
        <f t="shared" si="159"/>
        <v>-7.4310787503553064E-2</v>
      </c>
      <c r="P1009" s="30">
        <f t="shared" si="160"/>
        <v>5.5220931393982183E-3</v>
      </c>
    </row>
    <row r="1010" spans="1:16" x14ac:dyDescent="0.2">
      <c r="A1010">
        <v>1</v>
      </c>
      <c r="B1010">
        <v>1</v>
      </c>
      <c r="C1010" s="1">
        <v>5267.82</v>
      </c>
      <c r="D1010">
        <v>1</v>
      </c>
      <c r="E1010" s="30">
        <f t="shared" si="151"/>
        <v>-2.123571798</v>
      </c>
      <c r="F1010" s="30">
        <f t="shared" si="152"/>
        <v>0.11960366453622588</v>
      </c>
      <c r="G1010" s="30">
        <f t="shared" si="153"/>
        <v>0.10682678909037813</v>
      </c>
      <c r="H1010" s="30">
        <f t="shared" si="154"/>
        <v>0.10682678909037813</v>
      </c>
      <c r="I1010" s="30">
        <f t="shared" si="155"/>
        <v>-2.2365465497301051</v>
      </c>
      <c r="J1010" s="30">
        <f t="shared" si="156"/>
        <v>4.4730930994602103</v>
      </c>
      <c r="K1010">
        <f t="shared" si="157"/>
        <v>0</v>
      </c>
      <c r="L1010" s="11">
        <v>1</v>
      </c>
      <c r="N1010" s="30">
        <f t="shared" si="158"/>
        <v>0.89317321090962187</v>
      </c>
      <c r="O1010" s="30">
        <f t="shared" si="159"/>
        <v>0.89317321090962187</v>
      </c>
      <c r="P1010" s="30">
        <f t="shared" si="160"/>
        <v>0.79775838468660387</v>
      </c>
    </row>
    <row r="1011" spans="1:16" x14ac:dyDescent="0.2">
      <c r="A1011">
        <v>1</v>
      </c>
      <c r="B1011">
        <v>2</v>
      </c>
      <c r="C1011" s="1">
        <v>17361.77</v>
      </c>
      <c r="D1011">
        <v>3</v>
      </c>
      <c r="E1011" s="30">
        <f t="shared" si="151"/>
        <v>0.23476649699999985</v>
      </c>
      <c r="F1011" s="30">
        <f t="shared" si="152"/>
        <v>1.2646134432217044</v>
      </c>
      <c r="G1011" s="30">
        <f t="shared" si="153"/>
        <v>0.55842353449188609</v>
      </c>
      <c r="H1011" s="30">
        <f t="shared" si="154"/>
        <v>0.55842353449188609</v>
      </c>
      <c r="I1011" s="30">
        <f t="shared" si="155"/>
        <v>-0.5826375821257469</v>
      </c>
      <c r="J1011" s="30">
        <f t="shared" si="156"/>
        <v>1.1652751642514938</v>
      </c>
      <c r="K1011">
        <f t="shared" si="157"/>
        <v>1</v>
      </c>
      <c r="L1011" s="11">
        <v>2</v>
      </c>
      <c r="N1011" s="30">
        <f t="shared" si="158"/>
        <v>0.44157646550811391</v>
      </c>
      <c r="O1011" s="30">
        <f t="shared" si="159"/>
        <v>0.44157646550811391</v>
      </c>
      <c r="P1011" s="30">
        <f t="shared" si="160"/>
        <v>0.19498977489063851</v>
      </c>
    </row>
    <row r="1012" spans="1:16" x14ac:dyDescent="0.2">
      <c r="A1012">
        <v>1</v>
      </c>
      <c r="B1012">
        <v>1</v>
      </c>
      <c r="C1012" s="1">
        <v>34472.839999999997</v>
      </c>
      <c r="D1012">
        <v>2</v>
      </c>
      <c r="E1012" s="30">
        <f t="shared" si="151"/>
        <v>2.069262524</v>
      </c>
      <c r="F1012" s="30">
        <f t="shared" si="152"/>
        <v>7.9189809055063076</v>
      </c>
      <c r="G1012" s="30">
        <f t="shared" si="153"/>
        <v>0.88787956711706484</v>
      </c>
      <c r="H1012" s="30">
        <f t="shared" si="154"/>
        <v>0.88787956711706484</v>
      </c>
      <c r="I1012" s="30">
        <f t="shared" si="155"/>
        <v>-0.11891916780346355</v>
      </c>
      <c r="J1012" s="30">
        <f t="shared" si="156"/>
        <v>0.2378383356069271</v>
      </c>
      <c r="K1012">
        <f t="shared" si="157"/>
        <v>1</v>
      </c>
      <c r="L1012" s="11">
        <v>4</v>
      </c>
      <c r="N1012" s="30">
        <f t="shared" si="158"/>
        <v>0.11212043288293516</v>
      </c>
      <c r="O1012" s="30">
        <f t="shared" si="159"/>
        <v>0.11212043288293516</v>
      </c>
      <c r="P1012" s="30">
        <f t="shared" si="160"/>
        <v>1.2570991469856768E-2</v>
      </c>
    </row>
    <row r="1013" spans="1:16" x14ac:dyDescent="0.2">
      <c r="A1013">
        <v>0</v>
      </c>
      <c r="B1013">
        <v>2</v>
      </c>
      <c r="C1013" s="1">
        <v>1972.95</v>
      </c>
      <c r="D1013">
        <v>2</v>
      </c>
      <c r="E1013" s="30">
        <f t="shared" si="151"/>
        <v>-2.2158450050000003</v>
      </c>
      <c r="F1013" s="30">
        <f t="shared" si="152"/>
        <v>0.10906131794181248</v>
      </c>
      <c r="G1013" s="30">
        <f t="shared" si="153"/>
        <v>9.8336598867416677E-2</v>
      </c>
      <c r="H1013" s="30">
        <f t="shared" si="154"/>
        <v>0.90166340113258336</v>
      </c>
      <c r="I1013" s="30">
        <f t="shared" si="155"/>
        <v>-0.10351399804064081</v>
      </c>
      <c r="J1013" s="30">
        <f t="shared" si="156"/>
        <v>0.20702799608128161</v>
      </c>
      <c r="K1013">
        <f t="shared" si="157"/>
        <v>0</v>
      </c>
      <c r="L1013" s="11">
        <v>1</v>
      </c>
      <c r="N1013" s="30">
        <f t="shared" si="158"/>
        <v>0.90166340113258336</v>
      </c>
      <c r="O1013" s="30">
        <f t="shared" si="159"/>
        <v>-9.8336598867416677E-2</v>
      </c>
      <c r="P1013" s="30">
        <f t="shared" si="160"/>
        <v>9.6700866768112143E-3</v>
      </c>
    </row>
    <row r="1014" spans="1:16" x14ac:dyDescent="0.2">
      <c r="A1014">
        <v>1</v>
      </c>
      <c r="B1014">
        <v>2</v>
      </c>
      <c r="C1014" s="1">
        <v>21232.18</v>
      </c>
      <c r="D1014">
        <v>2</v>
      </c>
      <c r="E1014" s="30">
        <f t="shared" si="151"/>
        <v>0.21274389799999982</v>
      </c>
      <c r="F1014" s="30">
        <f t="shared" si="152"/>
        <v>1.237067795135121</v>
      </c>
      <c r="G1014" s="30">
        <f t="shared" si="153"/>
        <v>0.55298627865696892</v>
      </c>
      <c r="H1014" s="30">
        <f t="shared" si="154"/>
        <v>0.55298627865696892</v>
      </c>
      <c r="I1014" s="30">
        <f t="shared" si="155"/>
        <v>-0.59242209032284865</v>
      </c>
      <c r="J1014" s="30">
        <f t="shared" si="156"/>
        <v>1.1848441806456973</v>
      </c>
      <c r="K1014">
        <f t="shared" si="157"/>
        <v>1</v>
      </c>
      <c r="L1014" s="11">
        <v>3</v>
      </c>
      <c r="N1014" s="30">
        <f t="shared" si="158"/>
        <v>0.44701372134303108</v>
      </c>
      <c r="O1014" s="30">
        <f t="shared" si="159"/>
        <v>0.44701372134303108</v>
      </c>
      <c r="P1014" s="30">
        <f t="shared" si="160"/>
        <v>0.19982126706894504</v>
      </c>
    </row>
    <row r="1015" spans="1:16" x14ac:dyDescent="0.2">
      <c r="A1015">
        <v>0</v>
      </c>
      <c r="B1015">
        <v>4</v>
      </c>
      <c r="C1015" s="1">
        <v>8627.5400000000009</v>
      </c>
      <c r="D1015">
        <v>1</v>
      </c>
      <c r="E1015" s="30">
        <f t="shared" si="151"/>
        <v>-2.2605253060000003</v>
      </c>
      <c r="F1015" s="30">
        <f t="shared" si="152"/>
        <v>0.10429568321406965</v>
      </c>
      <c r="G1015" s="30">
        <f t="shared" si="153"/>
        <v>9.4445432323447528E-2</v>
      </c>
      <c r="H1015" s="30">
        <f t="shared" si="154"/>
        <v>0.90555456767655251</v>
      </c>
      <c r="I1015" s="30">
        <f t="shared" si="155"/>
        <v>-9.9207740993371596E-2</v>
      </c>
      <c r="J1015" s="30">
        <f t="shared" si="156"/>
        <v>0.19841548198674319</v>
      </c>
      <c r="K1015">
        <f t="shared" si="157"/>
        <v>0</v>
      </c>
      <c r="L1015" s="11">
        <v>1</v>
      </c>
      <c r="N1015" s="30">
        <f t="shared" si="158"/>
        <v>0.90555456767655251</v>
      </c>
      <c r="O1015" s="30">
        <f t="shared" si="159"/>
        <v>-9.4445432323447528E-2</v>
      </c>
      <c r="P1015" s="30">
        <f t="shared" si="160"/>
        <v>8.919939686762907E-3</v>
      </c>
    </row>
    <row r="1016" spans="1:16" x14ac:dyDescent="0.2">
      <c r="A1016">
        <v>0</v>
      </c>
      <c r="B1016">
        <v>1</v>
      </c>
      <c r="C1016" s="1">
        <v>4433.3900000000003</v>
      </c>
      <c r="D1016">
        <v>2</v>
      </c>
      <c r="E1016" s="30">
        <f t="shared" si="151"/>
        <v>-1.7187121209999998</v>
      </c>
      <c r="F1016" s="30">
        <f t="shared" si="152"/>
        <v>0.17929691200922102</v>
      </c>
      <c r="G1016" s="30">
        <f t="shared" si="153"/>
        <v>0.15203712498809552</v>
      </c>
      <c r="H1016" s="30">
        <f t="shared" si="154"/>
        <v>0.84796287501190448</v>
      </c>
      <c r="I1016" s="30">
        <f t="shared" si="155"/>
        <v>-0.1649184236156766</v>
      </c>
      <c r="J1016" s="30">
        <f t="shared" si="156"/>
        <v>0.3298368472313532</v>
      </c>
      <c r="K1016">
        <f t="shared" si="157"/>
        <v>0</v>
      </c>
      <c r="L1016" s="11">
        <v>1</v>
      </c>
      <c r="N1016" s="30">
        <f t="shared" si="158"/>
        <v>0.84796287501190448</v>
      </c>
      <c r="O1016" s="30">
        <f t="shared" si="159"/>
        <v>-0.15203712498809552</v>
      </c>
      <c r="P1016" s="30">
        <f t="shared" si="160"/>
        <v>2.3115287374645778E-2</v>
      </c>
    </row>
    <row r="1017" spans="1:16" x14ac:dyDescent="0.2">
      <c r="A1017">
        <v>0</v>
      </c>
      <c r="B1017">
        <v>4</v>
      </c>
      <c r="C1017" s="1">
        <v>4438.26</v>
      </c>
      <c r="D1017">
        <v>3</v>
      </c>
      <c r="E1017" s="30">
        <f t="shared" si="151"/>
        <v>-1.7686309140000005</v>
      </c>
      <c r="F1017" s="30">
        <f t="shared" si="152"/>
        <v>0.17056634904440196</v>
      </c>
      <c r="G1017" s="30">
        <f t="shared" si="153"/>
        <v>0.14571267077995595</v>
      </c>
      <c r="H1017" s="30">
        <f t="shared" si="154"/>
        <v>0.85428732922004402</v>
      </c>
      <c r="I1017" s="30">
        <f t="shared" si="155"/>
        <v>-0.15748769070320384</v>
      </c>
      <c r="J1017" s="30">
        <f t="shared" si="156"/>
        <v>0.31497538140640768</v>
      </c>
      <c r="K1017">
        <f t="shared" si="157"/>
        <v>0</v>
      </c>
      <c r="L1017" s="11">
        <v>1</v>
      </c>
      <c r="N1017" s="30">
        <f t="shared" si="158"/>
        <v>0.85428732922004402</v>
      </c>
      <c r="O1017" s="30">
        <f t="shared" si="159"/>
        <v>-0.14571267077995595</v>
      </c>
      <c r="P1017" s="30">
        <f t="shared" si="160"/>
        <v>2.123218242582783E-2</v>
      </c>
    </row>
    <row r="1018" spans="1:16" x14ac:dyDescent="0.2">
      <c r="A1018">
        <v>1</v>
      </c>
      <c r="B1018">
        <v>2</v>
      </c>
      <c r="C1018" s="1">
        <v>24915.22</v>
      </c>
      <c r="D1018">
        <v>2</v>
      </c>
      <c r="E1018" s="30">
        <f t="shared" si="151"/>
        <v>0.67717524200000012</v>
      </c>
      <c r="F1018" s="30">
        <f t="shared" si="152"/>
        <v>1.9683098729451192</v>
      </c>
      <c r="G1018" s="30">
        <f t="shared" si="153"/>
        <v>0.66310794937059148</v>
      </c>
      <c r="H1018" s="30">
        <f t="shared" si="154"/>
        <v>0.66310794937059148</v>
      </c>
      <c r="I1018" s="30">
        <f t="shared" si="155"/>
        <v>-0.41081748248645467</v>
      </c>
      <c r="J1018" s="30">
        <f t="shared" si="156"/>
        <v>0.82163496497290933</v>
      </c>
      <c r="K1018">
        <f t="shared" si="157"/>
        <v>1</v>
      </c>
      <c r="L1018" s="11">
        <v>3</v>
      </c>
      <c r="N1018" s="30">
        <f t="shared" si="158"/>
        <v>0.33689205062940852</v>
      </c>
      <c r="O1018" s="30">
        <f t="shared" si="159"/>
        <v>0.33689205062940852</v>
      </c>
      <c r="P1018" s="30">
        <f t="shared" si="160"/>
        <v>0.11349625377728796</v>
      </c>
    </row>
    <row r="1019" spans="1:16" x14ac:dyDescent="0.2">
      <c r="A1019">
        <v>1</v>
      </c>
      <c r="B1019">
        <v>2</v>
      </c>
      <c r="C1019" s="1">
        <v>23241.47</v>
      </c>
      <c r="D1019">
        <v>3</v>
      </c>
      <c r="E1019" s="30">
        <f t="shared" si="151"/>
        <v>0.97619666699999996</v>
      </c>
      <c r="F1019" s="30">
        <f t="shared" si="152"/>
        <v>2.654341674304399</v>
      </c>
      <c r="G1019" s="30">
        <f t="shared" si="153"/>
        <v>0.72635290043305833</v>
      </c>
      <c r="H1019" s="30">
        <f t="shared" si="154"/>
        <v>0.72635290043305833</v>
      </c>
      <c r="I1019" s="30">
        <f t="shared" si="155"/>
        <v>-0.31971929350943795</v>
      </c>
      <c r="J1019" s="30">
        <f t="shared" si="156"/>
        <v>0.6394385870188759</v>
      </c>
      <c r="K1019">
        <f t="shared" si="157"/>
        <v>1</v>
      </c>
      <c r="L1019" s="11">
        <v>3</v>
      </c>
      <c r="N1019" s="30">
        <f t="shared" si="158"/>
        <v>0.27364709956694167</v>
      </c>
      <c r="O1019" s="30">
        <f t="shared" si="159"/>
        <v>0.27364709956694167</v>
      </c>
      <c r="P1019" s="30">
        <f t="shared" si="160"/>
        <v>7.4882735101399686E-2</v>
      </c>
    </row>
    <row r="1020" spans="1:16" x14ac:dyDescent="0.2">
      <c r="A1020">
        <v>0</v>
      </c>
      <c r="B1020">
        <v>3</v>
      </c>
      <c r="C1020" s="1">
        <v>9957.7199999999993</v>
      </c>
      <c r="D1020">
        <v>1</v>
      </c>
      <c r="E1020" s="30">
        <f t="shared" si="151"/>
        <v>-1.9059182080000001</v>
      </c>
      <c r="F1020" s="30">
        <f t="shared" si="152"/>
        <v>0.14868605519853259</v>
      </c>
      <c r="G1020" s="30">
        <f t="shared" si="153"/>
        <v>0.12944011509988648</v>
      </c>
      <c r="H1020" s="30">
        <f t="shared" si="154"/>
        <v>0.87055988490011349</v>
      </c>
      <c r="I1020" s="30">
        <f t="shared" si="155"/>
        <v>-0.13861872845814768</v>
      </c>
      <c r="J1020" s="30">
        <f t="shared" si="156"/>
        <v>0.27723745691629537</v>
      </c>
      <c r="K1020">
        <f t="shared" si="157"/>
        <v>0</v>
      </c>
      <c r="L1020" s="11">
        <v>1</v>
      </c>
      <c r="N1020" s="30">
        <f t="shared" si="158"/>
        <v>0.87055988490011349</v>
      </c>
      <c r="O1020" s="30">
        <f t="shared" si="159"/>
        <v>-0.12944011509988648</v>
      </c>
      <c r="P1020" s="30">
        <f t="shared" si="160"/>
        <v>1.6754743397071861E-2</v>
      </c>
    </row>
    <row r="1021" spans="1:16" x14ac:dyDescent="0.2">
      <c r="A1021">
        <v>1</v>
      </c>
      <c r="B1021">
        <v>2</v>
      </c>
      <c r="C1021" s="1">
        <v>8269.0400000000009</v>
      </c>
      <c r="D1021">
        <v>2</v>
      </c>
      <c r="E1021" s="30">
        <f t="shared" si="151"/>
        <v>-1.4219080560000004</v>
      </c>
      <c r="F1021" s="30">
        <f t="shared" si="152"/>
        <v>0.24125325273851164</v>
      </c>
      <c r="G1021" s="30">
        <f t="shared" si="153"/>
        <v>0.19436263486621067</v>
      </c>
      <c r="H1021" s="30">
        <f t="shared" si="154"/>
        <v>0.19436263486621067</v>
      </c>
      <c r="I1021" s="30">
        <f t="shared" si="155"/>
        <v>-1.6380296129083631</v>
      </c>
      <c r="J1021" s="30">
        <f t="shared" si="156"/>
        <v>3.2760592258167263</v>
      </c>
      <c r="K1021">
        <f t="shared" si="157"/>
        <v>0</v>
      </c>
      <c r="L1021" s="11">
        <v>1</v>
      </c>
      <c r="N1021" s="30">
        <f t="shared" si="158"/>
        <v>0.80563736513378936</v>
      </c>
      <c r="O1021" s="30">
        <f t="shared" si="159"/>
        <v>0.80563736513378936</v>
      </c>
      <c r="P1021" s="30">
        <f t="shared" si="160"/>
        <v>0.64905156409971465</v>
      </c>
    </row>
    <row r="1022" spans="1:16" x14ac:dyDescent="0.2">
      <c r="A1022">
        <v>1</v>
      </c>
      <c r="B1022">
        <v>2</v>
      </c>
      <c r="C1022" s="1">
        <v>18767.740000000002</v>
      </c>
      <c r="D1022">
        <v>3</v>
      </c>
      <c r="E1022" s="30">
        <f t="shared" si="151"/>
        <v>0.41205931399999995</v>
      </c>
      <c r="F1022" s="30">
        <f t="shared" si="152"/>
        <v>1.5099239933044661</v>
      </c>
      <c r="G1022" s="30">
        <f t="shared" si="153"/>
        <v>0.60158156076932046</v>
      </c>
      <c r="H1022" s="30">
        <f t="shared" si="154"/>
        <v>0.60158156076932046</v>
      </c>
      <c r="I1022" s="30">
        <f t="shared" si="155"/>
        <v>-0.50819315713319158</v>
      </c>
      <c r="J1022" s="30">
        <f t="shared" si="156"/>
        <v>1.0163863142663832</v>
      </c>
      <c r="K1022">
        <f t="shared" si="157"/>
        <v>1</v>
      </c>
      <c r="L1022" s="11">
        <v>2</v>
      </c>
      <c r="N1022" s="30">
        <f t="shared" si="158"/>
        <v>0.39841843923067954</v>
      </c>
      <c r="O1022" s="30">
        <f t="shared" si="159"/>
        <v>0.39841843923067954</v>
      </c>
      <c r="P1022" s="30">
        <f t="shared" si="160"/>
        <v>0.15873725271901068</v>
      </c>
    </row>
    <row r="1023" spans="1:16" x14ac:dyDescent="0.2">
      <c r="A1023">
        <v>0</v>
      </c>
      <c r="B1023">
        <v>2</v>
      </c>
      <c r="C1023" s="1">
        <v>36580.28</v>
      </c>
      <c r="D1023">
        <v>1</v>
      </c>
      <c r="E1023" s="30">
        <f t="shared" si="151"/>
        <v>1.6380580079999993</v>
      </c>
      <c r="F1023" s="30">
        <f t="shared" si="152"/>
        <v>5.1451679289239376</v>
      </c>
      <c r="G1023" s="30">
        <f t="shared" si="153"/>
        <v>0.83727051700357569</v>
      </c>
      <c r="H1023" s="30">
        <f t="shared" si="154"/>
        <v>0.16272948299642431</v>
      </c>
      <c r="I1023" s="30">
        <f t="shared" si="155"/>
        <v>-1.8156660703783596</v>
      </c>
      <c r="J1023" s="30">
        <f t="shared" si="156"/>
        <v>3.6313321407567192</v>
      </c>
      <c r="K1023">
        <f t="shared" si="157"/>
        <v>1</v>
      </c>
      <c r="L1023" s="11">
        <v>4</v>
      </c>
      <c r="N1023" s="30">
        <f t="shared" si="158"/>
        <v>0.16272948299642431</v>
      </c>
      <c r="O1023" s="30">
        <f t="shared" si="159"/>
        <v>-0.83727051700357569</v>
      </c>
      <c r="P1023" s="30">
        <f t="shared" si="160"/>
        <v>0.70102191864343488</v>
      </c>
    </row>
    <row r="1024" spans="1:16" x14ac:dyDescent="0.2">
      <c r="A1024">
        <v>0</v>
      </c>
      <c r="B1024">
        <v>3</v>
      </c>
      <c r="C1024" s="1">
        <v>8765.25</v>
      </c>
      <c r="D1024">
        <v>1</v>
      </c>
      <c r="E1024" s="30">
        <f t="shared" si="151"/>
        <v>-2.0562886749999998</v>
      </c>
      <c r="F1024" s="30">
        <f t="shared" si="152"/>
        <v>0.12792787185778431</v>
      </c>
      <c r="G1024" s="30">
        <f t="shared" si="153"/>
        <v>0.11341848627880542</v>
      </c>
      <c r="H1024" s="30">
        <f t="shared" si="154"/>
        <v>0.88658151372119454</v>
      </c>
      <c r="I1024" s="30">
        <f t="shared" si="155"/>
        <v>-0.12038220764291249</v>
      </c>
      <c r="J1024" s="30">
        <f t="shared" si="156"/>
        <v>0.24076441528582498</v>
      </c>
      <c r="K1024">
        <f t="shared" si="157"/>
        <v>0</v>
      </c>
      <c r="L1024" s="11">
        <v>1</v>
      </c>
      <c r="N1024" s="30">
        <f t="shared" si="158"/>
        <v>0.88658151372119454</v>
      </c>
      <c r="O1024" s="30">
        <f t="shared" si="159"/>
        <v>-0.11341848627880542</v>
      </c>
      <c r="P1024" s="30">
        <f t="shared" si="160"/>
        <v>1.2863753029775573E-2</v>
      </c>
    </row>
    <row r="1025" spans="1:16" x14ac:dyDescent="0.2">
      <c r="A1025">
        <v>1</v>
      </c>
      <c r="B1025">
        <v>2</v>
      </c>
      <c r="C1025" s="1">
        <v>5383.54</v>
      </c>
      <c r="D1025">
        <v>2</v>
      </c>
      <c r="E1025" s="30">
        <f t="shared" si="151"/>
        <v>-1.7857696060000001</v>
      </c>
      <c r="F1025" s="30">
        <f t="shared" si="152"/>
        <v>0.16766797305505779</v>
      </c>
      <c r="G1025" s="30">
        <f t="shared" si="153"/>
        <v>0.14359216568762728</v>
      </c>
      <c r="H1025" s="30">
        <f t="shared" si="154"/>
        <v>0.14359216568762728</v>
      </c>
      <c r="I1025" s="30">
        <f t="shared" si="155"/>
        <v>-1.9407781803491191</v>
      </c>
      <c r="J1025" s="30">
        <f t="shared" si="156"/>
        <v>3.8815563606982382</v>
      </c>
      <c r="K1025">
        <f t="shared" si="157"/>
        <v>0</v>
      </c>
      <c r="L1025" s="11">
        <v>1</v>
      </c>
      <c r="N1025" s="30">
        <f t="shared" si="158"/>
        <v>0.85640783431237266</v>
      </c>
      <c r="O1025" s="30">
        <f t="shared" si="159"/>
        <v>0.85640783431237266</v>
      </c>
      <c r="P1025" s="30">
        <f t="shared" si="160"/>
        <v>0.73343437867160832</v>
      </c>
    </row>
    <row r="1026" spans="1:16" x14ac:dyDescent="0.2">
      <c r="A1026">
        <v>0</v>
      </c>
      <c r="B1026">
        <v>2</v>
      </c>
      <c r="C1026" s="1">
        <v>12124.99</v>
      </c>
      <c r="D1026">
        <v>1</v>
      </c>
      <c r="E1026" s="30">
        <f t="shared" si="151"/>
        <v>-1.4457540610000001</v>
      </c>
      <c r="F1026" s="30">
        <f t="shared" si="152"/>
        <v>0.23556837664033783</v>
      </c>
      <c r="G1026" s="30">
        <f t="shared" si="153"/>
        <v>0.19065588039803769</v>
      </c>
      <c r="H1026" s="30">
        <f t="shared" si="154"/>
        <v>0.80934411960196229</v>
      </c>
      <c r="I1026" s="30">
        <f t="shared" si="155"/>
        <v>-0.21153108820963043</v>
      </c>
      <c r="J1026" s="30">
        <f t="shared" si="156"/>
        <v>0.42306217641926086</v>
      </c>
      <c r="K1026">
        <f t="shared" si="157"/>
        <v>0</v>
      </c>
      <c r="L1026" s="11">
        <v>2</v>
      </c>
      <c r="N1026" s="30">
        <f t="shared" si="158"/>
        <v>0.80934411960196229</v>
      </c>
      <c r="O1026" s="30">
        <f t="shared" si="159"/>
        <v>-0.19065588039803769</v>
      </c>
      <c r="P1026" s="30">
        <f t="shared" si="160"/>
        <v>3.6349664730350853E-2</v>
      </c>
    </row>
    <row r="1027" spans="1:16" x14ac:dyDescent="0.2">
      <c r="A1027">
        <v>0</v>
      </c>
      <c r="B1027">
        <v>3</v>
      </c>
      <c r="C1027" s="1">
        <v>2709.24</v>
      </c>
      <c r="D1027">
        <v>2</v>
      </c>
      <c r="E1027" s="30">
        <f t="shared" si="151"/>
        <v>-2.3098702360000001</v>
      </c>
      <c r="F1027" s="30">
        <f t="shared" si="152"/>
        <v>9.9274132932444192E-2</v>
      </c>
      <c r="G1027" s="30">
        <f t="shared" si="153"/>
        <v>9.0308804654230024E-2</v>
      </c>
      <c r="H1027" s="30">
        <f t="shared" si="154"/>
        <v>0.90969119534577003</v>
      </c>
      <c r="I1027" s="30">
        <f t="shared" si="155"/>
        <v>-9.4650082835926699E-2</v>
      </c>
      <c r="J1027" s="30">
        <f t="shared" si="156"/>
        <v>0.1893001656718534</v>
      </c>
      <c r="K1027">
        <f t="shared" si="157"/>
        <v>0</v>
      </c>
      <c r="L1027" s="11">
        <v>1</v>
      </c>
      <c r="N1027" s="30">
        <f t="shared" si="158"/>
        <v>0.90969119534577003</v>
      </c>
      <c r="O1027" s="30">
        <f t="shared" si="159"/>
        <v>-9.0308804654230024E-2</v>
      </c>
      <c r="P1027" s="30">
        <f t="shared" si="160"/>
        <v>8.1556801980758788E-3</v>
      </c>
    </row>
    <row r="1028" spans="1:16" x14ac:dyDescent="0.2">
      <c r="A1028">
        <v>0</v>
      </c>
      <c r="B1028">
        <v>3</v>
      </c>
      <c r="C1028" s="1">
        <v>3987.93</v>
      </c>
      <c r="D1028">
        <v>3</v>
      </c>
      <c r="E1028" s="30">
        <f t="shared" si="151"/>
        <v>-1.6385461270000001</v>
      </c>
      <c r="F1028" s="30">
        <f t="shared" si="152"/>
        <v>0.19426226974864469</v>
      </c>
      <c r="G1028" s="30">
        <f t="shared" si="153"/>
        <v>0.16266298841504129</v>
      </c>
      <c r="H1028" s="30">
        <f t="shared" si="154"/>
        <v>0.83733701158495877</v>
      </c>
      <c r="I1028" s="30">
        <f t="shared" si="155"/>
        <v>-0.17752864725537418</v>
      </c>
      <c r="J1028" s="30">
        <f t="shared" si="156"/>
        <v>0.35505729451074836</v>
      </c>
      <c r="K1028">
        <f t="shared" si="157"/>
        <v>0</v>
      </c>
      <c r="L1028" s="11">
        <v>1</v>
      </c>
      <c r="N1028" s="30">
        <f t="shared" si="158"/>
        <v>0.83733701158495877</v>
      </c>
      <c r="O1028" s="30">
        <f t="shared" si="159"/>
        <v>-0.16266298841504129</v>
      </c>
      <c r="P1028" s="30">
        <f t="shared" si="160"/>
        <v>2.6459247800111857E-2</v>
      </c>
    </row>
    <row r="1029" spans="1:16" x14ac:dyDescent="0.2">
      <c r="A1029">
        <v>0</v>
      </c>
      <c r="B1029">
        <v>2</v>
      </c>
      <c r="C1029" s="1">
        <v>12495.29</v>
      </c>
      <c r="D1029">
        <v>1</v>
      </c>
      <c r="E1029" s="30">
        <f t="shared" si="151"/>
        <v>-1.3990592310000001</v>
      </c>
      <c r="F1029" s="30">
        <f t="shared" si="152"/>
        <v>0.246829063879872</v>
      </c>
      <c r="G1029" s="30">
        <f t="shared" si="153"/>
        <v>0.19796543971455993</v>
      </c>
      <c r="H1029" s="30">
        <f t="shared" si="154"/>
        <v>0.80203456028544007</v>
      </c>
      <c r="I1029" s="30">
        <f t="shared" si="155"/>
        <v>-0.22060357941884606</v>
      </c>
      <c r="J1029" s="30">
        <f t="shared" si="156"/>
        <v>0.44120715883769213</v>
      </c>
      <c r="K1029">
        <f t="shared" si="157"/>
        <v>0</v>
      </c>
      <c r="L1029" s="11">
        <v>2</v>
      </c>
      <c r="N1029" s="30">
        <f t="shared" si="158"/>
        <v>0.80203456028544007</v>
      </c>
      <c r="O1029" s="30">
        <f t="shared" si="159"/>
        <v>-0.19796543971455993</v>
      </c>
      <c r="P1029" s="30">
        <f t="shared" si="160"/>
        <v>3.9190315321379066E-2</v>
      </c>
    </row>
    <row r="1030" spans="1:16" x14ac:dyDescent="0.2">
      <c r="A1030">
        <v>0</v>
      </c>
      <c r="B1030">
        <v>2</v>
      </c>
      <c r="C1030" s="1">
        <v>26018.95</v>
      </c>
      <c r="D1030">
        <v>3</v>
      </c>
      <c r="E1030" s="30">
        <f t="shared" si="151"/>
        <v>1.3264368950000001</v>
      </c>
      <c r="F1030" s="30">
        <f t="shared" si="152"/>
        <v>3.7675951060168993</v>
      </c>
      <c r="G1030" s="30">
        <f t="shared" si="153"/>
        <v>0.79025064466192629</v>
      </c>
      <c r="H1030" s="30">
        <f t="shared" si="154"/>
        <v>0.20974935533807371</v>
      </c>
      <c r="I1030" s="30">
        <f t="shared" si="155"/>
        <v>-1.5618420071171433</v>
      </c>
      <c r="J1030" s="30">
        <f t="shared" si="156"/>
        <v>3.1236840142342865</v>
      </c>
      <c r="K1030">
        <f t="shared" si="157"/>
        <v>1</v>
      </c>
      <c r="L1030" s="11">
        <v>3</v>
      </c>
      <c r="N1030" s="30">
        <f t="shared" si="158"/>
        <v>0.20974935533807371</v>
      </c>
      <c r="O1030" s="30">
        <f t="shared" si="159"/>
        <v>-0.79025064466192629</v>
      </c>
      <c r="P1030" s="30">
        <f t="shared" si="160"/>
        <v>0.62449608138859014</v>
      </c>
    </row>
    <row r="1031" spans="1:16" x14ac:dyDescent="0.2">
      <c r="A1031">
        <v>0</v>
      </c>
      <c r="B1031">
        <v>3</v>
      </c>
      <c r="C1031" s="1">
        <v>8798.59</v>
      </c>
      <c r="D1031">
        <v>3</v>
      </c>
      <c r="E1031" s="30">
        <f t="shared" si="151"/>
        <v>-1.031921901</v>
      </c>
      <c r="F1031" s="30">
        <f t="shared" si="152"/>
        <v>0.35632148745135234</v>
      </c>
      <c r="G1031" s="30">
        <f t="shared" si="153"/>
        <v>0.26271167326332923</v>
      </c>
      <c r="H1031" s="30">
        <f t="shared" si="154"/>
        <v>0.73728832673667077</v>
      </c>
      <c r="I1031" s="30">
        <f t="shared" si="155"/>
        <v>-0.30477624655907842</v>
      </c>
      <c r="J1031" s="30">
        <f t="shared" si="156"/>
        <v>0.60955249311815685</v>
      </c>
      <c r="K1031">
        <f t="shared" si="157"/>
        <v>0</v>
      </c>
      <c r="L1031" s="11">
        <v>1</v>
      </c>
      <c r="N1031" s="30">
        <f t="shared" si="158"/>
        <v>0.73728832673667077</v>
      </c>
      <c r="O1031" s="30">
        <f t="shared" si="159"/>
        <v>-0.26271167326332923</v>
      </c>
      <c r="P1031" s="30">
        <f t="shared" si="160"/>
        <v>6.9017423268818254E-2</v>
      </c>
    </row>
    <row r="1032" spans="1:16" x14ac:dyDescent="0.2">
      <c r="A1032">
        <v>1</v>
      </c>
      <c r="B1032">
        <v>1</v>
      </c>
      <c r="C1032" s="1">
        <v>35595.589999999997</v>
      </c>
      <c r="D1032">
        <v>3</v>
      </c>
      <c r="E1032" s="30">
        <f t="shared" si="151"/>
        <v>2.7209225989999992</v>
      </c>
      <c r="F1032" s="30">
        <f t="shared" si="152"/>
        <v>15.19433405772509</v>
      </c>
      <c r="G1032" s="30">
        <f t="shared" si="153"/>
        <v>0.93825000790798341</v>
      </c>
      <c r="H1032" s="30">
        <f t="shared" si="154"/>
        <v>0.93825000790798341</v>
      </c>
      <c r="I1032" s="30">
        <f t="shared" si="155"/>
        <v>-6.3738832538567325E-2</v>
      </c>
      <c r="J1032" s="30">
        <f t="shared" si="156"/>
        <v>0.12747766507713465</v>
      </c>
      <c r="K1032">
        <f t="shared" si="157"/>
        <v>1</v>
      </c>
      <c r="L1032" s="11">
        <v>4</v>
      </c>
      <c r="N1032" s="30">
        <f t="shared" si="158"/>
        <v>6.1749992092016592E-2</v>
      </c>
      <c r="O1032" s="30">
        <f t="shared" si="159"/>
        <v>6.1749992092016592E-2</v>
      </c>
      <c r="P1032" s="30">
        <f t="shared" si="160"/>
        <v>3.8130615233641116E-3</v>
      </c>
    </row>
    <row r="1033" spans="1:16" x14ac:dyDescent="0.2">
      <c r="A1033">
        <v>1</v>
      </c>
      <c r="B1033">
        <v>2</v>
      </c>
      <c r="C1033" s="1">
        <v>42211.14</v>
      </c>
      <c r="D1033">
        <v>3</v>
      </c>
      <c r="E1033" s="30">
        <f t="shared" si="151"/>
        <v>3.3682720539999997</v>
      </c>
      <c r="F1033" s="30">
        <f t="shared" si="152"/>
        <v>29.028324319583263</v>
      </c>
      <c r="G1033" s="30">
        <f t="shared" si="153"/>
        <v>0.9666981084473022</v>
      </c>
      <c r="H1033" s="30">
        <f t="shared" si="154"/>
        <v>0.9666981084473022</v>
      </c>
      <c r="I1033" s="30">
        <f t="shared" si="155"/>
        <v>-3.3869026224671778E-2</v>
      </c>
      <c r="J1033" s="30">
        <f t="shared" si="156"/>
        <v>6.7738052449343555E-2</v>
      </c>
      <c r="K1033">
        <f t="shared" si="157"/>
        <v>1</v>
      </c>
      <c r="L1033" s="11">
        <v>4</v>
      </c>
      <c r="N1033" s="30">
        <f t="shared" si="158"/>
        <v>3.3301891552697804E-2</v>
      </c>
      <c r="O1033" s="30">
        <f t="shared" si="159"/>
        <v>3.3301891552697804E-2</v>
      </c>
      <c r="P1033" s="30">
        <f t="shared" si="160"/>
        <v>1.1090159809876454E-3</v>
      </c>
    </row>
    <row r="1034" spans="1:16" x14ac:dyDescent="0.2">
      <c r="A1034">
        <v>0</v>
      </c>
      <c r="B1034">
        <v>3</v>
      </c>
      <c r="C1034" s="1">
        <v>1711.03</v>
      </c>
      <c r="D1034">
        <v>1</v>
      </c>
      <c r="E1034" s="30">
        <f t="shared" si="151"/>
        <v>-2.9458258169999998</v>
      </c>
      <c r="F1034" s="30">
        <f t="shared" si="152"/>
        <v>5.2558638072717254E-2</v>
      </c>
      <c r="G1034" s="30">
        <f t="shared" si="153"/>
        <v>4.9934166298757958E-2</v>
      </c>
      <c r="H1034" s="30">
        <f t="shared" si="154"/>
        <v>0.95006583370124209</v>
      </c>
      <c r="I1034" s="30">
        <f t="shared" si="155"/>
        <v>-5.1223998155703457E-2</v>
      </c>
      <c r="J1034" s="30">
        <f t="shared" si="156"/>
        <v>0.10244799631140691</v>
      </c>
      <c r="K1034">
        <f t="shared" si="157"/>
        <v>0</v>
      </c>
      <c r="L1034" s="11">
        <v>1</v>
      </c>
      <c r="N1034" s="30">
        <f t="shared" si="158"/>
        <v>0.95006583370124209</v>
      </c>
      <c r="O1034" s="30">
        <f t="shared" si="159"/>
        <v>-4.9934166298757958E-2</v>
      </c>
      <c r="P1034" s="30">
        <f t="shared" si="160"/>
        <v>2.4934209639520151E-3</v>
      </c>
    </row>
    <row r="1035" spans="1:16" x14ac:dyDescent="0.2">
      <c r="A1035">
        <v>0</v>
      </c>
      <c r="B1035">
        <v>1</v>
      </c>
      <c r="C1035" s="1">
        <v>8569.86</v>
      </c>
      <c r="D1035">
        <v>3</v>
      </c>
      <c r="E1035" s="30">
        <f t="shared" ref="E1035:E1098" si="161">$A$3+$B$3*B1035+$C$3*C1035+$D$3*D1035</f>
        <v>-0.68702195399999999</v>
      </c>
      <c r="F1035" s="30">
        <f t="shared" ref="F1035:F1098" si="162">EXP(E1035)</f>
        <v>0.50307201206016217</v>
      </c>
      <c r="G1035" s="30">
        <f t="shared" ref="G1035:G1098" si="163">F1035/(1+F1035)</f>
        <v>0.33469588151710333</v>
      </c>
      <c r="H1035" s="30">
        <f t="shared" ref="H1035:H1098" si="164">IF(A1035=1,G1035,1-G1035)</f>
        <v>0.66530411848289672</v>
      </c>
      <c r="I1035" s="30">
        <f t="shared" ref="I1035:I1098" si="165">LN(H1035)</f>
        <v>-0.40751102183876053</v>
      </c>
      <c r="J1035" s="30">
        <f t="shared" si="156"/>
        <v>0.81502204367752107</v>
      </c>
      <c r="K1035">
        <f t="shared" si="157"/>
        <v>0</v>
      </c>
      <c r="L1035" s="11">
        <v>1</v>
      </c>
      <c r="N1035" s="30">
        <f t="shared" si="158"/>
        <v>0.66530411848289672</v>
      </c>
      <c r="O1035" s="30">
        <f t="shared" si="159"/>
        <v>-0.33469588151710333</v>
      </c>
      <c r="P1035" s="30">
        <f t="shared" si="160"/>
        <v>0.11202133310451087</v>
      </c>
    </row>
    <row r="1036" spans="1:16" x14ac:dyDescent="0.2">
      <c r="A1036">
        <v>0</v>
      </c>
      <c r="B1036">
        <v>3</v>
      </c>
      <c r="C1036" s="1">
        <v>2020.18</v>
      </c>
      <c r="D1036">
        <v>2</v>
      </c>
      <c r="E1036" s="30">
        <f t="shared" si="161"/>
        <v>-2.3967607019999999</v>
      </c>
      <c r="F1036" s="30">
        <f t="shared" si="162"/>
        <v>9.101229224248189E-2</v>
      </c>
      <c r="G1036" s="30">
        <f t="shared" si="163"/>
        <v>8.342004291758616E-2</v>
      </c>
      <c r="H1036" s="30">
        <f t="shared" si="164"/>
        <v>0.9165799570824138</v>
      </c>
      <c r="I1036" s="30">
        <f t="shared" si="165"/>
        <v>-8.7105973737491446E-2</v>
      </c>
      <c r="J1036" s="30">
        <f t="shared" ref="J1036:J1099" si="166">I1036*(-2)</f>
        <v>0.17421194747498289</v>
      </c>
      <c r="K1036">
        <f t="shared" ref="K1036:K1099" si="167">IF(G1036&gt;=0.5,1,)</f>
        <v>0</v>
      </c>
      <c r="L1036" s="11">
        <v>1</v>
      </c>
      <c r="N1036" s="30">
        <f t="shared" ref="N1036:N1099" si="168">1-G1036</f>
        <v>0.9165799570824138</v>
      </c>
      <c r="O1036" s="30">
        <f t="shared" ref="O1036:O1099" si="169">A1036-G1036</f>
        <v>-8.342004291758616E-2</v>
      </c>
      <c r="P1036" s="30">
        <f t="shared" ref="P1036:P1099" si="170">O1036*O1036</f>
        <v>6.9589035603719171E-3</v>
      </c>
    </row>
    <row r="1037" spans="1:16" x14ac:dyDescent="0.2">
      <c r="A1037">
        <v>1</v>
      </c>
      <c r="B1037">
        <v>3</v>
      </c>
      <c r="C1037" s="1">
        <v>16450.89</v>
      </c>
      <c r="D1037">
        <v>3</v>
      </c>
      <c r="E1037" s="30">
        <f t="shared" si="161"/>
        <v>-6.6966870999999983E-2</v>
      </c>
      <c r="F1037" s="30">
        <f t="shared" si="162"/>
        <v>0.93522618393181001</v>
      </c>
      <c r="G1037" s="30">
        <f t="shared" si="163"/>
        <v>0.48326453605113268</v>
      </c>
      <c r="H1037" s="30">
        <f t="shared" si="164"/>
        <v>0.48326453605113268</v>
      </c>
      <c r="I1037" s="30">
        <f t="shared" si="165"/>
        <v>-0.72719108157136569</v>
      </c>
      <c r="J1037" s="30">
        <f t="shared" si="166"/>
        <v>1.4543821631427314</v>
      </c>
      <c r="K1037">
        <f t="shared" si="167"/>
        <v>0</v>
      </c>
      <c r="L1037" s="11">
        <v>2</v>
      </c>
      <c r="N1037" s="30">
        <f t="shared" si="168"/>
        <v>0.51673546394886727</v>
      </c>
      <c r="O1037" s="30">
        <f t="shared" si="169"/>
        <v>0.51673546394886727</v>
      </c>
      <c r="P1037" s="30">
        <f t="shared" si="170"/>
        <v>0.26701553970245112</v>
      </c>
    </row>
    <row r="1038" spans="1:16" x14ac:dyDescent="0.2">
      <c r="A1038">
        <v>0</v>
      </c>
      <c r="B1038">
        <v>2</v>
      </c>
      <c r="C1038" s="1">
        <v>21595.38</v>
      </c>
      <c r="D1038">
        <v>3</v>
      </c>
      <c r="E1038" s="30">
        <f t="shared" si="161"/>
        <v>0.76862471799999987</v>
      </c>
      <c r="F1038" s="30">
        <f t="shared" si="162"/>
        <v>2.1567980076874367</v>
      </c>
      <c r="G1038" s="30">
        <f t="shared" si="163"/>
        <v>0.68322331756266974</v>
      </c>
      <c r="H1038" s="30">
        <f t="shared" si="164"/>
        <v>0.31677668243733026</v>
      </c>
      <c r="I1038" s="30">
        <f t="shared" si="165"/>
        <v>-1.1495582251682488</v>
      </c>
      <c r="J1038" s="30">
        <f t="shared" si="166"/>
        <v>2.2991164503364976</v>
      </c>
      <c r="K1038">
        <f t="shared" si="167"/>
        <v>1</v>
      </c>
      <c r="L1038" s="11">
        <v>3</v>
      </c>
      <c r="N1038" s="30">
        <f t="shared" si="168"/>
        <v>0.31677668243733026</v>
      </c>
      <c r="O1038" s="30">
        <f t="shared" si="169"/>
        <v>-0.68322331756266974</v>
      </c>
      <c r="P1038" s="30">
        <f t="shared" si="170"/>
        <v>0.46679410166134067</v>
      </c>
    </row>
    <row r="1039" spans="1:16" x14ac:dyDescent="0.2">
      <c r="A1039">
        <v>0</v>
      </c>
      <c r="B1039">
        <v>2</v>
      </c>
      <c r="C1039" s="1">
        <v>9850.43</v>
      </c>
      <c r="D1039">
        <v>3</v>
      </c>
      <c r="E1039" s="30">
        <f t="shared" si="161"/>
        <v>-0.71241347700000013</v>
      </c>
      <c r="F1039" s="30">
        <f t="shared" si="162"/>
        <v>0.49045905622903657</v>
      </c>
      <c r="G1039" s="30">
        <f t="shared" si="163"/>
        <v>0.32906576948844979</v>
      </c>
      <c r="H1039" s="30">
        <f t="shared" si="164"/>
        <v>0.67093423051155021</v>
      </c>
      <c r="I1039" s="30">
        <f t="shared" si="165"/>
        <v>-0.3990841639358329</v>
      </c>
      <c r="J1039" s="30">
        <f t="shared" si="166"/>
        <v>0.79816832787166581</v>
      </c>
      <c r="K1039">
        <f t="shared" si="167"/>
        <v>0</v>
      </c>
      <c r="L1039" s="11">
        <v>1</v>
      </c>
      <c r="N1039" s="30">
        <f t="shared" si="168"/>
        <v>0.67093423051155021</v>
      </c>
      <c r="O1039" s="30">
        <f t="shared" si="169"/>
        <v>-0.32906576948844979</v>
      </c>
      <c r="P1039" s="30">
        <f t="shared" si="170"/>
        <v>0.10828428064902557</v>
      </c>
    </row>
    <row r="1040" spans="1:16" x14ac:dyDescent="0.2">
      <c r="A1040">
        <v>0</v>
      </c>
      <c r="B1040">
        <v>3</v>
      </c>
      <c r="C1040" s="1">
        <v>6877.98</v>
      </c>
      <c r="D1040">
        <v>2</v>
      </c>
      <c r="E1040" s="30">
        <f t="shared" si="161"/>
        <v>-1.7841921220000003</v>
      </c>
      <c r="F1040" s="30">
        <f t="shared" si="162"/>
        <v>0.16793267532677209</v>
      </c>
      <c r="G1040" s="30">
        <f t="shared" si="163"/>
        <v>0.14378626343319553</v>
      </c>
      <c r="H1040" s="30">
        <f t="shared" si="164"/>
        <v>0.85621373656680444</v>
      </c>
      <c r="I1040" s="30">
        <f t="shared" si="165"/>
        <v>-0.15523524175737713</v>
      </c>
      <c r="J1040" s="30">
        <f t="shared" si="166"/>
        <v>0.31047048351475426</v>
      </c>
      <c r="K1040">
        <f t="shared" si="167"/>
        <v>0</v>
      </c>
      <c r="L1040" s="11">
        <v>1</v>
      </c>
      <c r="N1040" s="30">
        <f t="shared" si="168"/>
        <v>0.85621373656680444</v>
      </c>
      <c r="O1040" s="30">
        <f t="shared" si="169"/>
        <v>-0.14378626343319553</v>
      </c>
      <c r="P1040" s="30">
        <f t="shared" si="170"/>
        <v>2.0674489552080302E-2</v>
      </c>
    </row>
    <row r="1041" spans="1:16" x14ac:dyDescent="0.2">
      <c r="A1041">
        <v>1</v>
      </c>
      <c r="B1041">
        <v>2</v>
      </c>
      <c r="C1041" s="1">
        <v>21677.279999999999</v>
      </c>
      <c r="D1041">
        <v>2</v>
      </c>
      <c r="E1041" s="30">
        <f t="shared" si="161"/>
        <v>0.26887100799999963</v>
      </c>
      <c r="F1041" s="30">
        <f t="shared" si="162"/>
        <v>1.3084863458893587</v>
      </c>
      <c r="G1041" s="30">
        <f t="shared" si="163"/>
        <v>0.5668157181086797</v>
      </c>
      <c r="H1041" s="30">
        <f t="shared" si="164"/>
        <v>0.5668157181086797</v>
      </c>
      <c r="I1041" s="30">
        <f t="shared" si="165"/>
        <v>-0.56772104023628589</v>
      </c>
      <c r="J1041" s="30">
        <f t="shared" si="166"/>
        <v>1.1354420804725718</v>
      </c>
      <c r="K1041">
        <f t="shared" si="167"/>
        <v>1</v>
      </c>
      <c r="L1041" s="11">
        <v>3</v>
      </c>
      <c r="N1041" s="30">
        <f t="shared" si="168"/>
        <v>0.4331842818913203</v>
      </c>
      <c r="O1041" s="30">
        <f t="shared" si="169"/>
        <v>0.4331842818913203</v>
      </c>
      <c r="P1041" s="30">
        <f t="shared" si="170"/>
        <v>0.18764862207769883</v>
      </c>
    </row>
    <row r="1042" spans="1:16" x14ac:dyDescent="0.2">
      <c r="A1042">
        <v>1</v>
      </c>
      <c r="B1042">
        <v>1</v>
      </c>
      <c r="C1042" s="1">
        <v>44423.8</v>
      </c>
      <c r="D1042">
        <v>2</v>
      </c>
      <c r="E1042" s="30">
        <f t="shared" si="161"/>
        <v>3.3240785800000001</v>
      </c>
      <c r="F1042" s="30">
        <f t="shared" si="162"/>
        <v>27.773395886597513</v>
      </c>
      <c r="G1042" s="30">
        <f t="shared" si="163"/>
        <v>0.96524567333166977</v>
      </c>
      <c r="H1042" s="30">
        <f t="shared" si="164"/>
        <v>0.96524567333166977</v>
      </c>
      <c r="I1042" s="30">
        <f t="shared" si="165"/>
        <v>-3.5372626280709994E-2</v>
      </c>
      <c r="J1042" s="30">
        <f t="shared" si="166"/>
        <v>7.0745252561419988E-2</v>
      </c>
      <c r="K1042">
        <f t="shared" si="167"/>
        <v>1</v>
      </c>
      <c r="L1042" s="11">
        <v>4</v>
      </c>
      <c r="N1042" s="30">
        <f t="shared" si="168"/>
        <v>3.4754326668330227E-2</v>
      </c>
      <c r="O1042" s="30">
        <f t="shared" si="169"/>
        <v>3.4754326668330227E-2</v>
      </c>
      <c r="P1042" s="30">
        <f t="shared" si="170"/>
        <v>1.2078632221690095E-3</v>
      </c>
    </row>
    <row r="1043" spans="1:16" x14ac:dyDescent="0.2">
      <c r="A1043">
        <v>0</v>
      </c>
      <c r="B1043">
        <v>2</v>
      </c>
      <c r="C1043" s="1">
        <v>4137.5200000000004</v>
      </c>
      <c r="D1043">
        <v>3</v>
      </c>
      <c r="E1043" s="30">
        <f t="shared" si="161"/>
        <v>-1.4328114280000004</v>
      </c>
      <c r="F1043" s="30">
        <f t="shared" si="162"/>
        <v>0.23863706731751982</v>
      </c>
      <c r="G1043" s="30">
        <f t="shared" si="163"/>
        <v>0.1926610091157123</v>
      </c>
      <c r="H1043" s="30">
        <f t="shared" si="164"/>
        <v>0.80733899088428773</v>
      </c>
      <c r="I1043" s="30">
        <f t="shared" si="165"/>
        <v>-0.21401163586033312</v>
      </c>
      <c r="J1043" s="30">
        <f t="shared" si="166"/>
        <v>0.42802327172066623</v>
      </c>
      <c r="K1043">
        <f t="shared" si="167"/>
        <v>0</v>
      </c>
      <c r="L1043" s="11">
        <v>1</v>
      </c>
      <c r="N1043" s="30">
        <f t="shared" si="168"/>
        <v>0.80733899088428773</v>
      </c>
      <c r="O1043" s="30">
        <f t="shared" si="169"/>
        <v>-0.1926610091157123</v>
      </c>
      <c r="P1043" s="30">
        <f t="shared" si="170"/>
        <v>3.7118264433484573E-2</v>
      </c>
    </row>
    <row r="1044" spans="1:16" x14ac:dyDescent="0.2">
      <c r="A1044">
        <v>1</v>
      </c>
      <c r="B1044">
        <v>3</v>
      </c>
      <c r="C1044" s="1">
        <v>13747.87</v>
      </c>
      <c r="D1044">
        <v>2</v>
      </c>
      <c r="E1044" s="30">
        <f t="shared" si="161"/>
        <v>-0.91789899299999989</v>
      </c>
      <c r="F1044" s="30">
        <f t="shared" si="162"/>
        <v>0.3993572125732251</v>
      </c>
      <c r="G1044" s="30">
        <f t="shared" si="163"/>
        <v>0.28538618230213159</v>
      </c>
      <c r="H1044" s="30">
        <f t="shared" si="164"/>
        <v>0.28538618230213159</v>
      </c>
      <c r="I1044" s="30">
        <f t="shared" si="165"/>
        <v>-1.2539119903107132</v>
      </c>
      <c r="J1044" s="30">
        <f t="shared" si="166"/>
        <v>2.5078239806214264</v>
      </c>
      <c r="K1044">
        <f t="shared" si="167"/>
        <v>0</v>
      </c>
      <c r="L1044" s="11">
        <v>2</v>
      </c>
      <c r="N1044" s="30">
        <f t="shared" si="168"/>
        <v>0.71461381769786847</v>
      </c>
      <c r="O1044" s="30">
        <f t="shared" si="169"/>
        <v>0.71461381769786847</v>
      </c>
      <c r="P1044" s="30">
        <f t="shared" si="170"/>
        <v>0.51067290844472235</v>
      </c>
    </row>
    <row r="1045" spans="1:16" x14ac:dyDescent="0.2">
      <c r="A1045">
        <v>1</v>
      </c>
      <c r="B1045">
        <v>2</v>
      </c>
      <c r="C1045" s="1">
        <v>12950.07</v>
      </c>
      <c r="D1045">
        <v>1</v>
      </c>
      <c r="E1045" s="30">
        <f t="shared" si="161"/>
        <v>-1.3417114730000002</v>
      </c>
      <c r="F1045" s="30">
        <f t="shared" si="162"/>
        <v>0.26139791006098756</v>
      </c>
      <c r="G1045" s="30">
        <f t="shared" si="163"/>
        <v>0.20722874834028318</v>
      </c>
      <c r="H1045" s="30">
        <f t="shared" si="164"/>
        <v>0.20722874834028318</v>
      </c>
      <c r="I1045" s="30">
        <f t="shared" si="165"/>
        <v>-1.5739320314052199</v>
      </c>
      <c r="J1045" s="30">
        <f t="shared" si="166"/>
        <v>3.1478640628104397</v>
      </c>
      <c r="K1045">
        <f t="shared" si="167"/>
        <v>0</v>
      </c>
      <c r="L1045" s="11">
        <v>2</v>
      </c>
      <c r="N1045" s="30">
        <f t="shared" si="168"/>
        <v>0.79277125165971685</v>
      </c>
      <c r="O1045" s="30">
        <f t="shared" si="169"/>
        <v>0.79277125165971685</v>
      </c>
      <c r="P1045" s="30">
        <f t="shared" si="170"/>
        <v>0.62848625745811415</v>
      </c>
    </row>
    <row r="1046" spans="1:16" x14ac:dyDescent="0.2">
      <c r="A1046">
        <v>0</v>
      </c>
      <c r="B1046">
        <v>3</v>
      </c>
      <c r="C1046" s="1">
        <v>12094.48</v>
      </c>
      <c r="D1046">
        <v>1</v>
      </c>
      <c r="E1046" s="30">
        <f t="shared" si="161"/>
        <v>-1.6364727719999999</v>
      </c>
      <c r="F1046" s="30">
        <f t="shared" si="162"/>
        <v>0.19466546223307923</v>
      </c>
      <c r="G1046" s="30">
        <f t="shared" si="163"/>
        <v>0.16294558467372852</v>
      </c>
      <c r="H1046" s="30">
        <f t="shared" si="164"/>
        <v>0.83705441532627145</v>
      </c>
      <c r="I1046" s="30">
        <f t="shared" si="165"/>
        <v>-0.17786619826863026</v>
      </c>
      <c r="J1046" s="30">
        <f t="shared" si="166"/>
        <v>0.35573239653726052</v>
      </c>
      <c r="K1046">
        <f t="shared" si="167"/>
        <v>0</v>
      </c>
      <c r="L1046" s="11">
        <v>2</v>
      </c>
      <c r="N1046" s="30">
        <f t="shared" si="168"/>
        <v>0.83705441532627145</v>
      </c>
      <c r="O1046" s="30">
        <f t="shared" si="169"/>
        <v>-0.16294558467372852</v>
      </c>
      <c r="P1046" s="30">
        <f t="shared" si="170"/>
        <v>2.6551263564663231E-2</v>
      </c>
    </row>
    <row r="1047" spans="1:16" x14ac:dyDescent="0.2">
      <c r="A1047">
        <v>1</v>
      </c>
      <c r="B1047">
        <v>1</v>
      </c>
      <c r="C1047" s="1">
        <v>37484.449999999997</v>
      </c>
      <c r="D1047">
        <v>3</v>
      </c>
      <c r="E1047" s="30">
        <f t="shared" si="161"/>
        <v>2.9591078449999997</v>
      </c>
      <c r="F1047" s="30">
        <f t="shared" si="162"/>
        <v>19.280762651246878</v>
      </c>
      <c r="G1047" s="30">
        <f t="shared" si="163"/>
        <v>0.95069218957904822</v>
      </c>
      <c r="H1047" s="30">
        <f t="shared" si="164"/>
        <v>0.95069218957904822</v>
      </c>
      <c r="I1047" s="30">
        <f t="shared" si="165"/>
        <v>-5.0564939093154182E-2</v>
      </c>
      <c r="J1047" s="30">
        <f t="shared" si="166"/>
        <v>0.10112987818630836</v>
      </c>
      <c r="K1047">
        <f t="shared" si="167"/>
        <v>1</v>
      </c>
      <c r="L1047" s="11">
        <v>4</v>
      </c>
      <c r="N1047" s="30">
        <f t="shared" si="168"/>
        <v>4.9307810420951781E-2</v>
      </c>
      <c r="O1047" s="30">
        <f t="shared" si="169"/>
        <v>4.9307810420951781E-2</v>
      </c>
      <c r="P1047" s="30">
        <f t="shared" si="170"/>
        <v>2.4312601685085211E-3</v>
      </c>
    </row>
    <row r="1048" spans="1:16" x14ac:dyDescent="0.2">
      <c r="A1048">
        <v>1</v>
      </c>
      <c r="B1048">
        <v>1</v>
      </c>
      <c r="C1048" s="1">
        <v>39725.519999999997</v>
      </c>
      <c r="D1048">
        <v>3</v>
      </c>
      <c r="E1048" s="30">
        <f t="shared" si="161"/>
        <v>3.2417067719999992</v>
      </c>
      <c r="F1048" s="30">
        <f t="shared" si="162"/>
        <v>25.577339200621257</v>
      </c>
      <c r="G1048" s="30">
        <f t="shared" si="163"/>
        <v>0.96237396104811634</v>
      </c>
      <c r="H1048" s="30">
        <f t="shared" si="164"/>
        <v>0.96237396104811634</v>
      </c>
      <c r="I1048" s="30">
        <f t="shared" si="165"/>
        <v>-3.8352170955238622E-2</v>
      </c>
      <c r="J1048" s="30">
        <f t="shared" si="166"/>
        <v>7.6704341910477244E-2</v>
      </c>
      <c r="K1048">
        <f t="shared" si="167"/>
        <v>1</v>
      </c>
      <c r="L1048" s="11">
        <v>4</v>
      </c>
      <c r="N1048" s="30">
        <f t="shared" si="168"/>
        <v>3.7626038951883656E-2</v>
      </c>
      <c r="O1048" s="30">
        <f t="shared" si="169"/>
        <v>3.7626038951883656E-2</v>
      </c>
      <c r="P1048" s="30">
        <f t="shared" si="170"/>
        <v>1.4157188072086661E-3</v>
      </c>
    </row>
    <row r="1049" spans="1:16" x14ac:dyDescent="0.2">
      <c r="A1049">
        <v>0</v>
      </c>
      <c r="B1049">
        <v>3</v>
      </c>
      <c r="C1049" s="1">
        <v>2250.84</v>
      </c>
      <c r="D1049">
        <v>2</v>
      </c>
      <c r="E1049" s="30">
        <f t="shared" si="161"/>
        <v>-2.3676744759999999</v>
      </c>
      <c r="F1049" s="30">
        <f t="shared" si="162"/>
        <v>9.3698370921390009E-2</v>
      </c>
      <c r="G1049" s="30">
        <f t="shared" si="163"/>
        <v>8.5671125981886101E-2</v>
      </c>
      <c r="H1049" s="30">
        <f t="shared" si="164"/>
        <v>0.91432887401811391</v>
      </c>
      <c r="I1049" s="30">
        <f t="shared" si="165"/>
        <v>-8.9564953846541173E-2</v>
      </c>
      <c r="J1049" s="30">
        <f t="shared" si="166"/>
        <v>0.17912990769308235</v>
      </c>
      <c r="K1049">
        <f t="shared" si="167"/>
        <v>0</v>
      </c>
      <c r="L1049" s="11">
        <v>1</v>
      </c>
      <c r="N1049" s="30">
        <f t="shared" si="168"/>
        <v>0.91432887401811391</v>
      </c>
      <c r="O1049" s="30">
        <f t="shared" si="169"/>
        <v>-8.5671125981886101E-2</v>
      </c>
      <c r="P1049" s="30">
        <f t="shared" si="170"/>
        <v>7.3395418270042001E-3</v>
      </c>
    </row>
    <row r="1050" spans="1:16" x14ac:dyDescent="0.2">
      <c r="A1050">
        <v>0</v>
      </c>
      <c r="B1050">
        <v>2</v>
      </c>
      <c r="C1050" s="1">
        <v>22493.66</v>
      </c>
      <c r="D1050">
        <v>1</v>
      </c>
      <c r="E1050" s="30">
        <f t="shared" si="161"/>
        <v>-0.13826477400000003</v>
      </c>
      <c r="F1050" s="30">
        <f t="shared" si="162"/>
        <v>0.87086807799240029</v>
      </c>
      <c r="G1050" s="30">
        <f t="shared" si="163"/>
        <v>0.46548876868267236</v>
      </c>
      <c r="H1050" s="30">
        <f t="shared" si="164"/>
        <v>0.5345112313173277</v>
      </c>
      <c r="I1050" s="30">
        <f t="shared" si="165"/>
        <v>-0.62640253598321316</v>
      </c>
      <c r="J1050" s="30">
        <f t="shared" si="166"/>
        <v>1.2528050719664263</v>
      </c>
      <c r="K1050">
        <f t="shared" si="167"/>
        <v>0</v>
      </c>
      <c r="L1050" s="11">
        <v>3</v>
      </c>
      <c r="N1050" s="30">
        <f t="shared" si="168"/>
        <v>0.5345112313173277</v>
      </c>
      <c r="O1050" s="30">
        <f t="shared" si="169"/>
        <v>-0.46548876868267236</v>
      </c>
      <c r="P1050" s="30">
        <f t="shared" si="170"/>
        <v>0.21667979376971044</v>
      </c>
    </row>
    <row r="1051" spans="1:16" x14ac:dyDescent="0.2">
      <c r="A1051">
        <v>1</v>
      </c>
      <c r="B1051">
        <v>1</v>
      </c>
      <c r="C1051" s="1">
        <v>20234.849999999999</v>
      </c>
      <c r="D1051">
        <v>2</v>
      </c>
      <c r="E1051" s="30">
        <f t="shared" si="161"/>
        <v>0.27385198499999985</v>
      </c>
      <c r="F1051" s="30">
        <f t="shared" si="162"/>
        <v>1.3150201451262127</v>
      </c>
      <c r="G1051" s="30">
        <f t="shared" si="163"/>
        <v>0.5680383161652871</v>
      </c>
      <c r="H1051" s="30">
        <f t="shared" si="164"/>
        <v>0.5680383161652871</v>
      </c>
      <c r="I1051" s="30">
        <f t="shared" si="165"/>
        <v>-0.56556640449869955</v>
      </c>
      <c r="J1051" s="30">
        <f t="shared" si="166"/>
        <v>1.1311328089973991</v>
      </c>
      <c r="K1051">
        <f t="shared" si="167"/>
        <v>1</v>
      </c>
      <c r="L1051" s="11">
        <v>3</v>
      </c>
      <c r="N1051" s="30">
        <f t="shared" si="168"/>
        <v>0.4319616838347129</v>
      </c>
      <c r="O1051" s="30">
        <f t="shared" si="169"/>
        <v>0.4319616838347129</v>
      </c>
      <c r="P1051" s="30">
        <f t="shared" si="170"/>
        <v>0.18659089630132047</v>
      </c>
    </row>
    <row r="1052" spans="1:16" x14ac:dyDescent="0.2">
      <c r="A1052">
        <v>0</v>
      </c>
      <c r="B1052">
        <v>3</v>
      </c>
      <c r="C1052" s="1">
        <v>1704.7</v>
      </c>
      <c r="D1052">
        <v>3</v>
      </c>
      <c r="E1052" s="30">
        <f t="shared" si="161"/>
        <v>-1.9264614300000003</v>
      </c>
      <c r="F1052" s="30">
        <f t="shared" si="162"/>
        <v>0.14566272535211613</v>
      </c>
      <c r="G1052" s="30">
        <f t="shared" si="163"/>
        <v>0.12714276385953563</v>
      </c>
      <c r="H1052" s="30">
        <f t="shared" si="164"/>
        <v>0.8728572361404644</v>
      </c>
      <c r="I1052" s="30">
        <f t="shared" si="165"/>
        <v>-0.13598326900057925</v>
      </c>
      <c r="J1052" s="30">
        <f t="shared" si="166"/>
        <v>0.2719665380011585</v>
      </c>
      <c r="K1052">
        <f t="shared" si="167"/>
        <v>0</v>
      </c>
      <c r="L1052" s="11">
        <v>1</v>
      </c>
      <c r="N1052" s="30">
        <f t="shared" si="168"/>
        <v>0.8728572361404644</v>
      </c>
      <c r="O1052" s="30">
        <f t="shared" si="169"/>
        <v>-0.12714276385953563</v>
      </c>
      <c r="P1052" s="30">
        <f t="shared" si="170"/>
        <v>1.6165282401841639E-2</v>
      </c>
    </row>
    <row r="1053" spans="1:16" x14ac:dyDescent="0.2">
      <c r="A1053">
        <v>1</v>
      </c>
      <c r="B1053">
        <v>2</v>
      </c>
      <c r="C1053" s="1">
        <v>33475.82</v>
      </c>
      <c r="D1053">
        <v>2</v>
      </c>
      <c r="E1053" s="30">
        <f t="shared" si="161"/>
        <v>1.7566669020000001</v>
      </c>
      <c r="F1053" s="30">
        <f t="shared" si="162"/>
        <v>5.7930962218658921</v>
      </c>
      <c r="G1053" s="30">
        <f t="shared" si="163"/>
        <v>0.85279172157444794</v>
      </c>
      <c r="H1053" s="30">
        <f t="shared" si="164"/>
        <v>0.85279172157444794</v>
      </c>
      <c r="I1053" s="30">
        <f t="shared" si="165"/>
        <v>-0.15923993296470929</v>
      </c>
      <c r="J1053" s="30">
        <f t="shared" si="166"/>
        <v>0.31847986592941857</v>
      </c>
      <c r="K1053">
        <f t="shared" si="167"/>
        <v>1</v>
      </c>
      <c r="L1053" s="11">
        <v>4</v>
      </c>
      <c r="N1053" s="30">
        <f t="shared" si="168"/>
        <v>0.14720827842555206</v>
      </c>
      <c r="O1053" s="30">
        <f t="shared" si="169"/>
        <v>0.14720827842555206</v>
      </c>
      <c r="P1053" s="30">
        <f t="shared" si="170"/>
        <v>2.1670277237014857E-2</v>
      </c>
    </row>
    <row r="1054" spans="1:16" x14ac:dyDescent="0.2">
      <c r="A1054">
        <v>0</v>
      </c>
      <c r="B1054">
        <v>3</v>
      </c>
      <c r="C1054" s="1">
        <v>3161.45</v>
      </c>
      <c r="D1054">
        <v>3</v>
      </c>
      <c r="E1054" s="30">
        <f t="shared" si="161"/>
        <v>-1.7427652550000001</v>
      </c>
      <c r="F1054" s="30">
        <f t="shared" si="162"/>
        <v>0.17503571240369412</v>
      </c>
      <c r="G1054" s="30">
        <f t="shared" si="163"/>
        <v>0.14896203626495313</v>
      </c>
      <c r="H1054" s="30">
        <f t="shared" si="164"/>
        <v>0.85103796373504692</v>
      </c>
      <c r="I1054" s="30">
        <f t="shared" si="165"/>
        <v>-0.16129854066930693</v>
      </c>
      <c r="J1054" s="30">
        <f t="shared" si="166"/>
        <v>0.32259708133861387</v>
      </c>
      <c r="K1054">
        <f t="shared" si="167"/>
        <v>0</v>
      </c>
      <c r="L1054" s="11">
        <v>1</v>
      </c>
      <c r="N1054" s="30">
        <f t="shared" si="168"/>
        <v>0.85103796373504692</v>
      </c>
      <c r="O1054" s="30">
        <f t="shared" si="169"/>
        <v>-0.14896203626495313</v>
      </c>
      <c r="P1054" s="30">
        <f t="shared" si="170"/>
        <v>2.2189688248201212E-2</v>
      </c>
    </row>
    <row r="1055" spans="1:16" x14ac:dyDescent="0.2">
      <c r="A1055">
        <v>1</v>
      </c>
      <c r="B1055">
        <v>2</v>
      </c>
      <c r="C1055" s="1">
        <v>11394.07</v>
      </c>
      <c r="D1055">
        <v>3</v>
      </c>
      <c r="E1055" s="30">
        <f t="shared" si="161"/>
        <v>-0.5177604730000005</v>
      </c>
      <c r="F1055" s="30">
        <f t="shared" si="162"/>
        <v>0.59585348480633504</v>
      </c>
      <c r="G1055" s="30">
        <f t="shared" si="163"/>
        <v>0.3733760589423063</v>
      </c>
      <c r="H1055" s="30">
        <f t="shared" si="164"/>
        <v>0.3733760589423063</v>
      </c>
      <c r="I1055" s="30">
        <f t="shared" si="165"/>
        <v>-0.98516916631381191</v>
      </c>
      <c r="J1055" s="30">
        <f t="shared" si="166"/>
        <v>1.9703383326276238</v>
      </c>
      <c r="K1055">
        <f t="shared" si="167"/>
        <v>0</v>
      </c>
      <c r="L1055" s="11">
        <v>2</v>
      </c>
      <c r="N1055" s="30">
        <f t="shared" si="168"/>
        <v>0.6266239410576937</v>
      </c>
      <c r="O1055" s="30">
        <f t="shared" si="169"/>
        <v>0.6266239410576937</v>
      </c>
      <c r="P1055" s="30">
        <f t="shared" si="170"/>
        <v>0.39265756350667597</v>
      </c>
    </row>
    <row r="1056" spans="1:16" x14ac:dyDescent="0.2">
      <c r="A1056">
        <v>1</v>
      </c>
      <c r="B1056">
        <v>2</v>
      </c>
      <c r="C1056" s="1">
        <v>21880.82</v>
      </c>
      <c r="D1056">
        <v>3</v>
      </c>
      <c r="E1056" s="30">
        <f t="shared" si="161"/>
        <v>0.80461870199999996</v>
      </c>
      <c r="F1056" s="30">
        <f t="shared" si="162"/>
        <v>2.2358438134923158</v>
      </c>
      <c r="G1056" s="30">
        <f t="shared" si="163"/>
        <v>0.69096159838421245</v>
      </c>
      <c r="H1056" s="30">
        <f t="shared" si="164"/>
        <v>0.69096159838421245</v>
      </c>
      <c r="I1056" s="30">
        <f t="shared" si="165"/>
        <v>-0.36967103073240098</v>
      </c>
      <c r="J1056" s="30">
        <f t="shared" si="166"/>
        <v>0.73934206146480197</v>
      </c>
      <c r="K1056">
        <f t="shared" si="167"/>
        <v>1</v>
      </c>
      <c r="L1056" s="11">
        <v>3</v>
      </c>
      <c r="N1056" s="30">
        <f t="shared" si="168"/>
        <v>0.30903840161578755</v>
      </c>
      <c r="O1056" s="30">
        <f t="shared" si="169"/>
        <v>0.30903840161578755</v>
      </c>
      <c r="P1056" s="30">
        <f t="shared" si="170"/>
        <v>9.5504733673240805E-2</v>
      </c>
    </row>
    <row r="1057" spans="1:16" x14ac:dyDescent="0.2">
      <c r="A1057">
        <v>0</v>
      </c>
      <c r="B1057">
        <v>2</v>
      </c>
      <c r="C1057" s="1">
        <v>7325.05</v>
      </c>
      <c r="D1057">
        <v>2</v>
      </c>
      <c r="E1057" s="30">
        <f t="shared" si="161"/>
        <v>-1.5409451949999999</v>
      </c>
      <c r="F1057" s="30">
        <f t="shared" si="162"/>
        <v>0.21417856521500084</v>
      </c>
      <c r="G1057" s="30">
        <f t="shared" si="163"/>
        <v>0.17639791324851395</v>
      </c>
      <c r="H1057" s="30">
        <f t="shared" si="164"/>
        <v>0.82360208675148605</v>
      </c>
      <c r="I1057" s="30">
        <f t="shared" si="165"/>
        <v>-0.19406777013636758</v>
      </c>
      <c r="J1057" s="30">
        <f t="shared" si="166"/>
        <v>0.38813554027273517</v>
      </c>
      <c r="K1057">
        <f t="shared" si="167"/>
        <v>0</v>
      </c>
      <c r="L1057" s="11">
        <v>1</v>
      </c>
      <c r="N1057" s="30">
        <f t="shared" si="168"/>
        <v>0.82360208675148605</v>
      </c>
      <c r="O1057" s="30">
        <f t="shared" si="169"/>
        <v>-0.17639791324851395</v>
      </c>
      <c r="P1057" s="30">
        <f t="shared" si="170"/>
        <v>3.1116223798430254E-2</v>
      </c>
    </row>
    <row r="1058" spans="1:16" x14ac:dyDescent="0.2">
      <c r="A1058">
        <v>1</v>
      </c>
      <c r="B1058">
        <v>1</v>
      </c>
      <c r="C1058" s="1">
        <v>44501.4</v>
      </c>
      <c r="D1058">
        <v>3</v>
      </c>
      <c r="E1058" s="30">
        <f t="shared" si="161"/>
        <v>3.8439452400000005</v>
      </c>
      <c r="F1058" s="30">
        <f t="shared" si="162"/>
        <v>46.709391161818267</v>
      </c>
      <c r="G1058" s="30">
        <f t="shared" si="163"/>
        <v>0.97903976605762477</v>
      </c>
      <c r="H1058" s="30">
        <f t="shared" si="164"/>
        <v>0.97903976605762477</v>
      </c>
      <c r="I1058" s="30">
        <f t="shared" si="165"/>
        <v>-2.118301821871886E-2</v>
      </c>
      <c r="J1058" s="30">
        <f t="shared" si="166"/>
        <v>4.2366036437437721E-2</v>
      </c>
      <c r="K1058">
        <f t="shared" si="167"/>
        <v>1</v>
      </c>
      <c r="L1058" s="11">
        <v>4</v>
      </c>
      <c r="N1058" s="30">
        <f t="shared" si="168"/>
        <v>2.0960233942375228E-2</v>
      </c>
      <c r="O1058" s="30">
        <f t="shared" si="169"/>
        <v>2.0960233942375228E-2</v>
      </c>
      <c r="P1058" s="30">
        <f t="shared" si="170"/>
        <v>4.3933140691909862E-4</v>
      </c>
    </row>
    <row r="1059" spans="1:16" x14ac:dyDescent="0.2">
      <c r="A1059">
        <v>1</v>
      </c>
      <c r="B1059">
        <v>1</v>
      </c>
      <c r="C1059" s="1">
        <v>3594.17</v>
      </c>
      <c r="D1059">
        <v>2</v>
      </c>
      <c r="E1059" s="30">
        <f t="shared" si="161"/>
        <v>-1.8245377629999999</v>
      </c>
      <c r="F1059" s="30">
        <f t="shared" si="162"/>
        <v>0.16129218211572674</v>
      </c>
      <c r="G1059" s="30">
        <f t="shared" si="163"/>
        <v>0.13889026775490118</v>
      </c>
      <c r="H1059" s="30">
        <f t="shared" si="164"/>
        <v>0.13889026775490118</v>
      </c>
      <c r="I1059" s="30">
        <f t="shared" si="165"/>
        <v>-1.9740710982360017</v>
      </c>
      <c r="J1059" s="30">
        <f t="shared" si="166"/>
        <v>3.9481421964720034</v>
      </c>
      <c r="K1059">
        <f t="shared" si="167"/>
        <v>0</v>
      </c>
      <c r="L1059" s="11">
        <v>1</v>
      </c>
      <c r="N1059" s="30">
        <f t="shared" si="168"/>
        <v>0.86110973224509879</v>
      </c>
      <c r="O1059" s="30">
        <f t="shared" si="169"/>
        <v>0.86110973224509879</v>
      </c>
      <c r="P1059" s="30">
        <f t="shared" si="170"/>
        <v>0.74150997096722571</v>
      </c>
    </row>
    <row r="1060" spans="1:16" x14ac:dyDescent="0.2">
      <c r="A1060">
        <v>1</v>
      </c>
      <c r="B1060">
        <v>1</v>
      </c>
      <c r="C1060" s="1">
        <v>39727.61</v>
      </c>
      <c r="D1060">
        <v>3</v>
      </c>
      <c r="E1060" s="30">
        <f t="shared" si="161"/>
        <v>3.2419703209999997</v>
      </c>
      <c r="F1060" s="30">
        <f t="shared" si="162"/>
        <v>25.584080971144672</v>
      </c>
      <c r="G1060" s="30">
        <f t="shared" si="163"/>
        <v>0.96238350307895026</v>
      </c>
      <c r="H1060" s="30">
        <f t="shared" si="164"/>
        <v>0.96238350307895026</v>
      </c>
      <c r="I1060" s="30">
        <f t="shared" si="165"/>
        <v>-3.8342255907746314E-2</v>
      </c>
      <c r="J1060" s="30">
        <f t="shared" si="166"/>
        <v>7.6684511815492629E-2</v>
      </c>
      <c r="K1060">
        <f t="shared" si="167"/>
        <v>1</v>
      </c>
      <c r="L1060" s="11">
        <v>4</v>
      </c>
      <c r="N1060" s="30">
        <f t="shared" si="168"/>
        <v>3.7616496921049736E-2</v>
      </c>
      <c r="O1060" s="30">
        <f t="shared" si="169"/>
        <v>3.7616496921049736E-2</v>
      </c>
      <c r="P1060" s="30">
        <f t="shared" si="170"/>
        <v>1.4150008406113442E-3</v>
      </c>
    </row>
    <row r="1061" spans="1:16" x14ac:dyDescent="0.2">
      <c r="A1061">
        <v>0</v>
      </c>
      <c r="B1061">
        <v>1</v>
      </c>
      <c r="C1061" s="1">
        <v>8023.14</v>
      </c>
      <c r="D1061">
        <v>3</v>
      </c>
      <c r="E1061" s="30">
        <f t="shared" si="161"/>
        <v>-0.75596334600000015</v>
      </c>
      <c r="F1061" s="30">
        <f t="shared" si="162"/>
        <v>0.4695580499081351</v>
      </c>
      <c r="G1061" s="30">
        <f t="shared" si="163"/>
        <v>0.31952330834259191</v>
      </c>
      <c r="H1061" s="30">
        <f t="shared" si="164"/>
        <v>0.68047669165740809</v>
      </c>
      <c r="I1061" s="30">
        <f t="shared" si="165"/>
        <v>-0.38496170926648293</v>
      </c>
      <c r="J1061" s="30">
        <f t="shared" si="166"/>
        <v>0.76992341853296586</v>
      </c>
      <c r="K1061">
        <f t="shared" si="167"/>
        <v>0</v>
      </c>
      <c r="L1061" s="11">
        <v>1</v>
      </c>
      <c r="N1061" s="30">
        <f t="shared" si="168"/>
        <v>0.68047669165740809</v>
      </c>
      <c r="O1061" s="30">
        <f t="shared" si="169"/>
        <v>-0.31952330834259191</v>
      </c>
      <c r="P1061" s="30">
        <f t="shared" si="170"/>
        <v>0.10209514457419507</v>
      </c>
    </row>
    <row r="1062" spans="1:16" x14ac:dyDescent="0.2">
      <c r="A1062">
        <v>0</v>
      </c>
      <c r="B1062">
        <v>3</v>
      </c>
      <c r="C1062" s="1">
        <v>14394.56</v>
      </c>
      <c r="D1062">
        <v>1</v>
      </c>
      <c r="E1062" s="30">
        <f t="shared" si="161"/>
        <v>-1.346432684</v>
      </c>
      <c r="F1062" s="30">
        <f t="shared" si="162"/>
        <v>0.26016670405125608</v>
      </c>
      <c r="G1062" s="30">
        <f t="shared" si="163"/>
        <v>0.20645419627011036</v>
      </c>
      <c r="H1062" s="30">
        <f t="shared" si="164"/>
        <v>0.7935458037298897</v>
      </c>
      <c r="I1062" s="30">
        <f t="shared" si="165"/>
        <v>-0.23124401701446226</v>
      </c>
      <c r="J1062" s="30">
        <f t="shared" si="166"/>
        <v>0.46248803402892452</v>
      </c>
      <c r="K1062">
        <f t="shared" si="167"/>
        <v>0</v>
      </c>
      <c r="L1062" s="11">
        <v>2</v>
      </c>
      <c r="N1062" s="30">
        <f t="shared" si="168"/>
        <v>0.7935458037298897</v>
      </c>
      <c r="O1062" s="30">
        <f t="shared" si="169"/>
        <v>-0.20645419627011036</v>
      </c>
      <c r="P1062" s="30">
        <f t="shared" si="170"/>
        <v>4.2623335157537252E-2</v>
      </c>
    </row>
    <row r="1063" spans="1:16" x14ac:dyDescent="0.2">
      <c r="A1063">
        <v>0</v>
      </c>
      <c r="B1063">
        <v>4</v>
      </c>
      <c r="C1063" s="1">
        <v>9288.0300000000007</v>
      </c>
      <c r="D1063">
        <v>2</v>
      </c>
      <c r="E1063" s="30">
        <f t="shared" si="161"/>
        <v>-1.6671562170000001</v>
      </c>
      <c r="F1063" s="30">
        <f t="shared" si="162"/>
        <v>0.18878316135246029</v>
      </c>
      <c r="G1063" s="30">
        <f t="shared" si="163"/>
        <v>0.1588036973350839</v>
      </c>
      <c r="H1063" s="30">
        <f t="shared" si="164"/>
        <v>0.84119630266491607</v>
      </c>
      <c r="I1063" s="30">
        <f t="shared" si="165"/>
        <v>-0.17293023047362255</v>
      </c>
      <c r="J1063" s="30">
        <f t="shared" si="166"/>
        <v>0.3458604609472451</v>
      </c>
      <c r="K1063">
        <f t="shared" si="167"/>
        <v>0</v>
      </c>
      <c r="L1063" s="11">
        <v>1</v>
      </c>
      <c r="N1063" s="30">
        <f t="shared" si="168"/>
        <v>0.84119630266491607</v>
      </c>
      <c r="O1063" s="30">
        <f t="shared" si="169"/>
        <v>-0.1588036973350839</v>
      </c>
      <c r="P1063" s="30">
        <f t="shared" si="170"/>
        <v>2.5218614287292933E-2</v>
      </c>
    </row>
    <row r="1064" spans="1:16" x14ac:dyDescent="0.2">
      <c r="A1064">
        <v>1</v>
      </c>
      <c r="B1064">
        <v>2</v>
      </c>
      <c r="C1064" s="1">
        <v>25309.49</v>
      </c>
      <c r="D1064">
        <v>3</v>
      </c>
      <c r="E1064" s="30">
        <f t="shared" si="161"/>
        <v>1.236973989</v>
      </c>
      <c r="F1064" s="30">
        <f t="shared" si="162"/>
        <v>3.4451725455418281</v>
      </c>
      <c r="G1064" s="30">
        <f t="shared" si="163"/>
        <v>0.77503685408051837</v>
      </c>
      <c r="H1064" s="30">
        <f t="shared" si="164"/>
        <v>0.77503685408051837</v>
      </c>
      <c r="I1064" s="30">
        <f t="shared" si="165"/>
        <v>-0.25484469710714736</v>
      </c>
      <c r="J1064" s="30">
        <f t="shared" si="166"/>
        <v>0.50968939421429471</v>
      </c>
      <c r="K1064">
        <f t="shared" si="167"/>
        <v>1</v>
      </c>
      <c r="L1064" s="11">
        <v>3</v>
      </c>
      <c r="N1064" s="30">
        <f t="shared" si="168"/>
        <v>0.22496314591948163</v>
      </c>
      <c r="O1064" s="30">
        <f t="shared" si="169"/>
        <v>0.22496314591948163</v>
      </c>
      <c r="P1064" s="30">
        <f t="shared" si="170"/>
        <v>5.0608417021989989E-2</v>
      </c>
    </row>
    <row r="1065" spans="1:16" x14ac:dyDescent="0.2">
      <c r="A1065">
        <v>0</v>
      </c>
      <c r="B1065">
        <v>3</v>
      </c>
      <c r="C1065" s="1">
        <v>3353.47</v>
      </c>
      <c r="D1065">
        <v>3</v>
      </c>
      <c r="E1065" s="30">
        <f t="shared" si="161"/>
        <v>-1.7185515329999999</v>
      </c>
      <c r="F1065" s="30">
        <f t="shared" si="162"/>
        <v>0.17932570725375022</v>
      </c>
      <c r="G1065" s="30">
        <f t="shared" si="163"/>
        <v>0.15205782944504703</v>
      </c>
      <c r="H1065" s="30">
        <f t="shared" si="164"/>
        <v>0.84794217055495302</v>
      </c>
      <c r="I1065" s="30">
        <f t="shared" si="165"/>
        <v>-0.1649428406159168</v>
      </c>
      <c r="J1065" s="30">
        <f t="shared" si="166"/>
        <v>0.32988568123183359</v>
      </c>
      <c r="K1065">
        <f t="shared" si="167"/>
        <v>0</v>
      </c>
      <c r="L1065" s="11">
        <v>1</v>
      </c>
      <c r="N1065" s="30">
        <f t="shared" si="168"/>
        <v>0.84794217055495302</v>
      </c>
      <c r="O1065" s="30">
        <f t="shared" si="169"/>
        <v>-0.15205782944504703</v>
      </c>
      <c r="P1065" s="30">
        <f t="shared" si="170"/>
        <v>2.3121583495539014E-2</v>
      </c>
    </row>
    <row r="1066" spans="1:16" x14ac:dyDescent="0.2">
      <c r="A1066">
        <v>0</v>
      </c>
      <c r="B1066">
        <v>1</v>
      </c>
      <c r="C1066" s="1">
        <v>10594.5</v>
      </c>
      <c r="D1066">
        <v>2</v>
      </c>
      <c r="E1066" s="30">
        <f t="shared" si="161"/>
        <v>-0.94179615000000005</v>
      </c>
      <c r="F1066" s="30">
        <f t="shared" si="162"/>
        <v>0.38992683890788954</v>
      </c>
      <c r="G1066" s="30">
        <f t="shared" si="163"/>
        <v>0.28053767147504516</v>
      </c>
      <c r="H1066" s="30">
        <f t="shared" si="164"/>
        <v>0.71946232852495484</v>
      </c>
      <c r="I1066" s="30">
        <f t="shared" si="165"/>
        <v>-0.32925111187817302</v>
      </c>
      <c r="J1066" s="30">
        <f t="shared" si="166"/>
        <v>0.65850222375634604</v>
      </c>
      <c r="K1066">
        <f t="shared" si="167"/>
        <v>0</v>
      </c>
      <c r="L1066" s="11">
        <v>2</v>
      </c>
      <c r="N1066" s="30">
        <f t="shared" si="168"/>
        <v>0.71946232852495484</v>
      </c>
      <c r="O1066" s="30">
        <f t="shared" si="169"/>
        <v>-0.28053767147504516</v>
      </c>
      <c r="P1066" s="30">
        <f t="shared" si="170"/>
        <v>7.8701385116640363E-2</v>
      </c>
    </row>
    <row r="1067" spans="1:16" x14ac:dyDescent="0.2">
      <c r="A1067">
        <v>0</v>
      </c>
      <c r="B1067">
        <v>3</v>
      </c>
      <c r="C1067" s="1">
        <v>8277.52</v>
      </c>
      <c r="D1067">
        <v>3</v>
      </c>
      <c r="E1067" s="30">
        <f t="shared" si="161"/>
        <v>-1.0976288279999999</v>
      </c>
      <c r="F1067" s="30">
        <f t="shared" si="162"/>
        <v>0.33366131480804156</v>
      </c>
      <c r="G1067" s="30">
        <f t="shared" si="163"/>
        <v>0.25018444420881064</v>
      </c>
      <c r="H1067" s="30">
        <f t="shared" si="164"/>
        <v>0.74981555579118941</v>
      </c>
      <c r="I1067" s="30">
        <f t="shared" si="165"/>
        <v>-0.28792802830819036</v>
      </c>
      <c r="J1067" s="30">
        <f t="shared" si="166"/>
        <v>0.57585605661638073</v>
      </c>
      <c r="K1067">
        <f t="shared" si="167"/>
        <v>0</v>
      </c>
      <c r="L1067" s="11">
        <v>1</v>
      </c>
      <c r="N1067" s="30">
        <f t="shared" si="168"/>
        <v>0.74981555579118941</v>
      </c>
      <c r="O1067" s="30">
        <f t="shared" si="169"/>
        <v>-0.25018444420881064</v>
      </c>
      <c r="P1067" s="30">
        <f t="shared" si="170"/>
        <v>6.2592256124071488E-2</v>
      </c>
    </row>
    <row r="1068" spans="1:16" x14ac:dyDescent="0.2">
      <c r="A1068">
        <v>0</v>
      </c>
      <c r="B1068">
        <v>1</v>
      </c>
      <c r="C1068" s="1">
        <v>17929.3</v>
      </c>
      <c r="D1068">
        <v>1</v>
      </c>
      <c r="E1068" s="30">
        <f t="shared" si="161"/>
        <v>-0.52695917000000003</v>
      </c>
      <c r="F1068" s="30">
        <f t="shared" si="162"/>
        <v>0.59039754139996337</v>
      </c>
      <c r="G1068" s="30">
        <f t="shared" si="163"/>
        <v>0.37122639216372277</v>
      </c>
      <c r="H1068" s="30">
        <f t="shared" si="164"/>
        <v>0.62877360783627723</v>
      </c>
      <c r="I1068" s="30">
        <f t="shared" si="165"/>
        <v>-0.46398401101855213</v>
      </c>
      <c r="J1068" s="30">
        <f t="shared" si="166"/>
        <v>0.92796802203710427</v>
      </c>
      <c r="K1068">
        <f t="shared" si="167"/>
        <v>0</v>
      </c>
      <c r="L1068" s="11">
        <v>2</v>
      </c>
      <c r="N1068" s="30">
        <f t="shared" si="168"/>
        <v>0.62877360783627723</v>
      </c>
      <c r="O1068" s="30">
        <f t="shared" si="169"/>
        <v>-0.37122639216372277</v>
      </c>
      <c r="P1068" s="30">
        <f t="shared" si="170"/>
        <v>0.1378090342388941</v>
      </c>
    </row>
    <row r="1069" spans="1:16" x14ac:dyDescent="0.2">
      <c r="A1069">
        <v>1</v>
      </c>
      <c r="B1069">
        <v>2</v>
      </c>
      <c r="C1069" s="1">
        <v>2480.98</v>
      </c>
      <c r="D1069">
        <v>1</v>
      </c>
      <c r="E1069" s="30">
        <f t="shared" si="161"/>
        <v>-2.6618637220000001</v>
      </c>
      <c r="F1069" s="30">
        <f t="shared" si="162"/>
        <v>6.9817979110659498E-2</v>
      </c>
      <c r="G1069" s="30">
        <f t="shared" si="163"/>
        <v>6.5261549603699162E-2</v>
      </c>
      <c r="H1069" s="30">
        <f t="shared" si="164"/>
        <v>6.5261549603699162E-2</v>
      </c>
      <c r="I1069" s="30">
        <f t="shared" si="165"/>
        <v>-2.7293522430222685</v>
      </c>
      <c r="J1069" s="30">
        <f t="shared" si="166"/>
        <v>5.4587044860445371</v>
      </c>
      <c r="K1069">
        <f t="shared" si="167"/>
        <v>0</v>
      </c>
      <c r="L1069" s="11">
        <v>1</v>
      </c>
      <c r="N1069" s="30">
        <f t="shared" si="168"/>
        <v>0.93473845039630088</v>
      </c>
      <c r="O1069" s="30">
        <f t="shared" si="169"/>
        <v>0.93473845039630088</v>
      </c>
      <c r="P1069" s="30">
        <f t="shared" si="170"/>
        <v>0.87373597064927788</v>
      </c>
    </row>
    <row r="1070" spans="1:16" x14ac:dyDescent="0.2">
      <c r="A1070">
        <v>0</v>
      </c>
      <c r="B1070">
        <v>3</v>
      </c>
      <c r="C1070" s="1">
        <v>4462.72</v>
      </c>
      <c r="D1070">
        <v>2</v>
      </c>
      <c r="E1070" s="30">
        <f t="shared" si="161"/>
        <v>-2.0887564080000001</v>
      </c>
      <c r="F1070" s="30">
        <f t="shared" si="162"/>
        <v>0.12384104783209969</v>
      </c>
      <c r="G1070" s="30">
        <f t="shared" si="163"/>
        <v>0.11019445149382137</v>
      </c>
      <c r="H1070" s="30">
        <f t="shared" si="164"/>
        <v>0.88980554850617866</v>
      </c>
      <c r="I1070" s="30">
        <f t="shared" si="165"/>
        <v>-0.11675232495175623</v>
      </c>
      <c r="J1070" s="30">
        <f t="shared" si="166"/>
        <v>0.23350464990351247</v>
      </c>
      <c r="K1070">
        <f t="shared" si="167"/>
        <v>0</v>
      </c>
      <c r="L1070" s="11">
        <v>1</v>
      </c>
      <c r="N1070" s="30">
        <f t="shared" si="168"/>
        <v>0.88980554850617866</v>
      </c>
      <c r="O1070" s="30">
        <f t="shared" si="169"/>
        <v>-0.11019445149382137</v>
      </c>
      <c r="P1070" s="30">
        <f t="shared" si="170"/>
        <v>1.214281714002415E-2</v>
      </c>
    </row>
    <row r="1071" spans="1:16" x14ac:dyDescent="0.2">
      <c r="A1071">
        <v>1</v>
      </c>
      <c r="B1071">
        <v>3</v>
      </c>
      <c r="C1071" s="1">
        <v>1981.58</v>
      </c>
      <c r="D1071">
        <v>3</v>
      </c>
      <c r="E1071" s="30">
        <f t="shared" si="161"/>
        <v>-1.8915468620000002</v>
      </c>
      <c r="F1071" s="30">
        <f t="shared" si="162"/>
        <v>0.15083830224380881</v>
      </c>
      <c r="G1071" s="30">
        <f t="shared" si="163"/>
        <v>0.13106819780825579</v>
      </c>
      <c r="H1071" s="30">
        <f t="shared" si="164"/>
        <v>0.13106819780825579</v>
      </c>
      <c r="I1071" s="30">
        <f t="shared" si="165"/>
        <v>-2.0320374972868565</v>
      </c>
      <c r="J1071" s="30">
        <f t="shared" si="166"/>
        <v>4.0640749945737129</v>
      </c>
      <c r="K1071">
        <f t="shared" si="167"/>
        <v>0</v>
      </c>
      <c r="L1071" s="11">
        <v>1</v>
      </c>
      <c r="N1071" s="30">
        <f t="shared" si="168"/>
        <v>0.86893180219174426</v>
      </c>
      <c r="O1071" s="30">
        <f t="shared" si="169"/>
        <v>0.86893180219174426</v>
      </c>
      <c r="P1071" s="30">
        <f t="shared" si="170"/>
        <v>0.75504247686019255</v>
      </c>
    </row>
    <row r="1072" spans="1:16" x14ac:dyDescent="0.2">
      <c r="A1072">
        <v>1</v>
      </c>
      <c r="B1072">
        <v>2</v>
      </c>
      <c r="C1072" s="1">
        <v>11554.22</v>
      </c>
      <c r="D1072">
        <v>2</v>
      </c>
      <c r="E1072" s="30">
        <f t="shared" si="161"/>
        <v>-1.0076468580000002</v>
      </c>
      <c r="F1072" s="30">
        <f t="shared" si="162"/>
        <v>0.36507704773171673</v>
      </c>
      <c r="G1072" s="30">
        <f t="shared" si="163"/>
        <v>0.26744061687825449</v>
      </c>
      <c r="H1072" s="30">
        <f t="shared" si="164"/>
        <v>0.26744061687825449</v>
      </c>
      <c r="I1072" s="30">
        <f t="shared" si="165"/>
        <v>-1.3188577302686522</v>
      </c>
      <c r="J1072" s="30">
        <f t="shared" si="166"/>
        <v>2.6377154605373043</v>
      </c>
      <c r="K1072">
        <f t="shared" si="167"/>
        <v>0</v>
      </c>
      <c r="L1072" s="11">
        <v>2</v>
      </c>
      <c r="N1072" s="30">
        <f t="shared" si="168"/>
        <v>0.73255938312174551</v>
      </c>
      <c r="O1072" s="30">
        <f t="shared" si="169"/>
        <v>0.73255938312174551</v>
      </c>
      <c r="P1072" s="30">
        <f t="shared" si="170"/>
        <v>0.53664324979971234</v>
      </c>
    </row>
    <row r="1073" spans="1:16" x14ac:dyDescent="0.2">
      <c r="A1073">
        <v>1</v>
      </c>
      <c r="B1073">
        <v>1</v>
      </c>
      <c r="C1073" s="1">
        <v>48970.25</v>
      </c>
      <c r="D1073">
        <v>2</v>
      </c>
      <c r="E1073" s="30">
        <f t="shared" si="161"/>
        <v>3.897385925</v>
      </c>
      <c r="F1073" s="30">
        <f t="shared" si="162"/>
        <v>49.273476044455528</v>
      </c>
      <c r="G1073" s="30">
        <f t="shared" si="163"/>
        <v>0.98010879535929196</v>
      </c>
      <c r="H1073" s="30">
        <f t="shared" si="164"/>
        <v>0.98010879535929196</v>
      </c>
      <c r="I1073" s="30">
        <f t="shared" si="165"/>
        <v>-2.0091697806556313E-2</v>
      </c>
      <c r="J1073" s="30">
        <f t="shared" si="166"/>
        <v>4.0183395613112627E-2</v>
      </c>
      <c r="K1073">
        <f t="shared" si="167"/>
        <v>1</v>
      </c>
      <c r="L1073" s="11">
        <v>4</v>
      </c>
      <c r="N1073" s="30">
        <f t="shared" si="168"/>
        <v>1.9891204640708038E-2</v>
      </c>
      <c r="O1073" s="30">
        <f t="shared" si="169"/>
        <v>1.9891204640708038E-2</v>
      </c>
      <c r="P1073" s="30">
        <f t="shared" si="170"/>
        <v>3.9566002205852497E-4</v>
      </c>
    </row>
    <row r="1074" spans="1:16" x14ac:dyDescent="0.2">
      <c r="A1074">
        <v>0</v>
      </c>
      <c r="B1074">
        <v>3</v>
      </c>
      <c r="C1074" s="1">
        <v>6548.2</v>
      </c>
      <c r="D1074">
        <v>2</v>
      </c>
      <c r="E1074" s="30">
        <f t="shared" si="161"/>
        <v>-1.8257773799999999</v>
      </c>
      <c r="F1074" s="30">
        <f t="shared" si="162"/>
        <v>0.16109236545845895</v>
      </c>
      <c r="G1074" s="30">
        <f t="shared" si="163"/>
        <v>0.13874207621273213</v>
      </c>
      <c r="H1074" s="30">
        <f t="shared" si="164"/>
        <v>0.86125792378726784</v>
      </c>
      <c r="I1074" s="30">
        <f t="shared" si="165"/>
        <v>-0.14936125636304395</v>
      </c>
      <c r="J1074" s="30">
        <f t="shared" si="166"/>
        <v>0.29872251272608791</v>
      </c>
      <c r="K1074">
        <f t="shared" si="167"/>
        <v>0</v>
      </c>
      <c r="L1074" s="11">
        <v>1</v>
      </c>
      <c r="N1074" s="30">
        <f t="shared" si="168"/>
        <v>0.86125792378726784</v>
      </c>
      <c r="O1074" s="30">
        <f t="shared" si="169"/>
        <v>-0.13874207621273213</v>
      </c>
      <c r="P1074" s="30">
        <f t="shared" si="170"/>
        <v>1.9249363711819571E-2</v>
      </c>
    </row>
    <row r="1075" spans="1:16" x14ac:dyDescent="0.2">
      <c r="A1075">
        <v>0</v>
      </c>
      <c r="B1075">
        <v>3</v>
      </c>
      <c r="C1075" s="1">
        <v>5708.87</v>
      </c>
      <c r="D1075">
        <v>1</v>
      </c>
      <c r="E1075" s="30">
        <f t="shared" si="161"/>
        <v>-2.4416981930000001</v>
      </c>
      <c r="F1075" s="30">
        <f t="shared" si="162"/>
        <v>8.7012961122865079E-2</v>
      </c>
      <c r="G1075" s="30">
        <f t="shared" si="163"/>
        <v>8.0047767814085888E-2</v>
      </c>
      <c r="H1075" s="30">
        <f t="shared" si="164"/>
        <v>0.91995223218591415</v>
      </c>
      <c r="I1075" s="30">
        <f t="shared" si="165"/>
        <v>-8.3433531824070553E-2</v>
      </c>
      <c r="J1075" s="30">
        <f t="shared" si="166"/>
        <v>0.16686706364814111</v>
      </c>
      <c r="K1075">
        <f t="shared" si="167"/>
        <v>0</v>
      </c>
      <c r="L1075" s="11">
        <v>1</v>
      </c>
      <c r="N1075" s="30">
        <f t="shared" si="168"/>
        <v>0.91995223218591415</v>
      </c>
      <c r="O1075" s="30">
        <f t="shared" si="169"/>
        <v>-8.0047767814085888E-2</v>
      </c>
      <c r="P1075" s="30">
        <f t="shared" si="170"/>
        <v>6.4076451320178047E-3</v>
      </c>
    </row>
    <row r="1076" spans="1:16" x14ac:dyDescent="0.2">
      <c r="A1076">
        <v>0</v>
      </c>
      <c r="B1076">
        <v>3</v>
      </c>
      <c r="C1076" s="1">
        <v>7045.5</v>
      </c>
      <c r="D1076">
        <v>3</v>
      </c>
      <c r="E1076" s="30">
        <f t="shared" si="161"/>
        <v>-1.2529865500000001</v>
      </c>
      <c r="F1076" s="30">
        <f t="shared" si="162"/>
        <v>0.28565041242509992</v>
      </c>
      <c r="G1076" s="30">
        <f t="shared" si="163"/>
        <v>0.22218358090538978</v>
      </c>
      <c r="H1076" s="30">
        <f t="shared" si="164"/>
        <v>0.77781641909461019</v>
      </c>
      <c r="I1076" s="30">
        <f t="shared" si="165"/>
        <v>-0.25126474782193026</v>
      </c>
      <c r="J1076" s="30">
        <f t="shared" si="166"/>
        <v>0.50252949564386051</v>
      </c>
      <c r="K1076">
        <f t="shared" si="167"/>
        <v>0</v>
      </c>
      <c r="L1076" s="11">
        <v>1</v>
      </c>
      <c r="N1076" s="30">
        <f t="shared" si="168"/>
        <v>0.77781641909461019</v>
      </c>
      <c r="O1076" s="30">
        <f t="shared" si="169"/>
        <v>-0.22218358090538978</v>
      </c>
      <c r="P1076" s="30">
        <f t="shared" si="170"/>
        <v>4.9365543623941889E-2</v>
      </c>
    </row>
    <row r="1077" spans="1:16" x14ac:dyDescent="0.2">
      <c r="A1077">
        <v>0</v>
      </c>
      <c r="B1077">
        <v>3</v>
      </c>
      <c r="C1077" s="1">
        <v>8978.19</v>
      </c>
      <c r="D1077">
        <v>2</v>
      </c>
      <c r="E1077" s="30">
        <f t="shared" si="161"/>
        <v>-1.5193556409999998</v>
      </c>
      <c r="F1077" s="30">
        <f t="shared" si="162"/>
        <v>0.21885286133915927</v>
      </c>
      <c r="G1077" s="30">
        <f t="shared" si="163"/>
        <v>0.17955642414352183</v>
      </c>
      <c r="H1077" s="30">
        <f t="shared" si="164"/>
        <v>0.8204435758564782</v>
      </c>
      <c r="I1077" s="30">
        <f t="shared" si="165"/>
        <v>-0.19791013881603592</v>
      </c>
      <c r="J1077" s="30">
        <f t="shared" si="166"/>
        <v>0.39582027763207184</v>
      </c>
      <c r="K1077">
        <f t="shared" si="167"/>
        <v>0</v>
      </c>
      <c r="L1077" s="11">
        <v>1</v>
      </c>
      <c r="N1077" s="30">
        <f t="shared" si="168"/>
        <v>0.8204435758564782</v>
      </c>
      <c r="O1077" s="30">
        <f t="shared" si="169"/>
        <v>-0.17955642414352183</v>
      </c>
      <c r="P1077" s="30">
        <f t="shared" si="170"/>
        <v>3.2240509451208307E-2</v>
      </c>
    </row>
    <row r="1078" spans="1:16" x14ac:dyDescent="0.2">
      <c r="A1078">
        <v>0</v>
      </c>
      <c r="B1078">
        <v>3</v>
      </c>
      <c r="C1078" s="1">
        <v>5757.41</v>
      </c>
      <c r="D1078">
        <v>1</v>
      </c>
      <c r="E1078" s="30">
        <f t="shared" si="161"/>
        <v>-2.4355772989999998</v>
      </c>
      <c r="F1078" s="30">
        <f t="shared" si="162"/>
        <v>8.7547191550507719E-2</v>
      </c>
      <c r="G1078" s="30">
        <f t="shared" si="163"/>
        <v>8.0499671398803721E-2</v>
      </c>
      <c r="H1078" s="30">
        <f t="shared" si="164"/>
        <v>0.91950032860119624</v>
      </c>
      <c r="I1078" s="30">
        <f t="shared" si="165"/>
        <v>-8.3924877568389303E-2</v>
      </c>
      <c r="J1078" s="30">
        <f t="shared" si="166"/>
        <v>0.16784975513677861</v>
      </c>
      <c r="K1078">
        <f t="shared" si="167"/>
        <v>0</v>
      </c>
      <c r="L1078" s="11">
        <v>1</v>
      </c>
      <c r="N1078" s="30">
        <f t="shared" si="168"/>
        <v>0.91950032860119624</v>
      </c>
      <c r="O1078" s="30">
        <f t="shared" si="169"/>
        <v>-8.0499671398803721E-2</v>
      </c>
      <c r="P1078" s="30">
        <f t="shared" si="170"/>
        <v>6.480197095315378E-3</v>
      </c>
    </row>
    <row r="1079" spans="1:16" x14ac:dyDescent="0.2">
      <c r="A1079">
        <v>0</v>
      </c>
      <c r="B1079">
        <v>3</v>
      </c>
      <c r="C1079" s="1">
        <v>14349.85</v>
      </c>
      <c r="D1079">
        <v>2</v>
      </c>
      <c r="E1079" s="30">
        <f t="shared" si="161"/>
        <v>-0.84198931499999996</v>
      </c>
      <c r="F1079" s="30">
        <f t="shared" si="162"/>
        <v>0.4308525688630454</v>
      </c>
      <c r="G1079" s="30">
        <f t="shared" si="163"/>
        <v>0.30111597675321689</v>
      </c>
      <c r="H1079" s="30">
        <f t="shared" si="164"/>
        <v>0.69888402324678311</v>
      </c>
      <c r="I1079" s="30">
        <f t="shared" si="165"/>
        <v>-0.3582704686161417</v>
      </c>
      <c r="J1079" s="30">
        <f t="shared" si="166"/>
        <v>0.7165409372322834</v>
      </c>
      <c r="K1079">
        <f t="shared" si="167"/>
        <v>0</v>
      </c>
      <c r="L1079" s="11">
        <v>2</v>
      </c>
      <c r="N1079" s="30">
        <f t="shared" si="168"/>
        <v>0.69888402324678311</v>
      </c>
      <c r="O1079" s="30">
        <f t="shared" si="169"/>
        <v>-0.30111597675321689</v>
      </c>
      <c r="P1079" s="30">
        <f t="shared" si="170"/>
        <v>9.0670831456043849E-2</v>
      </c>
    </row>
    <row r="1080" spans="1:16" x14ac:dyDescent="0.2">
      <c r="A1080">
        <v>0</v>
      </c>
      <c r="B1080">
        <v>2</v>
      </c>
      <c r="C1080" s="1">
        <v>10928.85</v>
      </c>
      <c r="D1080">
        <v>1</v>
      </c>
      <c r="E1080" s="30">
        <f t="shared" si="161"/>
        <v>-1.5965873150000003</v>
      </c>
      <c r="F1080" s="30">
        <f t="shared" si="162"/>
        <v>0.20258670423743722</v>
      </c>
      <c r="G1080" s="30">
        <f t="shared" si="163"/>
        <v>0.16845912525359066</v>
      </c>
      <c r="H1080" s="30">
        <f t="shared" si="164"/>
        <v>0.83154087474640936</v>
      </c>
      <c r="I1080" s="30">
        <f t="shared" si="165"/>
        <v>-0.18447482371441615</v>
      </c>
      <c r="J1080" s="30">
        <f t="shared" si="166"/>
        <v>0.36894964742883229</v>
      </c>
      <c r="K1080">
        <f t="shared" si="167"/>
        <v>0</v>
      </c>
      <c r="L1080" s="11">
        <v>2</v>
      </c>
      <c r="N1080" s="30">
        <f t="shared" si="168"/>
        <v>0.83154087474640936</v>
      </c>
      <c r="O1080" s="30">
        <f t="shared" si="169"/>
        <v>-0.16845912525359066</v>
      </c>
      <c r="P1080" s="30">
        <f t="shared" si="170"/>
        <v>2.8378476881204949E-2</v>
      </c>
    </row>
    <row r="1081" spans="1:16" x14ac:dyDescent="0.2">
      <c r="A1081">
        <v>1</v>
      </c>
      <c r="B1081">
        <v>1</v>
      </c>
      <c r="C1081" s="1">
        <v>39871.699999999997</v>
      </c>
      <c r="D1081">
        <v>3</v>
      </c>
      <c r="E1081" s="30">
        <f t="shared" si="161"/>
        <v>3.2601400699999998</v>
      </c>
      <c r="F1081" s="30">
        <f t="shared" si="162"/>
        <v>26.053186156738633</v>
      </c>
      <c r="G1081" s="30">
        <f t="shared" si="163"/>
        <v>0.96303577722024025</v>
      </c>
      <c r="H1081" s="30">
        <f t="shared" si="164"/>
        <v>0.96303577722024025</v>
      </c>
      <c r="I1081" s="30">
        <f t="shared" si="165"/>
        <v>-3.7664716035868233E-2</v>
      </c>
      <c r="J1081" s="30">
        <f t="shared" si="166"/>
        <v>7.5329432071736466E-2</v>
      </c>
      <c r="K1081">
        <f t="shared" si="167"/>
        <v>1</v>
      </c>
      <c r="L1081" s="11">
        <v>4</v>
      </c>
      <c r="N1081" s="30">
        <f t="shared" si="168"/>
        <v>3.6964222779759748E-2</v>
      </c>
      <c r="O1081" s="30">
        <f t="shared" si="169"/>
        <v>3.6964222779759748E-2</v>
      </c>
      <c r="P1081" s="30">
        <f t="shared" si="170"/>
        <v>1.3663537657117094E-3</v>
      </c>
    </row>
    <row r="1082" spans="1:16" x14ac:dyDescent="0.2">
      <c r="A1082">
        <v>0</v>
      </c>
      <c r="B1082">
        <v>2</v>
      </c>
      <c r="C1082" s="1">
        <v>13974.46</v>
      </c>
      <c r="D1082">
        <v>1</v>
      </c>
      <c r="E1082" s="30">
        <f t="shared" si="161"/>
        <v>-1.2125358940000002</v>
      </c>
      <c r="F1082" s="30">
        <f t="shared" si="162"/>
        <v>0.29744204074551861</v>
      </c>
      <c r="G1082" s="30">
        <f t="shared" si="163"/>
        <v>0.22925266131703767</v>
      </c>
      <c r="H1082" s="30">
        <f t="shared" si="164"/>
        <v>0.7707473386829623</v>
      </c>
      <c r="I1082" s="30">
        <f t="shared" si="165"/>
        <v>-0.26039466511452453</v>
      </c>
      <c r="J1082" s="30">
        <f t="shared" si="166"/>
        <v>0.52078933022904905</v>
      </c>
      <c r="K1082">
        <f t="shared" si="167"/>
        <v>0</v>
      </c>
      <c r="L1082" s="11">
        <v>2</v>
      </c>
      <c r="N1082" s="30">
        <f t="shared" si="168"/>
        <v>0.7707473386829623</v>
      </c>
      <c r="O1082" s="30">
        <f t="shared" si="169"/>
        <v>-0.22925266131703767</v>
      </c>
      <c r="P1082" s="30">
        <f t="shared" si="170"/>
        <v>5.2556782720944377E-2</v>
      </c>
    </row>
    <row r="1083" spans="1:16" x14ac:dyDescent="0.2">
      <c r="A1083">
        <v>1</v>
      </c>
      <c r="B1083">
        <v>4</v>
      </c>
      <c r="C1083" s="1">
        <v>1909.53</v>
      </c>
      <c r="D1083">
        <v>2</v>
      </c>
      <c r="E1083" s="30">
        <f t="shared" si="161"/>
        <v>-2.5975850670000002</v>
      </c>
      <c r="F1083" s="30">
        <f t="shared" si="162"/>
        <v>7.4453160681929753E-2</v>
      </c>
      <c r="G1083" s="30">
        <f t="shared" si="163"/>
        <v>6.9294003132417722E-2</v>
      </c>
      <c r="H1083" s="30">
        <f t="shared" si="164"/>
        <v>6.9294003132417722E-2</v>
      </c>
      <c r="I1083" s="30">
        <f t="shared" si="165"/>
        <v>-2.6693969114163858</v>
      </c>
      <c r="J1083" s="30">
        <f t="shared" si="166"/>
        <v>5.3387938228327716</v>
      </c>
      <c r="K1083">
        <f t="shared" si="167"/>
        <v>0</v>
      </c>
      <c r="L1083" s="11">
        <v>1</v>
      </c>
      <c r="N1083" s="30">
        <f t="shared" si="168"/>
        <v>0.93070599686758226</v>
      </c>
      <c r="O1083" s="30">
        <f t="shared" si="169"/>
        <v>0.93070599686758226</v>
      </c>
      <c r="P1083" s="30">
        <f t="shared" si="170"/>
        <v>0.86621365260528005</v>
      </c>
    </row>
    <row r="1084" spans="1:16" x14ac:dyDescent="0.2">
      <c r="A1084">
        <v>0</v>
      </c>
      <c r="B1084">
        <v>1</v>
      </c>
      <c r="C1084" s="1">
        <v>12096.65</v>
      </c>
      <c r="D1084">
        <v>3</v>
      </c>
      <c r="E1084" s="30">
        <f t="shared" si="161"/>
        <v>-0.24229373500000007</v>
      </c>
      <c r="F1084" s="30">
        <f t="shared" si="162"/>
        <v>0.78482561293962216</v>
      </c>
      <c r="G1084" s="30">
        <f t="shared" si="163"/>
        <v>0.4397211734579537</v>
      </c>
      <c r="H1084" s="30">
        <f t="shared" si="164"/>
        <v>0.5602788265420463</v>
      </c>
      <c r="I1084" s="30">
        <f t="shared" si="165"/>
        <v>-0.57932071462690926</v>
      </c>
      <c r="J1084" s="30">
        <f t="shared" si="166"/>
        <v>1.1586414292538185</v>
      </c>
      <c r="K1084">
        <f t="shared" si="167"/>
        <v>0</v>
      </c>
      <c r="L1084" s="11">
        <v>2</v>
      </c>
      <c r="N1084" s="30">
        <f t="shared" si="168"/>
        <v>0.5602788265420463</v>
      </c>
      <c r="O1084" s="30">
        <f t="shared" si="169"/>
        <v>-0.4397211734579537</v>
      </c>
      <c r="P1084" s="30">
        <f t="shared" si="170"/>
        <v>0.19335471038723981</v>
      </c>
    </row>
    <row r="1085" spans="1:16" x14ac:dyDescent="0.2">
      <c r="A1085">
        <v>0</v>
      </c>
      <c r="B1085">
        <v>2</v>
      </c>
      <c r="C1085" s="1">
        <v>13204.29</v>
      </c>
      <c r="D1085">
        <v>2</v>
      </c>
      <c r="E1085" s="30">
        <f t="shared" si="161"/>
        <v>-0.79957303099999999</v>
      </c>
      <c r="F1085" s="30">
        <f t="shared" si="162"/>
        <v>0.44952085461843427</v>
      </c>
      <c r="G1085" s="30">
        <f t="shared" si="163"/>
        <v>0.31011685908911202</v>
      </c>
      <c r="H1085" s="30">
        <f t="shared" si="164"/>
        <v>0.68988314091088798</v>
      </c>
      <c r="I1085" s="30">
        <f t="shared" si="165"/>
        <v>-0.37123305673273849</v>
      </c>
      <c r="J1085" s="30">
        <f t="shared" si="166"/>
        <v>0.74246611346547697</v>
      </c>
      <c r="K1085">
        <f t="shared" si="167"/>
        <v>0</v>
      </c>
      <c r="L1085" s="11">
        <v>2</v>
      </c>
      <c r="N1085" s="30">
        <f t="shared" si="168"/>
        <v>0.68988314091088798</v>
      </c>
      <c r="O1085" s="30">
        <f t="shared" si="169"/>
        <v>-0.31011685908911202</v>
      </c>
      <c r="P1085" s="30">
        <f t="shared" si="170"/>
        <v>9.6172466291296166E-2</v>
      </c>
    </row>
    <row r="1086" spans="1:16" x14ac:dyDescent="0.2">
      <c r="A1086">
        <v>0</v>
      </c>
      <c r="B1086">
        <v>3</v>
      </c>
      <c r="C1086" s="1">
        <v>4562.84</v>
      </c>
      <c r="D1086">
        <v>1</v>
      </c>
      <c r="E1086" s="30">
        <f t="shared" si="161"/>
        <v>-2.5862125759999999</v>
      </c>
      <c r="F1086" s="30">
        <f t="shared" si="162"/>
        <v>7.5304711531069005E-2</v>
      </c>
      <c r="G1086" s="30">
        <f t="shared" si="163"/>
        <v>7.0031043966920448E-2</v>
      </c>
      <c r="H1086" s="30">
        <f t="shared" si="164"/>
        <v>0.9299689560330795</v>
      </c>
      <c r="I1086" s="30">
        <f t="shared" si="165"/>
        <v>-7.2604074001572316E-2</v>
      </c>
      <c r="J1086" s="30">
        <f t="shared" si="166"/>
        <v>0.14520814800314463</v>
      </c>
      <c r="K1086">
        <f t="shared" si="167"/>
        <v>0</v>
      </c>
      <c r="L1086" s="11">
        <v>1</v>
      </c>
      <c r="N1086" s="30">
        <f t="shared" si="168"/>
        <v>0.9299689560330795</v>
      </c>
      <c r="O1086" s="30">
        <f t="shared" si="169"/>
        <v>-7.0031043966920448E-2</v>
      </c>
      <c r="P1086" s="30">
        <f t="shared" si="170"/>
        <v>4.9043471190967445E-3</v>
      </c>
    </row>
    <row r="1087" spans="1:16" x14ac:dyDescent="0.2">
      <c r="A1087">
        <v>0</v>
      </c>
      <c r="B1087">
        <v>2</v>
      </c>
      <c r="C1087" s="1">
        <v>8551.35</v>
      </c>
      <c r="D1087">
        <v>3</v>
      </c>
      <c r="E1087" s="30">
        <f t="shared" si="161"/>
        <v>-0.87622746499999993</v>
      </c>
      <c r="F1087" s="30">
        <f t="shared" si="162"/>
        <v>0.41635065004789101</v>
      </c>
      <c r="G1087" s="30">
        <f t="shared" si="163"/>
        <v>0.29396015035811429</v>
      </c>
      <c r="H1087" s="30">
        <f t="shared" si="164"/>
        <v>0.70603984964188571</v>
      </c>
      <c r="I1087" s="30">
        <f t="shared" si="165"/>
        <v>-0.34808359882984907</v>
      </c>
      <c r="J1087" s="30">
        <f t="shared" si="166"/>
        <v>0.69616719765969814</v>
      </c>
      <c r="K1087">
        <f t="shared" si="167"/>
        <v>0</v>
      </c>
      <c r="L1087" s="11">
        <v>1</v>
      </c>
      <c r="N1087" s="30">
        <f t="shared" si="168"/>
        <v>0.70603984964188571</v>
      </c>
      <c r="O1087" s="30">
        <f t="shared" si="169"/>
        <v>-0.29396015035811429</v>
      </c>
      <c r="P1087" s="30">
        <f t="shared" si="170"/>
        <v>8.6412569998565156E-2</v>
      </c>
    </row>
    <row r="1088" spans="1:16" x14ac:dyDescent="0.2">
      <c r="A1088">
        <v>0</v>
      </c>
      <c r="B1088">
        <v>4</v>
      </c>
      <c r="C1088" s="1">
        <v>2102.2600000000002</v>
      </c>
      <c r="D1088">
        <v>3</v>
      </c>
      <c r="E1088" s="30">
        <f t="shared" si="161"/>
        <v>-2.0632005140000005</v>
      </c>
      <c r="F1088" s="30">
        <f t="shared" si="162"/>
        <v>0.12704670375794849</v>
      </c>
      <c r="G1088" s="30">
        <f t="shared" si="163"/>
        <v>0.11272532303615504</v>
      </c>
      <c r="H1088" s="30">
        <f t="shared" si="164"/>
        <v>0.88727467696384499</v>
      </c>
      <c r="I1088" s="30">
        <f t="shared" si="165"/>
        <v>-0.11960067497800758</v>
      </c>
      <c r="J1088" s="30">
        <f t="shared" si="166"/>
        <v>0.23920134995601516</v>
      </c>
      <c r="K1088">
        <f t="shared" si="167"/>
        <v>0</v>
      </c>
      <c r="L1088" s="11">
        <v>1</v>
      </c>
      <c r="N1088" s="30">
        <f t="shared" si="168"/>
        <v>0.88727467696384499</v>
      </c>
      <c r="O1088" s="30">
        <f t="shared" si="169"/>
        <v>-0.11272532303615504</v>
      </c>
      <c r="P1088" s="30">
        <f t="shared" si="170"/>
        <v>1.2706998453605506E-2</v>
      </c>
    </row>
    <row r="1089" spans="1:16" x14ac:dyDescent="0.2">
      <c r="A1089">
        <v>1</v>
      </c>
      <c r="B1089">
        <v>1</v>
      </c>
      <c r="C1089" s="1">
        <v>34672.15</v>
      </c>
      <c r="D1089">
        <v>1</v>
      </c>
      <c r="E1089" s="30">
        <f t="shared" si="161"/>
        <v>1.5843142150000005</v>
      </c>
      <c r="F1089" s="30">
        <f t="shared" si="162"/>
        <v>4.8759463807804515</v>
      </c>
      <c r="G1089" s="30">
        <f t="shared" si="163"/>
        <v>0.82981464853544518</v>
      </c>
      <c r="H1089" s="30">
        <f t="shared" si="164"/>
        <v>0.82981464853544518</v>
      </c>
      <c r="I1089" s="30">
        <f t="shared" si="165"/>
        <v>-0.18655291814754074</v>
      </c>
      <c r="J1089" s="30">
        <f t="shared" si="166"/>
        <v>0.37310583629508148</v>
      </c>
      <c r="K1089">
        <f t="shared" si="167"/>
        <v>1</v>
      </c>
      <c r="L1089" s="11">
        <v>4</v>
      </c>
      <c r="N1089" s="30">
        <f t="shared" si="168"/>
        <v>0.17018535146455482</v>
      </c>
      <c r="O1089" s="30">
        <f t="shared" si="169"/>
        <v>0.17018535146455482</v>
      </c>
      <c r="P1089" s="30">
        <f t="shared" si="170"/>
        <v>2.8963053853114054E-2</v>
      </c>
    </row>
    <row r="1090" spans="1:16" x14ac:dyDescent="0.2">
      <c r="A1090">
        <v>0</v>
      </c>
      <c r="B1090">
        <v>3</v>
      </c>
      <c r="C1090" s="1">
        <v>15161.53</v>
      </c>
      <c r="D1090">
        <v>2</v>
      </c>
      <c r="E1090" s="30">
        <f t="shared" si="161"/>
        <v>-0.73963646699999996</v>
      </c>
      <c r="F1090" s="30">
        <f t="shared" si="162"/>
        <v>0.47728739370469725</v>
      </c>
      <c r="G1090" s="30">
        <f t="shared" si="163"/>
        <v>0.32308364353382191</v>
      </c>
      <c r="H1090" s="30">
        <f t="shared" si="164"/>
        <v>0.67691635646617809</v>
      </c>
      <c r="I1090" s="30">
        <f t="shared" si="165"/>
        <v>-0.3902075639743498</v>
      </c>
      <c r="J1090" s="30">
        <f t="shared" si="166"/>
        <v>0.78041512794869961</v>
      </c>
      <c r="K1090">
        <f t="shared" si="167"/>
        <v>0</v>
      </c>
      <c r="L1090" s="11">
        <v>2</v>
      </c>
      <c r="N1090" s="30">
        <f t="shared" si="168"/>
        <v>0.67691635646617809</v>
      </c>
      <c r="O1090" s="30">
        <f t="shared" si="169"/>
        <v>-0.32308364353382191</v>
      </c>
      <c r="P1090" s="30">
        <f t="shared" si="170"/>
        <v>0.1043830407190897</v>
      </c>
    </row>
    <row r="1091" spans="1:16" x14ac:dyDescent="0.2">
      <c r="A1091">
        <v>0</v>
      </c>
      <c r="B1091">
        <v>2</v>
      </c>
      <c r="C1091" s="1">
        <v>11884.05</v>
      </c>
      <c r="D1091">
        <v>2</v>
      </c>
      <c r="E1091" s="30">
        <f t="shared" si="161"/>
        <v>-0.96605529500000031</v>
      </c>
      <c r="F1091" s="30">
        <f t="shared" si="162"/>
        <v>0.38058136213946531</v>
      </c>
      <c r="G1091" s="30">
        <f t="shared" si="163"/>
        <v>0.27566746341532838</v>
      </c>
      <c r="H1091" s="30">
        <f t="shared" si="164"/>
        <v>0.72433253658467156</v>
      </c>
      <c r="I1091" s="30">
        <f t="shared" si="165"/>
        <v>-0.32250468736956489</v>
      </c>
      <c r="J1091" s="30">
        <f t="shared" si="166"/>
        <v>0.64500937473912978</v>
      </c>
      <c r="K1091">
        <f t="shared" si="167"/>
        <v>0</v>
      </c>
      <c r="L1091" s="11">
        <v>2</v>
      </c>
      <c r="N1091" s="30">
        <f t="shared" si="168"/>
        <v>0.72433253658467156</v>
      </c>
      <c r="O1091" s="30">
        <f t="shared" si="169"/>
        <v>-0.27566746341532838</v>
      </c>
      <c r="P1091" s="30">
        <f t="shared" si="170"/>
        <v>7.5992550385841406E-2</v>
      </c>
    </row>
    <row r="1092" spans="1:16" x14ac:dyDescent="0.2">
      <c r="A1092">
        <v>0</v>
      </c>
      <c r="B1092">
        <v>3</v>
      </c>
      <c r="C1092" s="1">
        <v>4454.3999999999996</v>
      </c>
      <c r="D1092">
        <v>2</v>
      </c>
      <c r="E1092" s="30">
        <f t="shared" si="161"/>
        <v>-2.0898055600000003</v>
      </c>
      <c r="F1092" s="30">
        <f t="shared" si="162"/>
        <v>0.1237111878824091</v>
      </c>
      <c r="G1092" s="30">
        <f t="shared" si="163"/>
        <v>0.11009162248845998</v>
      </c>
      <c r="H1092" s="30">
        <f t="shared" si="164"/>
        <v>0.88990837751154006</v>
      </c>
      <c r="I1092" s="30">
        <f t="shared" si="165"/>
        <v>-0.11663676817156525</v>
      </c>
      <c r="J1092" s="30">
        <f t="shared" si="166"/>
        <v>0.2332735363431305</v>
      </c>
      <c r="K1092">
        <f t="shared" si="167"/>
        <v>0</v>
      </c>
      <c r="L1092" s="11">
        <v>1</v>
      </c>
      <c r="N1092" s="30">
        <f t="shared" si="168"/>
        <v>0.88990837751154006</v>
      </c>
      <c r="O1092" s="30">
        <f t="shared" si="169"/>
        <v>-0.11009162248845998</v>
      </c>
      <c r="P1092" s="30">
        <f t="shared" si="170"/>
        <v>1.2120165342141588E-2</v>
      </c>
    </row>
    <row r="1093" spans="1:16" x14ac:dyDescent="0.2">
      <c r="A1093">
        <v>0</v>
      </c>
      <c r="B1093">
        <v>3</v>
      </c>
      <c r="C1093" s="1">
        <v>5855.9</v>
      </c>
      <c r="D1093">
        <v>3</v>
      </c>
      <c r="E1093" s="30">
        <f t="shared" si="161"/>
        <v>-1.40299511</v>
      </c>
      <c r="F1093" s="30">
        <f t="shared" si="162"/>
        <v>0.24585948387720147</v>
      </c>
      <c r="G1093" s="30">
        <f t="shared" si="163"/>
        <v>0.19734126284616757</v>
      </c>
      <c r="H1093" s="30">
        <f t="shared" si="164"/>
        <v>0.8026587371538324</v>
      </c>
      <c r="I1093" s="30">
        <f t="shared" si="165"/>
        <v>-0.21982564023150461</v>
      </c>
      <c r="J1093" s="30">
        <f t="shared" si="166"/>
        <v>0.43965128046300922</v>
      </c>
      <c r="K1093">
        <f t="shared" si="167"/>
        <v>0</v>
      </c>
      <c r="L1093" s="11">
        <v>1</v>
      </c>
      <c r="N1093" s="30">
        <f t="shared" si="168"/>
        <v>0.8026587371538324</v>
      </c>
      <c r="O1093" s="30">
        <f t="shared" si="169"/>
        <v>-0.19734126284616757</v>
      </c>
      <c r="P1093" s="30">
        <f t="shared" si="170"/>
        <v>3.8943574021720197E-2</v>
      </c>
    </row>
    <row r="1094" spans="1:16" x14ac:dyDescent="0.2">
      <c r="A1094">
        <v>0</v>
      </c>
      <c r="B1094">
        <v>3</v>
      </c>
      <c r="C1094" s="1">
        <v>4076.5</v>
      </c>
      <c r="D1094">
        <v>2</v>
      </c>
      <c r="E1094" s="30">
        <f t="shared" si="161"/>
        <v>-2.13745875</v>
      </c>
      <c r="F1094" s="30">
        <f t="shared" si="162"/>
        <v>0.1179542136182624</v>
      </c>
      <c r="G1094" s="30">
        <f t="shared" si="163"/>
        <v>0.10550898434069426</v>
      </c>
      <c r="H1094" s="30">
        <f t="shared" si="164"/>
        <v>0.89449101565930578</v>
      </c>
      <c r="I1094" s="30">
        <f t="shared" si="165"/>
        <v>-0.11150042006445744</v>
      </c>
      <c r="J1094" s="30">
        <f t="shared" si="166"/>
        <v>0.22300084012891488</v>
      </c>
      <c r="K1094">
        <f t="shared" si="167"/>
        <v>0</v>
      </c>
      <c r="L1094" s="11">
        <v>1</v>
      </c>
      <c r="N1094" s="30">
        <f t="shared" si="168"/>
        <v>0.89449101565930578</v>
      </c>
      <c r="O1094" s="30">
        <f t="shared" si="169"/>
        <v>-0.10550898434069426</v>
      </c>
      <c r="P1094" s="30">
        <f t="shared" si="170"/>
        <v>1.1132145776604867E-2</v>
      </c>
    </row>
    <row r="1095" spans="1:16" x14ac:dyDescent="0.2">
      <c r="A1095">
        <v>1</v>
      </c>
      <c r="B1095">
        <v>2</v>
      </c>
      <c r="C1095" s="1">
        <v>15019.76</v>
      </c>
      <c r="D1095">
        <v>3</v>
      </c>
      <c r="E1095" s="30">
        <f t="shared" si="161"/>
        <v>-6.0560964000000217E-2</v>
      </c>
      <c r="F1095" s="30">
        <f t="shared" si="162"/>
        <v>0.94123638573424606</v>
      </c>
      <c r="G1095" s="30">
        <f t="shared" si="163"/>
        <v>0.48486438470409998</v>
      </c>
      <c r="H1095" s="30">
        <f t="shared" si="164"/>
        <v>0.48486438470409998</v>
      </c>
      <c r="I1095" s="30">
        <f t="shared" si="165"/>
        <v>-0.72388604631218634</v>
      </c>
      <c r="J1095" s="30">
        <f t="shared" si="166"/>
        <v>1.4477720926243727</v>
      </c>
      <c r="K1095">
        <f t="shared" si="167"/>
        <v>0</v>
      </c>
      <c r="L1095" s="11">
        <v>2</v>
      </c>
      <c r="N1095" s="30">
        <f t="shared" si="168"/>
        <v>0.51513561529590002</v>
      </c>
      <c r="O1095" s="30">
        <f t="shared" si="169"/>
        <v>0.51513561529590002</v>
      </c>
      <c r="P1095" s="30">
        <f t="shared" si="170"/>
        <v>0.26536470214628549</v>
      </c>
    </row>
    <row r="1096" spans="1:16" x14ac:dyDescent="0.2">
      <c r="A1096">
        <v>1</v>
      </c>
      <c r="B1096">
        <v>1</v>
      </c>
      <c r="C1096" s="1">
        <v>19023.259999999998</v>
      </c>
      <c r="D1096">
        <v>1</v>
      </c>
      <c r="E1096" s="30">
        <f t="shared" si="161"/>
        <v>-0.38901081400000015</v>
      </c>
      <c r="F1096" s="30">
        <f t="shared" si="162"/>
        <v>0.67772694103520292</v>
      </c>
      <c r="G1096" s="30">
        <f t="shared" si="163"/>
        <v>0.40395544975693543</v>
      </c>
      <c r="H1096" s="30">
        <f t="shared" si="164"/>
        <v>0.40395544975693543</v>
      </c>
      <c r="I1096" s="30">
        <f t="shared" si="165"/>
        <v>-0.90645067998036066</v>
      </c>
      <c r="J1096" s="30">
        <f t="shared" si="166"/>
        <v>1.8129013599607213</v>
      </c>
      <c r="K1096">
        <f t="shared" si="167"/>
        <v>0</v>
      </c>
      <c r="L1096" s="11">
        <v>2</v>
      </c>
      <c r="N1096" s="30">
        <f t="shared" si="168"/>
        <v>0.59604455024306457</v>
      </c>
      <c r="O1096" s="30">
        <f t="shared" si="169"/>
        <v>0.59604455024306457</v>
      </c>
      <c r="P1096" s="30">
        <f t="shared" si="170"/>
        <v>0.35526910587445715</v>
      </c>
    </row>
    <row r="1097" spans="1:16" x14ac:dyDescent="0.2">
      <c r="A1097">
        <v>0</v>
      </c>
      <c r="B1097">
        <v>2</v>
      </c>
      <c r="C1097" s="1">
        <v>10796.35</v>
      </c>
      <c r="D1097">
        <v>2</v>
      </c>
      <c r="E1097" s="30">
        <f t="shared" si="161"/>
        <v>-1.1032142650000001</v>
      </c>
      <c r="F1097" s="30">
        <f t="shared" si="162"/>
        <v>0.33180286551209165</v>
      </c>
      <c r="G1097" s="30">
        <f t="shared" si="163"/>
        <v>0.24913812254376708</v>
      </c>
      <c r="H1097" s="30">
        <f t="shared" si="164"/>
        <v>0.7508618774562329</v>
      </c>
      <c r="I1097" s="30">
        <f t="shared" si="165"/>
        <v>-0.28653356230048865</v>
      </c>
      <c r="J1097" s="30">
        <f t="shared" si="166"/>
        <v>0.57306712460097731</v>
      </c>
      <c r="K1097">
        <f t="shared" si="167"/>
        <v>0</v>
      </c>
      <c r="L1097" s="11">
        <v>2</v>
      </c>
      <c r="N1097" s="30">
        <f t="shared" si="168"/>
        <v>0.7508618774562329</v>
      </c>
      <c r="O1097" s="30">
        <f t="shared" si="169"/>
        <v>-0.24913812254376708</v>
      </c>
      <c r="P1097" s="30">
        <f t="shared" si="170"/>
        <v>6.20698041046331E-2</v>
      </c>
    </row>
    <row r="1098" spans="1:16" x14ac:dyDescent="0.2">
      <c r="A1098">
        <v>0</v>
      </c>
      <c r="B1098">
        <v>2</v>
      </c>
      <c r="C1098" s="1">
        <v>11353.23</v>
      </c>
      <c r="D1098">
        <v>2</v>
      </c>
      <c r="E1098" s="30">
        <f t="shared" si="161"/>
        <v>-1.0329916969999999</v>
      </c>
      <c r="F1098" s="30">
        <f t="shared" si="162"/>
        <v>0.35594049997513744</v>
      </c>
      <c r="G1098" s="30">
        <f t="shared" si="163"/>
        <v>0.26250451253699109</v>
      </c>
      <c r="H1098" s="30">
        <f t="shared" si="164"/>
        <v>0.73749548746300886</v>
      </c>
      <c r="I1098" s="30">
        <f t="shared" si="165"/>
        <v>-0.3044953094811067</v>
      </c>
      <c r="J1098" s="30">
        <f t="shared" si="166"/>
        <v>0.6089906189622134</v>
      </c>
      <c r="K1098">
        <f t="shared" si="167"/>
        <v>0</v>
      </c>
      <c r="L1098" s="11">
        <v>2</v>
      </c>
      <c r="N1098" s="30">
        <f t="shared" si="168"/>
        <v>0.73749548746300886</v>
      </c>
      <c r="O1098" s="30">
        <f t="shared" si="169"/>
        <v>-0.26250451253699109</v>
      </c>
      <c r="P1098" s="30">
        <f t="shared" si="170"/>
        <v>6.8908619102283311E-2</v>
      </c>
    </row>
    <row r="1099" spans="1:16" x14ac:dyDescent="0.2">
      <c r="A1099">
        <v>1</v>
      </c>
      <c r="B1099">
        <v>3</v>
      </c>
      <c r="C1099" s="1">
        <v>9748.91</v>
      </c>
      <c r="D1099">
        <v>3</v>
      </c>
      <c r="E1099" s="30">
        <f t="shared" ref="E1099:E1162" si="171">$A$3+$B$3*B1099+$C$3*C1099+$D$3*D1099</f>
        <v>-0.91208654900000008</v>
      </c>
      <c r="F1099" s="30">
        <f t="shared" ref="F1099:F1162" si="172">EXP(E1099)</f>
        <v>0.40168521313957295</v>
      </c>
      <c r="G1099" s="30">
        <f t="shared" ref="G1099:G1162" si="173">F1099/(1+F1099)</f>
        <v>0.2865730546160617</v>
      </c>
      <c r="H1099" s="30">
        <f t="shared" ref="H1099:H1162" si="174">IF(A1099=1,G1099,1-G1099)</f>
        <v>0.2865730546160617</v>
      </c>
      <c r="I1099" s="30">
        <f t="shared" ref="I1099:I1162" si="175">LN(H1099)</f>
        <v>-1.2497617853978529</v>
      </c>
      <c r="J1099" s="30">
        <f t="shared" si="166"/>
        <v>2.4995235707957058</v>
      </c>
      <c r="K1099">
        <f t="shared" si="167"/>
        <v>0</v>
      </c>
      <c r="L1099" s="11">
        <v>1</v>
      </c>
      <c r="N1099" s="30">
        <f t="shared" si="168"/>
        <v>0.71342694538393836</v>
      </c>
      <c r="O1099" s="30">
        <f t="shared" si="169"/>
        <v>0.71342694538393836</v>
      </c>
      <c r="P1099" s="30">
        <f t="shared" si="170"/>
        <v>0.50897800639985702</v>
      </c>
    </row>
    <row r="1100" spans="1:16" x14ac:dyDescent="0.2">
      <c r="A1100">
        <v>0</v>
      </c>
      <c r="B1100">
        <v>4</v>
      </c>
      <c r="C1100" s="1">
        <v>10577.09</v>
      </c>
      <c r="D1100">
        <v>3</v>
      </c>
      <c r="E1100" s="30">
        <f t="shared" si="171"/>
        <v>-0.9945244510000002</v>
      </c>
      <c r="F1100" s="30">
        <f t="shared" si="172"/>
        <v>0.36989930797091253</v>
      </c>
      <c r="G1100" s="30">
        <f t="shared" si="173"/>
        <v>0.27001934070527078</v>
      </c>
      <c r="H1100" s="30">
        <f t="shared" si="174"/>
        <v>0.72998065929472922</v>
      </c>
      <c r="I1100" s="30">
        <f t="shared" si="175"/>
        <v>-0.31473723930748482</v>
      </c>
      <c r="J1100" s="30">
        <f t="shared" ref="J1100:J1163" si="176">I1100*(-2)</f>
        <v>0.62947447861496963</v>
      </c>
      <c r="K1100">
        <f t="shared" ref="K1100:K1163" si="177">IF(G1100&gt;=0.5,1,)</f>
        <v>0</v>
      </c>
      <c r="L1100" s="11">
        <v>2</v>
      </c>
      <c r="N1100" s="30">
        <f t="shared" ref="N1100:N1163" si="178">1-G1100</f>
        <v>0.72998065929472922</v>
      </c>
      <c r="O1100" s="30">
        <f t="shared" ref="O1100:O1163" si="179">A1100-G1100</f>
        <v>-0.27001934070527078</v>
      </c>
      <c r="P1100" s="30">
        <f t="shared" ref="P1100:P1163" si="180">O1100*O1100</f>
        <v>7.2910444354909107E-2</v>
      </c>
    </row>
    <row r="1101" spans="1:16" x14ac:dyDescent="0.2">
      <c r="A1101">
        <v>1</v>
      </c>
      <c r="B1101">
        <v>3</v>
      </c>
      <c r="C1101" s="1">
        <v>41676.080000000002</v>
      </c>
      <c r="D1101">
        <v>2</v>
      </c>
      <c r="E1101" s="30">
        <f t="shared" si="171"/>
        <v>2.6038482880000005</v>
      </c>
      <c r="F1101" s="30">
        <f t="shared" si="172"/>
        <v>13.515650198930381</v>
      </c>
      <c r="G1101" s="30">
        <f t="shared" si="173"/>
        <v>0.93110883864687732</v>
      </c>
      <c r="H1101" s="30">
        <f t="shared" si="174"/>
        <v>0.93110883864687732</v>
      </c>
      <c r="I1101" s="30">
        <f t="shared" si="175"/>
        <v>-7.1379103439251801E-2</v>
      </c>
      <c r="J1101" s="30">
        <f t="shared" si="176"/>
        <v>0.1427582068785036</v>
      </c>
      <c r="K1101">
        <f t="shared" si="177"/>
        <v>1</v>
      </c>
      <c r="L1101" s="11">
        <v>4</v>
      </c>
      <c r="N1101" s="30">
        <f t="shared" si="178"/>
        <v>6.8891161353122676E-2</v>
      </c>
      <c r="O1101" s="30">
        <f t="shared" si="179"/>
        <v>6.8891161353122676E-2</v>
      </c>
      <c r="P1101" s="30">
        <f t="shared" si="180"/>
        <v>4.7459921125819838E-3</v>
      </c>
    </row>
    <row r="1102" spans="1:16" x14ac:dyDescent="0.2">
      <c r="A1102">
        <v>0</v>
      </c>
      <c r="B1102">
        <v>1</v>
      </c>
      <c r="C1102" s="1">
        <v>11286.54</v>
      </c>
      <c r="D1102">
        <v>2</v>
      </c>
      <c r="E1102" s="30">
        <f t="shared" si="171"/>
        <v>-0.85452990599999978</v>
      </c>
      <c r="F1102" s="30">
        <f t="shared" si="172"/>
        <v>0.42548316115738649</v>
      </c>
      <c r="G1102" s="30">
        <f t="shared" si="173"/>
        <v>0.2984834705531883</v>
      </c>
      <c r="H1102" s="30">
        <f t="shared" si="174"/>
        <v>0.70151652944681175</v>
      </c>
      <c r="I1102" s="30">
        <f t="shared" si="175"/>
        <v>-0.3545108167139292</v>
      </c>
      <c r="J1102" s="30">
        <f t="shared" si="176"/>
        <v>0.7090216334278584</v>
      </c>
      <c r="K1102">
        <f t="shared" si="177"/>
        <v>0</v>
      </c>
      <c r="L1102" s="11">
        <v>2</v>
      </c>
      <c r="N1102" s="30">
        <f t="shared" si="178"/>
        <v>0.70151652944681175</v>
      </c>
      <c r="O1102" s="30">
        <f t="shared" si="179"/>
        <v>-0.2984834705531883</v>
      </c>
      <c r="P1102" s="30">
        <f t="shared" si="180"/>
        <v>8.9092382193476025E-2</v>
      </c>
    </row>
    <row r="1103" spans="1:16" x14ac:dyDescent="0.2">
      <c r="A1103">
        <v>0</v>
      </c>
      <c r="B1103">
        <v>1</v>
      </c>
      <c r="C1103" s="1">
        <v>3591.48</v>
      </c>
      <c r="D1103">
        <v>1</v>
      </c>
      <c r="E1103" s="30">
        <f t="shared" si="171"/>
        <v>-2.3349582720000002</v>
      </c>
      <c r="F1103" s="30">
        <f t="shared" si="172"/>
        <v>9.6814522318560692E-2</v>
      </c>
      <c r="G1103" s="30">
        <f t="shared" si="173"/>
        <v>8.8268818791625847E-2</v>
      </c>
      <c r="H1103" s="30">
        <f t="shared" si="174"/>
        <v>0.91173118120837415</v>
      </c>
      <c r="I1103" s="30">
        <f t="shared" si="175"/>
        <v>-9.2410089804278353E-2</v>
      </c>
      <c r="J1103" s="30">
        <f t="shared" si="176"/>
        <v>0.18482017960855671</v>
      </c>
      <c r="K1103">
        <f t="shared" si="177"/>
        <v>0</v>
      </c>
      <c r="L1103" s="11">
        <v>1</v>
      </c>
      <c r="N1103" s="30">
        <f t="shared" si="178"/>
        <v>0.91173118120837415</v>
      </c>
      <c r="O1103" s="30">
        <f t="shared" si="179"/>
        <v>-8.8268818791625847E-2</v>
      </c>
      <c r="P1103" s="30">
        <f t="shared" si="180"/>
        <v>7.79138437086888E-3</v>
      </c>
    </row>
    <row r="1104" spans="1:16" x14ac:dyDescent="0.2">
      <c r="A1104">
        <v>1</v>
      </c>
      <c r="B1104">
        <v>2</v>
      </c>
      <c r="C1104" s="1">
        <v>33907.550000000003</v>
      </c>
      <c r="D1104">
        <v>1</v>
      </c>
      <c r="E1104" s="30">
        <f t="shared" si="171"/>
        <v>1.3010267550000001</v>
      </c>
      <c r="F1104" s="30">
        <f t="shared" si="172"/>
        <v>3.6730660711149987</v>
      </c>
      <c r="G1104" s="30">
        <f t="shared" si="173"/>
        <v>0.78600773351329933</v>
      </c>
      <c r="H1104" s="30">
        <f t="shared" si="174"/>
        <v>0.78600773351329933</v>
      </c>
      <c r="I1104" s="30">
        <f t="shared" si="175"/>
        <v>-0.24078864752588944</v>
      </c>
      <c r="J1104" s="30">
        <f t="shared" si="176"/>
        <v>0.48157729505177888</v>
      </c>
      <c r="K1104">
        <f t="shared" si="177"/>
        <v>1</v>
      </c>
      <c r="L1104" s="11">
        <v>4</v>
      </c>
      <c r="N1104" s="30">
        <f t="shared" si="178"/>
        <v>0.21399226648670067</v>
      </c>
      <c r="O1104" s="30">
        <f t="shared" si="179"/>
        <v>0.21399226648670067</v>
      </c>
      <c r="P1104" s="30">
        <f t="shared" si="180"/>
        <v>4.5792690116115115E-2</v>
      </c>
    </row>
    <row r="1105" spans="1:16" x14ac:dyDescent="0.2">
      <c r="A1105">
        <v>1</v>
      </c>
      <c r="B1105">
        <v>1</v>
      </c>
      <c r="C1105" s="1">
        <v>11299.34</v>
      </c>
      <c r="D1105">
        <v>3</v>
      </c>
      <c r="E1105" s="30">
        <f t="shared" si="171"/>
        <v>-0.34283452599999986</v>
      </c>
      <c r="F1105" s="30">
        <f t="shared" si="172"/>
        <v>0.70975564794969503</v>
      </c>
      <c r="G1105" s="30">
        <f t="shared" si="173"/>
        <v>0.41512110154501891</v>
      </c>
      <c r="H1105" s="30">
        <f t="shared" si="174"/>
        <v>0.41512110154501891</v>
      </c>
      <c r="I1105" s="30">
        <f t="shared" si="175"/>
        <v>-0.8791849903681207</v>
      </c>
      <c r="J1105" s="30">
        <f t="shared" si="176"/>
        <v>1.7583699807362414</v>
      </c>
      <c r="K1105">
        <f t="shared" si="177"/>
        <v>0</v>
      </c>
      <c r="L1105" s="11">
        <v>2</v>
      </c>
      <c r="N1105" s="30">
        <f t="shared" si="178"/>
        <v>0.58487889845498109</v>
      </c>
      <c r="O1105" s="30">
        <f t="shared" si="179"/>
        <v>0.58487889845498109</v>
      </c>
      <c r="P1105" s="30">
        <f t="shared" si="180"/>
        <v>0.34208332585791207</v>
      </c>
    </row>
    <row r="1106" spans="1:16" x14ac:dyDescent="0.2">
      <c r="A1106">
        <v>0</v>
      </c>
      <c r="B1106">
        <v>2</v>
      </c>
      <c r="C1106" s="1">
        <v>4561.1899999999996</v>
      </c>
      <c r="D1106">
        <v>3</v>
      </c>
      <c r="E1106" s="30">
        <f t="shared" si="171"/>
        <v>-1.3793866410000004</v>
      </c>
      <c r="F1106" s="30">
        <f t="shared" si="172"/>
        <v>0.25173290836225043</v>
      </c>
      <c r="G1106" s="30">
        <f t="shared" si="173"/>
        <v>0.2011075259590436</v>
      </c>
      <c r="H1106" s="30">
        <f t="shared" si="174"/>
        <v>0.79889247404095642</v>
      </c>
      <c r="I1106" s="30">
        <f t="shared" si="175"/>
        <v>-0.22452891794037011</v>
      </c>
      <c r="J1106" s="30">
        <f t="shared" si="176"/>
        <v>0.44905783588074022</v>
      </c>
      <c r="K1106">
        <f t="shared" si="177"/>
        <v>0</v>
      </c>
      <c r="L1106" s="11">
        <v>1</v>
      </c>
      <c r="N1106" s="30">
        <f t="shared" si="178"/>
        <v>0.79889247404095642</v>
      </c>
      <c r="O1106" s="30">
        <f t="shared" si="179"/>
        <v>-0.2011075259590436</v>
      </c>
      <c r="P1106" s="30">
        <f t="shared" si="180"/>
        <v>4.0444236997367398E-2</v>
      </c>
    </row>
    <row r="1107" spans="1:16" x14ac:dyDescent="0.2">
      <c r="A1107">
        <v>1</v>
      </c>
      <c r="B1107">
        <v>1</v>
      </c>
      <c r="C1107" s="1">
        <v>44641.2</v>
      </c>
      <c r="D1107">
        <v>3</v>
      </c>
      <c r="E1107" s="30">
        <f t="shared" si="171"/>
        <v>3.8615740199999995</v>
      </c>
      <c r="F1107" s="30">
        <f t="shared" si="172"/>
        <v>47.540121610705967</v>
      </c>
      <c r="G1107" s="30">
        <f t="shared" si="173"/>
        <v>0.97939848589544032</v>
      </c>
      <c r="H1107" s="30">
        <f t="shared" si="174"/>
        <v>0.97939848589544032</v>
      </c>
      <c r="I1107" s="30">
        <f t="shared" si="175"/>
        <v>-2.0816685666268479E-2</v>
      </c>
      <c r="J1107" s="30">
        <f t="shared" si="176"/>
        <v>4.1633371332536959E-2</v>
      </c>
      <c r="K1107">
        <f t="shared" si="177"/>
        <v>1</v>
      </c>
      <c r="L1107" s="11">
        <v>4</v>
      </c>
      <c r="N1107" s="30">
        <f t="shared" si="178"/>
        <v>2.0601514104559682E-2</v>
      </c>
      <c r="O1107" s="30">
        <f t="shared" si="179"/>
        <v>2.0601514104559682E-2</v>
      </c>
      <c r="P1107" s="30">
        <f t="shared" si="180"/>
        <v>4.2442238340037149E-4</v>
      </c>
    </row>
    <row r="1108" spans="1:16" x14ac:dyDescent="0.2">
      <c r="A1108">
        <v>0</v>
      </c>
      <c r="B1108">
        <v>2</v>
      </c>
      <c r="C1108" s="1">
        <v>1674.63</v>
      </c>
      <c r="D1108">
        <v>2</v>
      </c>
      <c r="E1108" s="30">
        <f t="shared" si="171"/>
        <v>-2.2534631570000001</v>
      </c>
      <c r="F1108" s="30">
        <f t="shared" si="172"/>
        <v>0.10503484182103209</v>
      </c>
      <c r="G1108" s="30">
        <f t="shared" si="173"/>
        <v>9.5051158430390206E-2</v>
      </c>
      <c r="H1108" s="30">
        <f t="shared" si="174"/>
        <v>0.90494884156960975</v>
      </c>
      <c r="I1108" s="30">
        <f t="shared" si="175"/>
        <v>-9.9876865532380329E-2</v>
      </c>
      <c r="J1108" s="30">
        <f t="shared" si="176"/>
        <v>0.19975373106476066</v>
      </c>
      <c r="K1108">
        <f t="shared" si="177"/>
        <v>0</v>
      </c>
      <c r="L1108" s="11">
        <v>1</v>
      </c>
      <c r="N1108" s="30">
        <f t="shared" si="178"/>
        <v>0.90494884156960975</v>
      </c>
      <c r="O1108" s="30">
        <f t="shared" si="179"/>
        <v>-9.5051158430390206E-2</v>
      </c>
      <c r="P1108" s="30">
        <f t="shared" si="180"/>
        <v>9.034722718959139E-3</v>
      </c>
    </row>
    <row r="1109" spans="1:16" x14ac:dyDescent="0.2">
      <c r="A1109">
        <v>0</v>
      </c>
      <c r="B1109">
        <v>3</v>
      </c>
      <c r="C1109" s="1">
        <v>23045.57</v>
      </c>
      <c r="D1109">
        <v>1</v>
      </c>
      <c r="E1109" s="30">
        <f t="shared" si="171"/>
        <v>-0.25554032299999996</v>
      </c>
      <c r="F1109" s="30">
        <f t="shared" si="172"/>
        <v>0.77449790585180922</v>
      </c>
      <c r="G1109" s="30">
        <f t="shared" si="173"/>
        <v>0.4364603098700352</v>
      </c>
      <c r="H1109" s="30">
        <f t="shared" si="174"/>
        <v>0.56353969012996474</v>
      </c>
      <c r="I1109" s="30">
        <f t="shared" si="175"/>
        <v>-0.57351751296948805</v>
      </c>
      <c r="J1109" s="30">
        <f t="shared" si="176"/>
        <v>1.1470350259389761</v>
      </c>
      <c r="K1109">
        <f t="shared" si="177"/>
        <v>0</v>
      </c>
      <c r="L1109" s="11">
        <v>3</v>
      </c>
      <c r="N1109" s="30">
        <f t="shared" si="178"/>
        <v>0.56353969012996474</v>
      </c>
      <c r="O1109" s="30">
        <f t="shared" si="179"/>
        <v>-0.4364603098700352</v>
      </c>
      <c r="P1109" s="30">
        <f t="shared" si="180"/>
        <v>0.19049760209184716</v>
      </c>
    </row>
    <row r="1110" spans="1:16" x14ac:dyDescent="0.2">
      <c r="A1110">
        <v>0</v>
      </c>
      <c r="B1110">
        <v>2</v>
      </c>
      <c r="C1110" s="1">
        <v>3227.12</v>
      </c>
      <c r="D1110">
        <v>3</v>
      </c>
      <c r="E1110" s="30">
        <f t="shared" si="171"/>
        <v>-1.5476128680000003</v>
      </c>
      <c r="F1110" s="30">
        <f t="shared" si="172"/>
        <v>0.21275524297532342</v>
      </c>
      <c r="G1110" s="30">
        <f t="shared" si="173"/>
        <v>0.17543131164154649</v>
      </c>
      <c r="H1110" s="30">
        <f t="shared" si="174"/>
        <v>0.82456868835845354</v>
      </c>
      <c r="I1110" s="30">
        <f t="shared" si="175"/>
        <v>-0.19289483134581936</v>
      </c>
      <c r="J1110" s="30">
        <f t="shared" si="176"/>
        <v>0.38578966269163872</v>
      </c>
      <c r="K1110">
        <f t="shared" si="177"/>
        <v>0</v>
      </c>
      <c r="L1110" s="11">
        <v>1</v>
      </c>
      <c r="N1110" s="30">
        <f t="shared" si="178"/>
        <v>0.82456868835845354</v>
      </c>
      <c r="O1110" s="30">
        <f t="shared" si="179"/>
        <v>-0.17543131164154649</v>
      </c>
      <c r="P1110" s="30">
        <f t="shared" si="180"/>
        <v>3.0776145104273404E-2</v>
      </c>
    </row>
    <row r="1111" spans="1:16" x14ac:dyDescent="0.2">
      <c r="A1111">
        <v>1</v>
      </c>
      <c r="B1111">
        <v>2</v>
      </c>
      <c r="C1111" s="1">
        <v>16776.3</v>
      </c>
      <c r="D1111">
        <v>2</v>
      </c>
      <c r="E1111" s="30">
        <f t="shared" si="171"/>
        <v>-0.34914257000000015</v>
      </c>
      <c r="F1111" s="30">
        <f t="shared" si="172"/>
        <v>0.70529256954001363</v>
      </c>
      <c r="G1111" s="30">
        <f t="shared" si="173"/>
        <v>0.41359036105473651</v>
      </c>
      <c r="H1111" s="30">
        <f t="shared" si="174"/>
        <v>0.41359036105473651</v>
      </c>
      <c r="I1111" s="30">
        <f t="shared" si="175"/>
        <v>-0.88287926105286696</v>
      </c>
      <c r="J1111" s="30">
        <f t="shared" si="176"/>
        <v>1.7657585221057339</v>
      </c>
      <c r="K1111">
        <f t="shared" si="177"/>
        <v>0</v>
      </c>
      <c r="L1111" s="11">
        <v>2</v>
      </c>
      <c r="N1111" s="30">
        <f t="shared" si="178"/>
        <v>0.58640963894526354</v>
      </c>
      <c r="O1111" s="30">
        <f t="shared" si="179"/>
        <v>0.58640963894526354</v>
      </c>
      <c r="P1111" s="30">
        <f t="shared" si="180"/>
        <v>0.34387626464791438</v>
      </c>
    </row>
    <row r="1112" spans="1:16" x14ac:dyDescent="0.2">
      <c r="A1112">
        <v>0</v>
      </c>
      <c r="B1112">
        <v>3</v>
      </c>
      <c r="C1112" s="1">
        <v>11253.42</v>
      </c>
      <c r="D1112">
        <v>3</v>
      </c>
      <c r="E1112" s="30">
        <f t="shared" si="171"/>
        <v>-0.72236783799999982</v>
      </c>
      <c r="F1112" s="30">
        <f t="shared" si="172"/>
        <v>0.48560106892179022</v>
      </c>
      <c r="G1112" s="30">
        <f t="shared" si="173"/>
        <v>0.32687178212265733</v>
      </c>
      <c r="H1112" s="30">
        <f t="shared" si="174"/>
        <v>0.67312821787734267</v>
      </c>
      <c r="I1112" s="30">
        <f t="shared" si="175"/>
        <v>-0.39581945057803758</v>
      </c>
      <c r="J1112" s="30">
        <f t="shared" si="176"/>
        <v>0.79163890115607516</v>
      </c>
      <c r="K1112">
        <f t="shared" si="177"/>
        <v>0</v>
      </c>
      <c r="L1112" s="11">
        <v>2</v>
      </c>
      <c r="N1112" s="30">
        <f t="shared" si="178"/>
        <v>0.67312821787734267</v>
      </c>
      <c r="O1112" s="30">
        <f t="shared" si="179"/>
        <v>-0.32687178212265733</v>
      </c>
      <c r="P1112" s="30">
        <f t="shared" si="180"/>
        <v>0.10684516194804196</v>
      </c>
    </row>
    <row r="1113" spans="1:16" x14ac:dyDescent="0.2">
      <c r="A1113">
        <v>0</v>
      </c>
      <c r="B1113">
        <v>4</v>
      </c>
      <c r="C1113" s="1">
        <v>3471.41</v>
      </c>
      <c r="D1113">
        <v>1</v>
      </c>
      <c r="E1113" s="30">
        <f t="shared" si="171"/>
        <v>-2.9107132990000002</v>
      </c>
      <c r="F1113" s="30">
        <f t="shared" si="172"/>
        <v>5.4436886240757508E-2</v>
      </c>
      <c r="G1113" s="30">
        <f t="shared" si="173"/>
        <v>5.1626500316044557E-2</v>
      </c>
      <c r="H1113" s="30">
        <f t="shared" si="174"/>
        <v>0.94837349968395546</v>
      </c>
      <c r="I1113" s="30">
        <f t="shared" si="175"/>
        <v>-5.3006867311225184E-2</v>
      </c>
      <c r="J1113" s="30">
        <f t="shared" si="176"/>
        <v>0.10601373462245037</v>
      </c>
      <c r="K1113">
        <f t="shared" si="177"/>
        <v>0</v>
      </c>
      <c r="L1113" s="11">
        <v>1</v>
      </c>
      <c r="N1113" s="30">
        <f t="shared" si="178"/>
        <v>0.94837349968395546</v>
      </c>
      <c r="O1113" s="30">
        <f t="shared" si="179"/>
        <v>-5.1626500316044557E-2</v>
      </c>
      <c r="P1113" s="30">
        <f t="shared" si="180"/>
        <v>2.6652955348825487E-3</v>
      </c>
    </row>
    <row r="1114" spans="1:16" x14ac:dyDescent="0.2">
      <c r="A1114">
        <v>0</v>
      </c>
      <c r="B1114">
        <v>1</v>
      </c>
      <c r="C1114" s="1">
        <v>11363.28</v>
      </c>
      <c r="D1114">
        <v>2</v>
      </c>
      <c r="E1114" s="30">
        <f t="shared" si="171"/>
        <v>-0.84485299199999986</v>
      </c>
      <c r="F1114" s="30">
        <f t="shared" si="172"/>
        <v>0.42962051122074019</v>
      </c>
      <c r="G1114" s="30">
        <f t="shared" si="173"/>
        <v>0.3005136732781562</v>
      </c>
      <c r="H1114" s="30">
        <f t="shared" si="174"/>
        <v>0.69948632672184385</v>
      </c>
      <c r="I1114" s="30">
        <f t="shared" si="175"/>
        <v>-0.35740903228445703</v>
      </c>
      <c r="J1114" s="30">
        <f t="shared" si="176"/>
        <v>0.71481806456891406</v>
      </c>
      <c r="K1114">
        <f t="shared" si="177"/>
        <v>0</v>
      </c>
      <c r="L1114" s="11">
        <v>2</v>
      </c>
      <c r="N1114" s="30">
        <f t="shared" si="178"/>
        <v>0.69948632672184385</v>
      </c>
      <c r="O1114" s="30">
        <f t="shared" si="179"/>
        <v>-0.3005136732781562</v>
      </c>
      <c r="P1114" s="30">
        <f t="shared" si="180"/>
        <v>9.0308467827130409E-2</v>
      </c>
    </row>
    <row r="1115" spans="1:16" x14ac:dyDescent="0.2">
      <c r="A1115">
        <v>0</v>
      </c>
      <c r="B1115">
        <v>2</v>
      </c>
      <c r="C1115" s="1">
        <v>20420.599999999999</v>
      </c>
      <c r="D1115">
        <v>1</v>
      </c>
      <c r="E1115" s="30">
        <f t="shared" si="171"/>
        <v>-0.39967764000000017</v>
      </c>
      <c r="F1115" s="30">
        <f t="shared" si="172"/>
        <v>0.67053616523790072</v>
      </c>
      <c r="G1115" s="30">
        <f t="shared" si="173"/>
        <v>0.40138979280488057</v>
      </c>
      <c r="H1115" s="30">
        <f t="shared" si="174"/>
        <v>0.59861020719511937</v>
      </c>
      <c r="I1115" s="30">
        <f t="shared" si="175"/>
        <v>-0.51314463192956761</v>
      </c>
      <c r="J1115" s="30">
        <f t="shared" si="176"/>
        <v>1.0262892638591352</v>
      </c>
      <c r="K1115">
        <f t="shared" si="177"/>
        <v>0</v>
      </c>
      <c r="L1115" s="11">
        <v>3</v>
      </c>
      <c r="N1115" s="30">
        <f t="shared" si="178"/>
        <v>0.59861020719511937</v>
      </c>
      <c r="O1115" s="30">
        <f t="shared" si="179"/>
        <v>-0.40138979280488057</v>
      </c>
      <c r="P1115" s="30">
        <f t="shared" si="180"/>
        <v>0.16111376576794495</v>
      </c>
    </row>
    <row r="1116" spans="1:16" x14ac:dyDescent="0.2">
      <c r="A1116">
        <v>0</v>
      </c>
      <c r="B1116">
        <v>2</v>
      </c>
      <c r="C1116" s="1">
        <v>10338.93</v>
      </c>
      <c r="D1116">
        <v>3</v>
      </c>
      <c r="E1116" s="30">
        <f t="shared" si="171"/>
        <v>-0.65081362700000023</v>
      </c>
      <c r="F1116" s="30">
        <f t="shared" si="172"/>
        <v>0.52162119896920689</v>
      </c>
      <c r="G1116" s="30">
        <f t="shared" si="173"/>
        <v>0.34280621177108278</v>
      </c>
      <c r="H1116" s="30">
        <f t="shared" si="174"/>
        <v>0.65719378822891716</v>
      </c>
      <c r="I1116" s="30">
        <f t="shared" si="175"/>
        <v>-0.41977634473691733</v>
      </c>
      <c r="J1116" s="30">
        <f t="shared" si="176"/>
        <v>0.83955268947383466</v>
      </c>
      <c r="K1116">
        <f t="shared" si="177"/>
        <v>0</v>
      </c>
      <c r="L1116" s="11">
        <v>2</v>
      </c>
      <c r="N1116" s="30">
        <f t="shared" si="178"/>
        <v>0.65719378822891716</v>
      </c>
      <c r="O1116" s="30">
        <f t="shared" si="179"/>
        <v>-0.34280621177108278</v>
      </c>
      <c r="P1116" s="30">
        <f t="shared" si="180"/>
        <v>0.11751609882884045</v>
      </c>
    </row>
    <row r="1117" spans="1:16" x14ac:dyDescent="0.2">
      <c r="A1117">
        <v>0</v>
      </c>
      <c r="B1117">
        <v>4</v>
      </c>
      <c r="C1117" s="1">
        <v>8988.16</v>
      </c>
      <c r="D1117">
        <v>1</v>
      </c>
      <c r="E1117" s="30">
        <f t="shared" si="171"/>
        <v>-2.2150511239999999</v>
      </c>
      <c r="F1117" s="30">
        <f t="shared" si="172"/>
        <v>0.10914793402684446</v>
      </c>
      <c r="G1117" s="30">
        <f t="shared" si="173"/>
        <v>9.8407011975918071E-2</v>
      </c>
      <c r="H1117" s="30">
        <f t="shared" si="174"/>
        <v>0.90159298802408194</v>
      </c>
      <c r="I1117" s="30">
        <f t="shared" si="175"/>
        <v>-0.10359209354493028</v>
      </c>
      <c r="J1117" s="30">
        <f t="shared" si="176"/>
        <v>0.20718418708986056</v>
      </c>
      <c r="K1117">
        <f t="shared" si="177"/>
        <v>0</v>
      </c>
      <c r="L1117" s="11">
        <v>1</v>
      </c>
      <c r="N1117" s="30">
        <f t="shared" si="178"/>
        <v>0.90159298802408194</v>
      </c>
      <c r="O1117" s="30">
        <f t="shared" si="179"/>
        <v>-9.8407011975918071E-2</v>
      </c>
      <c r="P1117" s="30">
        <f t="shared" si="180"/>
        <v>9.6839400060284835E-3</v>
      </c>
    </row>
    <row r="1118" spans="1:16" x14ac:dyDescent="0.2">
      <c r="A1118">
        <v>1</v>
      </c>
      <c r="B1118">
        <v>1</v>
      </c>
      <c r="C1118" s="1">
        <v>10493.95</v>
      </c>
      <c r="D1118">
        <v>3</v>
      </c>
      <c r="E1118" s="30">
        <f t="shared" si="171"/>
        <v>-0.44439420499999982</v>
      </c>
      <c r="F1118" s="30">
        <f t="shared" si="172"/>
        <v>0.64121260178564188</v>
      </c>
      <c r="G1118" s="30">
        <f t="shared" si="173"/>
        <v>0.39069441770554381</v>
      </c>
      <c r="H1118" s="30">
        <f t="shared" si="174"/>
        <v>0.39069441770554381</v>
      </c>
      <c r="I1118" s="30">
        <f t="shared" si="175"/>
        <v>-0.93982956495371084</v>
      </c>
      <c r="J1118" s="30">
        <f t="shared" si="176"/>
        <v>1.8796591299074217</v>
      </c>
      <c r="K1118">
        <f t="shared" si="177"/>
        <v>0</v>
      </c>
      <c r="L1118" s="11">
        <v>2</v>
      </c>
      <c r="N1118" s="30">
        <f t="shared" si="178"/>
        <v>0.60930558229445619</v>
      </c>
      <c r="O1118" s="30">
        <f t="shared" si="179"/>
        <v>0.60930558229445619</v>
      </c>
      <c r="P1118" s="30">
        <f t="shared" si="180"/>
        <v>0.3712532926151863</v>
      </c>
    </row>
    <row r="1119" spans="1:16" x14ac:dyDescent="0.2">
      <c r="A1119">
        <v>0</v>
      </c>
      <c r="B1119">
        <v>3</v>
      </c>
      <c r="C1119" s="1">
        <v>2904.09</v>
      </c>
      <c r="D1119">
        <v>1</v>
      </c>
      <c r="E1119" s="30">
        <f t="shared" si="171"/>
        <v>-2.7953809509999998</v>
      </c>
      <c r="F1119" s="30">
        <f t="shared" si="172"/>
        <v>6.1091596994140678E-2</v>
      </c>
      <c r="G1119" s="30">
        <f t="shared" si="173"/>
        <v>5.7574291575959044E-2</v>
      </c>
      <c r="H1119" s="30">
        <f t="shared" si="174"/>
        <v>0.94242570842404094</v>
      </c>
      <c r="I1119" s="30">
        <f t="shared" si="175"/>
        <v>-5.9298186720014495E-2</v>
      </c>
      <c r="J1119" s="30">
        <f t="shared" si="176"/>
        <v>0.11859637344002899</v>
      </c>
      <c r="K1119">
        <f t="shared" si="177"/>
        <v>0</v>
      </c>
      <c r="L1119" s="11">
        <v>1</v>
      </c>
      <c r="N1119" s="30">
        <f t="shared" si="178"/>
        <v>0.94242570842404094</v>
      </c>
      <c r="O1119" s="30">
        <f t="shared" si="179"/>
        <v>-5.7574291575959044E-2</v>
      </c>
      <c r="P1119" s="30">
        <f t="shared" si="180"/>
        <v>3.3147990504735487E-3</v>
      </c>
    </row>
    <row r="1120" spans="1:16" x14ac:dyDescent="0.2">
      <c r="A1120">
        <v>0</v>
      </c>
      <c r="B1120">
        <v>1</v>
      </c>
      <c r="C1120" s="1">
        <v>8605.36</v>
      </c>
      <c r="D1120">
        <v>2</v>
      </c>
      <c r="E1120" s="30">
        <f t="shared" si="171"/>
        <v>-1.1926267039999998</v>
      </c>
      <c r="F1120" s="30">
        <f t="shared" si="172"/>
        <v>0.30342321343573803</v>
      </c>
      <c r="G1120" s="30">
        <f t="shared" si="173"/>
        <v>0.23278948104348576</v>
      </c>
      <c r="H1120" s="30">
        <f t="shared" si="174"/>
        <v>0.76721051895651426</v>
      </c>
      <c r="I1120" s="30">
        <f t="shared" si="175"/>
        <v>-0.26499404466681492</v>
      </c>
      <c r="J1120" s="30">
        <f t="shared" si="176"/>
        <v>0.52998808933362984</v>
      </c>
      <c r="K1120">
        <f t="shared" si="177"/>
        <v>0</v>
      </c>
      <c r="L1120" s="11">
        <v>1</v>
      </c>
      <c r="N1120" s="30">
        <f t="shared" si="178"/>
        <v>0.76721051895651426</v>
      </c>
      <c r="O1120" s="30">
        <f t="shared" si="179"/>
        <v>-0.23278948104348576</v>
      </c>
      <c r="P1120" s="30">
        <f t="shared" si="180"/>
        <v>5.4190942484495415E-2</v>
      </c>
    </row>
    <row r="1121" spans="1:16" x14ac:dyDescent="0.2">
      <c r="A1121">
        <v>0</v>
      </c>
      <c r="B1121">
        <v>2</v>
      </c>
      <c r="C1121" s="1">
        <v>11512.41</v>
      </c>
      <c r="D1121">
        <v>3</v>
      </c>
      <c r="E1121" s="30">
        <f t="shared" si="171"/>
        <v>-0.50283779900000036</v>
      </c>
      <c r="F1121" s="30">
        <f t="shared" si="172"/>
        <v>0.60481188753147375</v>
      </c>
      <c r="G1121" s="30">
        <f t="shared" si="173"/>
        <v>0.37687400762079165</v>
      </c>
      <c r="H1121" s="30">
        <f t="shared" si="174"/>
        <v>0.62312599237920829</v>
      </c>
      <c r="I1121" s="30">
        <f t="shared" si="175"/>
        <v>-0.47300654568281569</v>
      </c>
      <c r="J1121" s="30">
        <f t="shared" si="176"/>
        <v>0.94601309136563139</v>
      </c>
      <c r="K1121">
        <f t="shared" si="177"/>
        <v>0</v>
      </c>
      <c r="L1121" s="11">
        <v>2</v>
      </c>
      <c r="N1121" s="30">
        <f t="shared" si="178"/>
        <v>0.62312599237920829</v>
      </c>
      <c r="O1121" s="30">
        <f t="shared" si="179"/>
        <v>-0.37687400762079165</v>
      </c>
      <c r="P1121" s="30">
        <f t="shared" si="180"/>
        <v>0.14203401762015652</v>
      </c>
    </row>
    <row r="1122" spans="1:16" x14ac:dyDescent="0.2">
      <c r="A1122">
        <v>1</v>
      </c>
      <c r="B1122">
        <v>1</v>
      </c>
      <c r="C1122" s="1">
        <v>41949.24</v>
      </c>
      <c r="D1122">
        <v>3</v>
      </c>
      <c r="E1122" s="30">
        <f t="shared" si="171"/>
        <v>3.5221178639999997</v>
      </c>
      <c r="F1122" s="30">
        <f t="shared" si="172"/>
        <v>33.856055109628443</v>
      </c>
      <c r="G1122" s="30">
        <f t="shared" si="173"/>
        <v>0.97131058013149152</v>
      </c>
      <c r="H1122" s="30">
        <f t="shared" si="174"/>
        <v>0.97131058013149152</v>
      </c>
      <c r="I1122" s="30">
        <f t="shared" si="175"/>
        <v>-2.9109005879660317E-2</v>
      </c>
      <c r="J1122" s="30">
        <f t="shared" si="176"/>
        <v>5.8218011759320634E-2</v>
      </c>
      <c r="K1122">
        <f t="shared" si="177"/>
        <v>1</v>
      </c>
      <c r="L1122" s="11">
        <v>4</v>
      </c>
      <c r="N1122" s="30">
        <f t="shared" si="178"/>
        <v>2.8689419868508481E-2</v>
      </c>
      <c r="O1122" s="30">
        <f t="shared" si="179"/>
        <v>2.8689419868508481E-2</v>
      </c>
      <c r="P1122" s="30">
        <f t="shared" si="180"/>
        <v>8.2308281239156921E-4</v>
      </c>
    </row>
    <row r="1123" spans="1:16" x14ac:dyDescent="0.2">
      <c r="A1123">
        <v>1</v>
      </c>
      <c r="B1123">
        <v>3</v>
      </c>
      <c r="C1123" s="1">
        <v>24180.93</v>
      </c>
      <c r="D1123">
        <v>2</v>
      </c>
      <c r="E1123" s="30">
        <f t="shared" si="171"/>
        <v>0.39770987300000016</v>
      </c>
      <c r="F1123" s="30">
        <f t="shared" si="172"/>
        <v>1.488412138710091</v>
      </c>
      <c r="G1123" s="30">
        <f t="shared" si="173"/>
        <v>0.59813730834862178</v>
      </c>
      <c r="H1123" s="30">
        <f t="shared" si="174"/>
        <v>0.59813730834862178</v>
      </c>
      <c r="I1123" s="30">
        <f t="shared" si="175"/>
        <v>-0.5139349387653358</v>
      </c>
      <c r="J1123" s="30">
        <f t="shared" si="176"/>
        <v>1.0278698775306716</v>
      </c>
      <c r="K1123">
        <f t="shared" si="177"/>
        <v>1</v>
      </c>
      <c r="L1123" s="11">
        <v>3</v>
      </c>
      <c r="N1123" s="30">
        <f t="shared" si="178"/>
        <v>0.40186269165137822</v>
      </c>
      <c r="O1123" s="30">
        <f t="shared" si="179"/>
        <v>0.40186269165137822</v>
      </c>
      <c r="P1123" s="30">
        <f t="shared" si="180"/>
        <v>0.16149362294129069</v>
      </c>
    </row>
    <row r="1124" spans="1:16" x14ac:dyDescent="0.2">
      <c r="A1124">
        <v>0</v>
      </c>
      <c r="B1124">
        <v>1</v>
      </c>
      <c r="C1124" s="1">
        <v>5312.17</v>
      </c>
      <c r="D1124">
        <v>3</v>
      </c>
      <c r="E1124" s="30">
        <f t="shared" si="171"/>
        <v>-1.0978166630000001</v>
      </c>
      <c r="F1124" s="30">
        <f t="shared" si="172"/>
        <v>0.33359864742072309</v>
      </c>
      <c r="G1124" s="30">
        <f t="shared" si="173"/>
        <v>0.25014920948362324</v>
      </c>
      <c r="H1124" s="30">
        <f t="shared" si="174"/>
        <v>0.74985079051637671</v>
      </c>
      <c r="I1124" s="30">
        <f t="shared" si="175"/>
        <v>-0.28788103822232153</v>
      </c>
      <c r="J1124" s="30">
        <f t="shared" si="176"/>
        <v>0.57576207644464306</v>
      </c>
      <c r="K1124">
        <f t="shared" si="177"/>
        <v>0</v>
      </c>
      <c r="L1124" s="11">
        <v>1</v>
      </c>
      <c r="N1124" s="30">
        <f t="shared" si="178"/>
        <v>0.74985079051637671</v>
      </c>
      <c r="O1124" s="30">
        <f t="shared" si="179"/>
        <v>-0.25014920948362324</v>
      </c>
      <c r="P1124" s="30">
        <f t="shared" si="180"/>
        <v>6.2574627005281616E-2</v>
      </c>
    </row>
    <row r="1125" spans="1:16" x14ac:dyDescent="0.2">
      <c r="A1125">
        <v>0</v>
      </c>
      <c r="B1125">
        <v>3</v>
      </c>
      <c r="C1125" s="1">
        <v>2396.1</v>
      </c>
      <c r="D1125">
        <v>2</v>
      </c>
      <c r="E1125" s="30">
        <f t="shared" si="171"/>
        <v>-2.3493571900000001</v>
      </c>
      <c r="F1125" s="30">
        <f t="shared" si="172"/>
        <v>9.5430486174428772E-2</v>
      </c>
      <c r="G1125" s="30">
        <f t="shared" si="173"/>
        <v>8.7116879965337277E-2</v>
      </c>
      <c r="H1125" s="30">
        <f t="shared" si="174"/>
        <v>0.91288312003466277</v>
      </c>
      <c r="I1125" s="30">
        <f t="shared" si="175"/>
        <v>-9.1147424068784677E-2</v>
      </c>
      <c r="J1125" s="30">
        <f t="shared" si="176"/>
        <v>0.18229484813756935</v>
      </c>
      <c r="K1125">
        <f t="shared" si="177"/>
        <v>0</v>
      </c>
      <c r="L1125" s="11">
        <v>1</v>
      </c>
      <c r="N1125" s="30">
        <f t="shared" si="178"/>
        <v>0.91288312003466277</v>
      </c>
      <c r="O1125" s="30">
        <f t="shared" si="179"/>
        <v>-8.7116879965337277E-2</v>
      </c>
      <c r="P1125" s="30">
        <f t="shared" si="180"/>
        <v>7.5893507748949832E-3</v>
      </c>
    </row>
    <row r="1126" spans="1:16" x14ac:dyDescent="0.2">
      <c r="A1126">
        <v>0</v>
      </c>
      <c r="B1126">
        <v>3</v>
      </c>
      <c r="C1126" s="1">
        <v>10807.49</v>
      </c>
      <c r="D1126">
        <v>1</v>
      </c>
      <c r="E1126" s="30">
        <f t="shared" si="171"/>
        <v>-1.7987622110000001</v>
      </c>
      <c r="F1126" s="30">
        <f t="shared" si="172"/>
        <v>0.16550362004840152</v>
      </c>
      <c r="G1126" s="30">
        <f t="shared" si="173"/>
        <v>0.14200180694550604</v>
      </c>
      <c r="H1126" s="30">
        <f t="shared" si="174"/>
        <v>0.85799819305449398</v>
      </c>
      <c r="I1126" s="30">
        <f t="shared" si="175"/>
        <v>-0.15315328549348564</v>
      </c>
      <c r="J1126" s="30">
        <f t="shared" si="176"/>
        <v>0.30630657098697128</v>
      </c>
      <c r="K1126">
        <f t="shared" si="177"/>
        <v>0</v>
      </c>
      <c r="L1126" s="11">
        <v>2</v>
      </c>
      <c r="N1126" s="30">
        <f t="shared" si="178"/>
        <v>0.85799819305449398</v>
      </c>
      <c r="O1126" s="30">
        <f t="shared" si="179"/>
        <v>-0.14200180694550604</v>
      </c>
      <c r="P1126" s="30">
        <f t="shared" si="180"/>
        <v>2.0164513175788767E-2</v>
      </c>
    </row>
    <row r="1127" spans="1:16" x14ac:dyDescent="0.2">
      <c r="A1127">
        <v>0</v>
      </c>
      <c r="B1127">
        <v>1</v>
      </c>
      <c r="C1127" s="1">
        <v>9222.4</v>
      </c>
      <c r="D1127">
        <v>1</v>
      </c>
      <c r="E1127" s="30">
        <f t="shared" si="171"/>
        <v>-1.6248992599999998</v>
      </c>
      <c r="F1127" s="30">
        <f t="shared" si="172"/>
        <v>0.19693151308557147</v>
      </c>
      <c r="G1127" s="30">
        <f t="shared" si="173"/>
        <v>0.16453031015776451</v>
      </c>
      <c r="H1127" s="30">
        <f t="shared" si="174"/>
        <v>0.83546968984223546</v>
      </c>
      <c r="I1127" s="30">
        <f t="shared" si="175"/>
        <v>-0.17976120947160998</v>
      </c>
      <c r="J1127" s="30">
        <f t="shared" si="176"/>
        <v>0.35952241894321996</v>
      </c>
      <c r="K1127">
        <f t="shared" si="177"/>
        <v>0</v>
      </c>
      <c r="L1127" s="11">
        <v>1</v>
      </c>
      <c r="N1127" s="30">
        <f t="shared" si="178"/>
        <v>0.83546968984223546</v>
      </c>
      <c r="O1127" s="30">
        <f t="shared" si="179"/>
        <v>-0.16453031015776451</v>
      </c>
      <c r="P1127" s="30">
        <f t="shared" si="180"/>
        <v>2.7070222960610187E-2</v>
      </c>
    </row>
    <row r="1128" spans="1:16" x14ac:dyDescent="0.2">
      <c r="A1128">
        <v>1</v>
      </c>
      <c r="B1128">
        <v>1</v>
      </c>
      <c r="C1128" s="1">
        <v>36124.57</v>
      </c>
      <c r="D1128">
        <v>2</v>
      </c>
      <c r="E1128" s="30">
        <f t="shared" si="171"/>
        <v>2.277545677</v>
      </c>
      <c r="F1128" s="30">
        <f t="shared" si="172"/>
        <v>9.7527146997626826</v>
      </c>
      <c r="G1128" s="30">
        <f t="shared" si="173"/>
        <v>0.90700022943768144</v>
      </c>
      <c r="H1128" s="30">
        <f t="shared" si="174"/>
        <v>0.90700022943768144</v>
      </c>
      <c r="I1128" s="30">
        <f t="shared" si="175"/>
        <v>-9.761257590376736E-2</v>
      </c>
      <c r="J1128" s="30">
        <f t="shared" si="176"/>
        <v>0.19522515180753472</v>
      </c>
      <c r="K1128">
        <f t="shared" si="177"/>
        <v>1</v>
      </c>
      <c r="L1128" s="11">
        <v>4</v>
      </c>
      <c r="N1128" s="30">
        <f t="shared" si="178"/>
        <v>9.2999770562318562E-2</v>
      </c>
      <c r="O1128" s="30">
        <f t="shared" si="179"/>
        <v>9.2999770562318562E-2</v>
      </c>
      <c r="P1128" s="30">
        <f t="shared" si="180"/>
        <v>8.6489573246438939E-3</v>
      </c>
    </row>
    <row r="1129" spans="1:16" x14ac:dyDescent="0.2">
      <c r="A1129">
        <v>1</v>
      </c>
      <c r="B1129">
        <v>3</v>
      </c>
      <c r="C1129" s="1">
        <v>38282.75</v>
      </c>
      <c r="D1129">
        <v>2</v>
      </c>
      <c r="E1129" s="30">
        <f t="shared" si="171"/>
        <v>2.1759493749999996</v>
      </c>
      <c r="F1129" s="30">
        <f t="shared" si="172"/>
        <v>8.8105456647050513</v>
      </c>
      <c r="G1129" s="30">
        <f t="shared" si="173"/>
        <v>0.89806887056265849</v>
      </c>
      <c r="H1129" s="30">
        <f t="shared" si="174"/>
        <v>0.89806887056265849</v>
      </c>
      <c r="I1129" s="30">
        <f t="shared" si="175"/>
        <v>-0.1075085203438139</v>
      </c>
      <c r="J1129" s="30">
        <f t="shared" si="176"/>
        <v>0.21501704068762781</v>
      </c>
      <c r="K1129">
        <f t="shared" si="177"/>
        <v>1</v>
      </c>
      <c r="L1129" s="11">
        <v>4</v>
      </c>
      <c r="N1129" s="30">
        <f t="shared" si="178"/>
        <v>0.10193112943734151</v>
      </c>
      <c r="O1129" s="30">
        <f t="shared" si="179"/>
        <v>0.10193112943734151</v>
      </c>
      <c r="P1129" s="30">
        <f t="shared" si="180"/>
        <v>1.0389955148372067E-2</v>
      </c>
    </row>
    <row r="1130" spans="1:16" x14ac:dyDescent="0.2">
      <c r="A1130">
        <v>1</v>
      </c>
      <c r="B1130">
        <v>2</v>
      </c>
      <c r="C1130" s="1">
        <v>5693.43</v>
      </c>
      <c r="D1130">
        <v>3</v>
      </c>
      <c r="E1130" s="30">
        <f t="shared" si="171"/>
        <v>-1.2366111770000003</v>
      </c>
      <c r="F1130" s="30">
        <f t="shared" si="172"/>
        <v>0.29036655337299078</v>
      </c>
      <c r="G1130" s="30">
        <f t="shared" si="173"/>
        <v>0.22502641021962233</v>
      </c>
      <c r="H1130" s="30">
        <f t="shared" si="174"/>
        <v>0.22502641021962233</v>
      </c>
      <c r="I1130" s="30">
        <f t="shared" si="175"/>
        <v>-1.4915375049121868</v>
      </c>
      <c r="J1130" s="30">
        <f t="shared" si="176"/>
        <v>2.9830750098243737</v>
      </c>
      <c r="K1130">
        <f t="shared" si="177"/>
        <v>0</v>
      </c>
      <c r="L1130" s="11">
        <v>1</v>
      </c>
      <c r="N1130" s="30">
        <f t="shared" si="178"/>
        <v>0.77497358978037767</v>
      </c>
      <c r="O1130" s="30">
        <f t="shared" si="179"/>
        <v>0.77497358978037767</v>
      </c>
      <c r="P1130" s="30">
        <f t="shared" si="180"/>
        <v>0.60058406485708504</v>
      </c>
    </row>
    <row r="1131" spans="1:16" x14ac:dyDescent="0.2">
      <c r="A1131">
        <v>1</v>
      </c>
      <c r="B1131">
        <v>1</v>
      </c>
      <c r="C1131" s="1">
        <v>34166.269999999997</v>
      </c>
      <c r="D1131">
        <v>2</v>
      </c>
      <c r="E1131" s="30">
        <f t="shared" si="171"/>
        <v>2.0306040469999997</v>
      </c>
      <c r="F1131" s="30">
        <f t="shared" si="172"/>
        <v>7.6186870141688896</v>
      </c>
      <c r="G1131" s="30">
        <f t="shared" si="173"/>
        <v>0.88397304620111772</v>
      </c>
      <c r="H1131" s="30">
        <f t="shared" si="174"/>
        <v>0.88397304620111772</v>
      </c>
      <c r="I1131" s="30">
        <f t="shared" si="175"/>
        <v>-0.12332870753206267</v>
      </c>
      <c r="J1131" s="30">
        <f t="shared" si="176"/>
        <v>0.24665741506412533</v>
      </c>
      <c r="K1131">
        <f t="shared" si="177"/>
        <v>1</v>
      </c>
      <c r="L1131" s="11">
        <v>4</v>
      </c>
      <c r="N1131" s="30">
        <f t="shared" si="178"/>
        <v>0.11602695379888228</v>
      </c>
      <c r="O1131" s="30">
        <f t="shared" si="179"/>
        <v>0.11602695379888228</v>
      </c>
      <c r="P1131" s="30">
        <f t="shared" si="180"/>
        <v>1.3462254007847963E-2</v>
      </c>
    </row>
    <row r="1132" spans="1:16" x14ac:dyDescent="0.2">
      <c r="A1132">
        <v>0</v>
      </c>
      <c r="B1132">
        <v>2</v>
      </c>
      <c r="C1132" s="1">
        <v>8347.16</v>
      </c>
      <c r="D1132">
        <v>3</v>
      </c>
      <c r="E1132" s="30">
        <f t="shared" si="171"/>
        <v>-0.90197582400000043</v>
      </c>
      <c r="F1132" s="30">
        <f t="shared" si="172"/>
        <v>0.40576714272647763</v>
      </c>
      <c r="G1132" s="30">
        <f t="shared" si="173"/>
        <v>0.28864463423116754</v>
      </c>
      <c r="H1132" s="30">
        <f t="shared" si="174"/>
        <v>0.71135536576883251</v>
      </c>
      <c r="I1132" s="30">
        <f t="shared" si="175"/>
        <v>-0.34058316283499213</v>
      </c>
      <c r="J1132" s="30">
        <f t="shared" si="176"/>
        <v>0.68116632566998425</v>
      </c>
      <c r="K1132">
        <f t="shared" si="177"/>
        <v>0</v>
      </c>
      <c r="L1132" s="11">
        <v>1</v>
      </c>
      <c r="N1132" s="30">
        <f t="shared" si="178"/>
        <v>0.71135536576883251</v>
      </c>
      <c r="O1132" s="30">
        <f t="shared" si="179"/>
        <v>-0.28864463423116754</v>
      </c>
      <c r="P1132" s="30">
        <f t="shared" si="180"/>
        <v>8.3315724870444502E-2</v>
      </c>
    </row>
    <row r="1133" spans="1:16" x14ac:dyDescent="0.2">
      <c r="A1133">
        <v>1</v>
      </c>
      <c r="B1133">
        <v>1</v>
      </c>
      <c r="C1133" s="1">
        <v>46661.440000000002</v>
      </c>
      <c r="D1133">
        <v>3</v>
      </c>
      <c r="E1133" s="30">
        <f t="shared" si="171"/>
        <v>4.1163262840000012</v>
      </c>
      <c r="F1133" s="30">
        <f t="shared" si="172"/>
        <v>61.33350599053604</v>
      </c>
      <c r="G1133" s="30">
        <f t="shared" si="173"/>
        <v>0.98395726368813863</v>
      </c>
      <c r="H1133" s="30">
        <f t="shared" si="174"/>
        <v>0.98395726368813863</v>
      </c>
      <c r="I1133" s="30">
        <f t="shared" si="175"/>
        <v>-1.6172814084287224E-2</v>
      </c>
      <c r="J1133" s="30">
        <f t="shared" si="176"/>
        <v>3.2345628168574447E-2</v>
      </c>
      <c r="K1133">
        <f t="shared" si="177"/>
        <v>1</v>
      </c>
      <c r="L1133" s="11">
        <v>4</v>
      </c>
      <c r="N1133" s="30">
        <f t="shared" si="178"/>
        <v>1.6042736311861372E-2</v>
      </c>
      <c r="O1133" s="30">
        <f t="shared" si="179"/>
        <v>1.6042736311861372E-2</v>
      </c>
      <c r="P1133" s="30">
        <f t="shared" si="180"/>
        <v>2.5736938837191543E-4</v>
      </c>
    </row>
    <row r="1134" spans="1:16" x14ac:dyDescent="0.2">
      <c r="A1134">
        <v>0</v>
      </c>
      <c r="B1134">
        <v>4</v>
      </c>
      <c r="C1134" s="1">
        <v>18903.490000000002</v>
      </c>
      <c r="D1134">
        <v>2</v>
      </c>
      <c r="E1134" s="30">
        <f t="shared" si="171"/>
        <v>-0.45464671100000009</v>
      </c>
      <c r="F1134" s="30">
        <f t="shared" si="172"/>
        <v>0.63467215103475405</v>
      </c>
      <c r="G1134" s="30">
        <f t="shared" si="173"/>
        <v>0.38825653855606701</v>
      </c>
      <c r="H1134" s="30">
        <f t="shared" si="174"/>
        <v>0.61174346144393299</v>
      </c>
      <c r="I1134" s="30">
        <f t="shared" si="175"/>
        <v>-0.49144226499774624</v>
      </c>
      <c r="J1134" s="30">
        <f t="shared" si="176"/>
        <v>0.98288452999549247</v>
      </c>
      <c r="K1134">
        <f t="shared" si="177"/>
        <v>0</v>
      </c>
      <c r="L1134" s="11">
        <v>2</v>
      </c>
      <c r="N1134" s="30">
        <f t="shared" si="178"/>
        <v>0.61174346144393299</v>
      </c>
      <c r="O1134" s="30">
        <f t="shared" si="179"/>
        <v>-0.38825653855606701</v>
      </c>
      <c r="P1134" s="30">
        <f t="shared" si="180"/>
        <v>0.15074313973153874</v>
      </c>
    </row>
    <row r="1135" spans="1:16" x14ac:dyDescent="0.2">
      <c r="A1135">
        <v>1</v>
      </c>
      <c r="B1135">
        <v>1</v>
      </c>
      <c r="C1135" s="1">
        <v>40904.199999999997</v>
      </c>
      <c r="D1135">
        <v>2</v>
      </c>
      <c r="E1135" s="30">
        <f t="shared" si="171"/>
        <v>2.8802570200000002</v>
      </c>
      <c r="F1135" s="30">
        <f t="shared" si="172"/>
        <v>17.818852392554273</v>
      </c>
      <c r="G1135" s="30">
        <f t="shared" si="173"/>
        <v>0.94686179692893213</v>
      </c>
      <c r="H1135" s="30">
        <f t="shared" si="174"/>
        <v>0.94686179692893213</v>
      </c>
      <c r="I1135" s="30">
        <f t="shared" si="175"/>
        <v>-5.4602134219050705E-2</v>
      </c>
      <c r="J1135" s="30">
        <f t="shared" si="176"/>
        <v>0.10920426843810141</v>
      </c>
      <c r="K1135">
        <f t="shared" si="177"/>
        <v>1</v>
      </c>
      <c r="L1135" s="11">
        <v>4</v>
      </c>
      <c r="N1135" s="30">
        <f t="shared" si="178"/>
        <v>5.3138203071067869E-2</v>
      </c>
      <c r="O1135" s="30">
        <f t="shared" si="179"/>
        <v>5.3138203071067869E-2</v>
      </c>
      <c r="P1135" s="30">
        <f t="shared" si="180"/>
        <v>2.8236686256220469E-3</v>
      </c>
    </row>
    <row r="1136" spans="1:16" x14ac:dyDescent="0.2">
      <c r="A1136">
        <v>0</v>
      </c>
      <c r="B1136">
        <v>4</v>
      </c>
      <c r="C1136" s="1">
        <v>14254.61</v>
      </c>
      <c r="D1136">
        <v>2</v>
      </c>
      <c r="E1136" s="30">
        <f t="shared" si="171"/>
        <v>-1.0408704790000001</v>
      </c>
      <c r="F1136" s="30">
        <f t="shared" si="172"/>
        <v>0.35314714095409594</v>
      </c>
      <c r="G1136" s="30">
        <f t="shared" si="173"/>
        <v>0.26098206932994295</v>
      </c>
      <c r="H1136" s="30">
        <f t="shared" si="174"/>
        <v>0.73901793067005705</v>
      </c>
      <c r="I1136" s="30">
        <f t="shared" si="175"/>
        <v>-0.30243309490466486</v>
      </c>
      <c r="J1136" s="30">
        <f t="shared" si="176"/>
        <v>0.60486618980932971</v>
      </c>
      <c r="K1136">
        <f t="shared" si="177"/>
        <v>0</v>
      </c>
      <c r="L1136" s="11">
        <v>2</v>
      </c>
      <c r="N1136" s="30">
        <f t="shared" si="178"/>
        <v>0.73901793067005705</v>
      </c>
      <c r="O1136" s="30">
        <f t="shared" si="179"/>
        <v>-0.26098206932994295</v>
      </c>
      <c r="P1136" s="30">
        <f t="shared" si="180"/>
        <v>6.8111640511739152E-2</v>
      </c>
    </row>
    <row r="1137" spans="1:16" x14ac:dyDescent="0.2">
      <c r="A1137">
        <v>0</v>
      </c>
      <c r="B1137">
        <v>4</v>
      </c>
      <c r="C1137" s="1">
        <v>10214.64</v>
      </c>
      <c r="D1137">
        <v>2</v>
      </c>
      <c r="E1137" s="30">
        <f t="shared" si="171"/>
        <v>-1.5503106960000004</v>
      </c>
      <c r="F1137" s="30">
        <f t="shared" si="172"/>
        <v>0.2121820394735672</v>
      </c>
      <c r="G1137" s="30">
        <f t="shared" si="173"/>
        <v>0.17504139853921177</v>
      </c>
      <c r="H1137" s="30">
        <f t="shared" si="174"/>
        <v>0.82495860146078825</v>
      </c>
      <c r="I1137" s="30">
        <f t="shared" si="175"/>
        <v>-0.19242207395404617</v>
      </c>
      <c r="J1137" s="30">
        <f t="shared" si="176"/>
        <v>0.38484414790809235</v>
      </c>
      <c r="K1137">
        <f t="shared" si="177"/>
        <v>0</v>
      </c>
      <c r="L1137" s="11">
        <v>2</v>
      </c>
      <c r="N1137" s="30">
        <f t="shared" si="178"/>
        <v>0.82495860146078825</v>
      </c>
      <c r="O1137" s="30">
        <f t="shared" si="179"/>
        <v>-0.17504139853921177</v>
      </c>
      <c r="P1137" s="30">
        <f t="shared" si="180"/>
        <v>3.0639491202563169E-2</v>
      </c>
    </row>
    <row r="1138" spans="1:16" x14ac:dyDescent="0.2">
      <c r="A1138">
        <v>0</v>
      </c>
      <c r="B1138">
        <v>1</v>
      </c>
      <c r="C1138" s="1">
        <v>5836.52</v>
      </c>
      <c r="D1138">
        <v>2</v>
      </c>
      <c r="E1138" s="30">
        <f t="shared" si="171"/>
        <v>-1.5417774280000001</v>
      </c>
      <c r="F1138" s="30">
        <f t="shared" si="172"/>
        <v>0.21400039289586176</v>
      </c>
      <c r="G1138" s="30">
        <f t="shared" si="173"/>
        <v>0.17627703759253965</v>
      </c>
      <c r="H1138" s="30">
        <f t="shared" si="174"/>
        <v>0.82372296240746035</v>
      </c>
      <c r="I1138" s="30">
        <f t="shared" si="175"/>
        <v>-0.19392101627470204</v>
      </c>
      <c r="J1138" s="30">
        <f t="shared" si="176"/>
        <v>0.38784203254940408</v>
      </c>
      <c r="K1138">
        <f t="shared" si="177"/>
        <v>0</v>
      </c>
      <c r="L1138" s="11">
        <v>1</v>
      </c>
      <c r="N1138" s="30">
        <f t="shared" si="178"/>
        <v>0.82372296240746035</v>
      </c>
      <c r="O1138" s="30">
        <f t="shared" si="179"/>
        <v>-0.17627703759253965</v>
      </c>
      <c r="P1138" s="30">
        <f t="shared" si="180"/>
        <v>3.1073593982401639E-2</v>
      </c>
    </row>
    <row r="1139" spans="1:16" x14ac:dyDescent="0.2">
      <c r="A1139">
        <v>0</v>
      </c>
      <c r="B1139">
        <v>1</v>
      </c>
      <c r="C1139" s="1">
        <v>14358.36</v>
      </c>
      <c r="D1139">
        <v>3</v>
      </c>
      <c r="E1139" s="30">
        <f t="shared" si="171"/>
        <v>4.2907896000000001E-2</v>
      </c>
      <c r="F1139" s="30">
        <f t="shared" si="172"/>
        <v>1.0438417484225486</v>
      </c>
      <c r="G1139" s="30">
        <f t="shared" si="173"/>
        <v>0.51072532852809815</v>
      </c>
      <c r="H1139" s="30">
        <f t="shared" si="174"/>
        <v>0.48927467147190185</v>
      </c>
      <c r="I1139" s="30">
        <f t="shared" si="175"/>
        <v>-0.71483124685032129</v>
      </c>
      <c r="J1139" s="30">
        <f t="shared" si="176"/>
        <v>1.4296624937006426</v>
      </c>
      <c r="K1139">
        <f t="shared" si="177"/>
        <v>1</v>
      </c>
      <c r="L1139" s="11">
        <v>2</v>
      </c>
      <c r="N1139" s="30">
        <f t="shared" si="178"/>
        <v>0.48927467147190185</v>
      </c>
      <c r="O1139" s="30">
        <f t="shared" si="179"/>
        <v>-0.51072532852809815</v>
      </c>
      <c r="P1139" s="30">
        <f t="shared" si="180"/>
        <v>0.26084036120013376</v>
      </c>
    </row>
    <row r="1140" spans="1:16" x14ac:dyDescent="0.2">
      <c r="A1140">
        <v>0</v>
      </c>
      <c r="B1140">
        <v>4</v>
      </c>
      <c r="C1140" s="1">
        <v>1728.9</v>
      </c>
      <c r="D1140">
        <v>3</v>
      </c>
      <c r="E1140" s="30">
        <f t="shared" si="171"/>
        <v>-2.1102812100000001</v>
      </c>
      <c r="F1140" s="30">
        <f t="shared" si="172"/>
        <v>0.12120387789808407</v>
      </c>
      <c r="G1140" s="30">
        <f t="shared" si="173"/>
        <v>0.10810155074142666</v>
      </c>
      <c r="H1140" s="30">
        <f t="shared" si="174"/>
        <v>0.89189844925857331</v>
      </c>
      <c r="I1140" s="30">
        <f t="shared" si="175"/>
        <v>-0.11440299900576505</v>
      </c>
      <c r="J1140" s="30">
        <f t="shared" si="176"/>
        <v>0.22880599801153009</v>
      </c>
      <c r="K1140">
        <f t="shared" si="177"/>
        <v>0</v>
      </c>
      <c r="L1140" s="11">
        <v>1</v>
      </c>
      <c r="N1140" s="30">
        <f t="shared" si="178"/>
        <v>0.89189844925857331</v>
      </c>
      <c r="O1140" s="30">
        <f t="shared" si="179"/>
        <v>-0.10810155074142666</v>
      </c>
      <c r="P1140" s="30">
        <f t="shared" si="180"/>
        <v>1.1685945272701243E-2</v>
      </c>
    </row>
    <row r="1141" spans="1:16" x14ac:dyDescent="0.2">
      <c r="A1141">
        <v>0</v>
      </c>
      <c r="B1141">
        <v>2</v>
      </c>
      <c r="C1141" s="1">
        <v>8582.2999999999993</v>
      </c>
      <c r="D1141">
        <v>3</v>
      </c>
      <c r="E1141" s="30">
        <f t="shared" si="171"/>
        <v>-0.87232467000000025</v>
      </c>
      <c r="F1141" s="30">
        <f t="shared" si="172"/>
        <v>0.4179787562990297</v>
      </c>
      <c r="G1141" s="30">
        <f t="shared" si="173"/>
        <v>0.29477081687032303</v>
      </c>
      <c r="H1141" s="30">
        <f t="shared" si="174"/>
        <v>0.70522918312967697</v>
      </c>
      <c r="I1141" s="30">
        <f t="shared" si="175"/>
        <v>-0.34923244654427804</v>
      </c>
      <c r="J1141" s="30">
        <f t="shared" si="176"/>
        <v>0.69846489308855608</v>
      </c>
      <c r="K1141">
        <f t="shared" si="177"/>
        <v>0</v>
      </c>
      <c r="L1141" s="11">
        <v>1</v>
      </c>
      <c r="N1141" s="30">
        <f t="shared" si="178"/>
        <v>0.70522918312967697</v>
      </c>
      <c r="O1141" s="30">
        <f t="shared" si="179"/>
        <v>-0.29477081687032303</v>
      </c>
      <c r="P1141" s="30">
        <f t="shared" si="180"/>
        <v>8.6889834478397515E-2</v>
      </c>
    </row>
    <row r="1142" spans="1:16" x14ac:dyDescent="0.2">
      <c r="A1142">
        <v>0</v>
      </c>
      <c r="B1142">
        <v>1</v>
      </c>
      <c r="C1142" s="1">
        <v>3693.43</v>
      </c>
      <c r="D1142">
        <v>2</v>
      </c>
      <c r="E1142" s="30">
        <f t="shared" si="171"/>
        <v>-1.8120210769999998</v>
      </c>
      <c r="F1142" s="30">
        <f t="shared" si="172"/>
        <v>0.16332371320909481</v>
      </c>
      <c r="G1142" s="30">
        <f t="shared" si="173"/>
        <v>0.14039403766519729</v>
      </c>
      <c r="H1142" s="30">
        <f t="shared" si="174"/>
        <v>0.85960596233480269</v>
      </c>
      <c r="I1142" s="30">
        <f t="shared" si="175"/>
        <v>-0.15128117806426458</v>
      </c>
      <c r="J1142" s="30">
        <f t="shared" si="176"/>
        <v>0.30256235612852916</v>
      </c>
      <c r="K1142">
        <f t="shared" si="177"/>
        <v>0</v>
      </c>
      <c r="L1142" s="11">
        <v>1</v>
      </c>
      <c r="N1142" s="30">
        <f t="shared" si="178"/>
        <v>0.85960596233480269</v>
      </c>
      <c r="O1142" s="30">
        <f t="shared" si="179"/>
        <v>-0.14039403766519729</v>
      </c>
      <c r="P1142" s="30">
        <f t="shared" si="180"/>
        <v>1.9710485811936834E-2</v>
      </c>
    </row>
    <row r="1143" spans="1:16" x14ac:dyDescent="0.2">
      <c r="A1143">
        <v>0</v>
      </c>
      <c r="B1143">
        <v>1</v>
      </c>
      <c r="C1143" s="1">
        <v>20709.02</v>
      </c>
      <c r="D1143">
        <v>2</v>
      </c>
      <c r="E1143" s="30">
        <f t="shared" si="171"/>
        <v>0.33364482200000012</v>
      </c>
      <c r="F1143" s="30">
        <f t="shared" si="172"/>
        <v>1.3960472102513735</v>
      </c>
      <c r="G1143" s="30">
        <f t="shared" si="173"/>
        <v>0.58264595300061373</v>
      </c>
      <c r="H1143" s="30">
        <f t="shared" si="174"/>
        <v>0.41735404699938627</v>
      </c>
      <c r="I1143" s="30">
        <f t="shared" si="175"/>
        <v>-0.87382038383678773</v>
      </c>
      <c r="J1143" s="30">
        <f t="shared" si="176"/>
        <v>1.7476407676735755</v>
      </c>
      <c r="K1143">
        <f t="shared" si="177"/>
        <v>1</v>
      </c>
      <c r="L1143" s="11">
        <v>3</v>
      </c>
      <c r="N1143" s="30">
        <f t="shared" si="178"/>
        <v>0.41735404699938627</v>
      </c>
      <c r="O1143" s="30">
        <f t="shared" si="179"/>
        <v>-0.58264595300061373</v>
      </c>
      <c r="P1143" s="30">
        <f t="shared" si="180"/>
        <v>0.33947630654799338</v>
      </c>
    </row>
    <row r="1144" spans="1:16" x14ac:dyDescent="0.2">
      <c r="A1144">
        <v>0</v>
      </c>
      <c r="B1144">
        <v>2</v>
      </c>
      <c r="C1144" s="1">
        <v>9991.0400000000009</v>
      </c>
      <c r="D1144">
        <v>2</v>
      </c>
      <c r="E1144" s="30">
        <f t="shared" si="171"/>
        <v>-1.204763856</v>
      </c>
      <c r="F1144" s="30">
        <f t="shared" si="172"/>
        <v>0.2997627783374478</v>
      </c>
      <c r="G1144" s="30">
        <f t="shared" si="173"/>
        <v>0.23062883730281944</v>
      </c>
      <c r="H1144" s="30">
        <f t="shared" si="174"/>
        <v>0.76937116269718053</v>
      </c>
      <c r="I1144" s="30">
        <f t="shared" si="175"/>
        <v>-0.26218176961435508</v>
      </c>
      <c r="J1144" s="30">
        <f t="shared" si="176"/>
        <v>0.52436353922871015</v>
      </c>
      <c r="K1144">
        <f t="shared" si="177"/>
        <v>0</v>
      </c>
      <c r="L1144" s="11">
        <v>1</v>
      </c>
      <c r="N1144" s="30">
        <f t="shared" si="178"/>
        <v>0.76937116269718053</v>
      </c>
      <c r="O1144" s="30">
        <f t="shared" si="179"/>
        <v>-0.23062883730281944</v>
      </c>
      <c r="P1144" s="30">
        <f t="shared" si="180"/>
        <v>5.3189660595650362E-2</v>
      </c>
    </row>
    <row r="1145" spans="1:16" x14ac:dyDescent="0.2">
      <c r="A1145">
        <v>0</v>
      </c>
      <c r="B1145">
        <v>1</v>
      </c>
      <c r="C1145" s="1">
        <v>19673.34</v>
      </c>
      <c r="D1145">
        <v>1</v>
      </c>
      <c r="E1145" s="30">
        <f t="shared" si="171"/>
        <v>-0.30703572600000006</v>
      </c>
      <c r="F1145" s="30">
        <f t="shared" si="172"/>
        <v>0.73562431952335239</v>
      </c>
      <c r="G1145" s="30">
        <f t="shared" si="173"/>
        <v>0.42383844893656136</v>
      </c>
      <c r="H1145" s="30">
        <f t="shared" si="174"/>
        <v>0.57616155106343858</v>
      </c>
      <c r="I1145" s="30">
        <f t="shared" si="175"/>
        <v>-0.55136718701452325</v>
      </c>
      <c r="J1145" s="30">
        <f t="shared" si="176"/>
        <v>1.1027343740290465</v>
      </c>
      <c r="K1145">
        <f t="shared" si="177"/>
        <v>0</v>
      </c>
      <c r="L1145" s="11">
        <v>2</v>
      </c>
      <c r="N1145" s="30">
        <f t="shared" si="178"/>
        <v>0.57616155106343858</v>
      </c>
      <c r="O1145" s="30">
        <f t="shared" si="179"/>
        <v>-0.42383844893656136</v>
      </c>
      <c r="P1145" s="30">
        <f t="shared" si="180"/>
        <v>0.17963903079695012</v>
      </c>
    </row>
    <row r="1146" spans="1:16" x14ac:dyDescent="0.2">
      <c r="A1146">
        <v>0</v>
      </c>
      <c r="B1146">
        <v>4</v>
      </c>
      <c r="C1146" s="1">
        <v>11085.59</v>
      </c>
      <c r="D1146">
        <v>1</v>
      </c>
      <c r="E1146" s="30">
        <f t="shared" si="171"/>
        <v>-1.9505652010000003</v>
      </c>
      <c r="F1146" s="30">
        <f t="shared" si="172"/>
        <v>0.14219368085957848</v>
      </c>
      <c r="G1146" s="30">
        <f t="shared" si="173"/>
        <v>0.12449174184939288</v>
      </c>
      <c r="H1146" s="30">
        <f t="shared" si="174"/>
        <v>0.87550825815060707</v>
      </c>
      <c r="I1146" s="30">
        <f t="shared" si="175"/>
        <v>-0.1329506948043061</v>
      </c>
      <c r="J1146" s="30">
        <f t="shared" si="176"/>
        <v>0.2659013896086122</v>
      </c>
      <c r="K1146">
        <f t="shared" si="177"/>
        <v>0</v>
      </c>
      <c r="L1146" s="11">
        <v>2</v>
      </c>
      <c r="N1146" s="30">
        <f t="shared" si="178"/>
        <v>0.87550825815060707</v>
      </c>
      <c r="O1146" s="30">
        <f t="shared" si="179"/>
        <v>-0.12449174184939288</v>
      </c>
      <c r="P1146" s="30">
        <f t="shared" si="180"/>
        <v>1.5498193788695878E-2</v>
      </c>
    </row>
    <row r="1147" spans="1:16" x14ac:dyDescent="0.2">
      <c r="A1147">
        <v>0</v>
      </c>
      <c r="B1147">
        <v>1</v>
      </c>
      <c r="C1147" s="1">
        <v>7623.52</v>
      </c>
      <c r="D1147">
        <v>2</v>
      </c>
      <c r="E1147" s="30">
        <f t="shared" si="171"/>
        <v>-1.3164367279999998</v>
      </c>
      <c r="F1147" s="30">
        <f t="shared" si="172"/>
        <v>0.26808887561975453</v>
      </c>
      <c r="G1147" s="30">
        <f t="shared" si="173"/>
        <v>0.21141173996083762</v>
      </c>
      <c r="H1147" s="30">
        <f t="shared" si="174"/>
        <v>0.78858826003916238</v>
      </c>
      <c r="I1147" s="30">
        <f t="shared" si="175"/>
        <v>-0.2375109447415337</v>
      </c>
      <c r="J1147" s="30">
        <f t="shared" si="176"/>
        <v>0.47502188948306739</v>
      </c>
      <c r="K1147">
        <f t="shared" si="177"/>
        <v>0</v>
      </c>
      <c r="L1147" s="11">
        <v>1</v>
      </c>
      <c r="N1147" s="30">
        <f t="shared" si="178"/>
        <v>0.78858826003916238</v>
      </c>
      <c r="O1147" s="30">
        <f t="shared" si="179"/>
        <v>-0.21141173996083762</v>
      </c>
      <c r="P1147" s="30">
        <f t="shared" si="180"/>
        <v>4.4694923793268823E-2</v>
      </c>
    </row>
    <row r="1148" spans="1:16" x14ac:dyDescent="0.2">
      <c r="A1148">
        <v>0</v>
      </c>
      <c r="B1148">
        <v>2</v>
      </c>
      <c r="C1148" s="1">
        <v>3176.29</v>
      </c>
      <c r="D1148">
        <v>2</v>
      </c>
      <c r="E1148" s="30">
        <f t="shared" si="171"/>
        <v>-2.0641038310000002</v>
      </c>
      <c r="F1148" s="30">
        <f t="shared" si="172"/>
        <v>0.12693199212893252</v>
      </c>
      <c r="G1148" s="30">
        <f t="shared" si="173"/>
        <v>0.11263500638502613</v>
      </c>
      <c r="H1148" s="30">
        <f t="shared" si="174"/>
        <v>0.8873649936149739</v>
      </c>
      <c r="I1148" s="30">
        <f t="shared" si="175"/>
        <v>-0.11949888907441913</v>
      </c>
      <c r="J1148" s="30">
        <f t="shared" si="176"/>
        <v>0.23899777814883827</v>
      </c>
      <c r="K1148">
        <f t="shared" si="177"/>
        <v>0</v>
      </c>
      <c r="L1148" s="11">
        <v>1</v>
      </c>
      <c r="N1148" s="30">
        <f t="shared" si="178"/>
        <v>0.8873649936149739</v>
      </c>
      <c r="O1148" s="30">
        <f t="shared" si="179"/>
        <v>-0.11263500638502613</v>
      </c>
      <c r="P1148" s="30">
        <f t="shared" si="180"/>
        <v>1.2686644663354877E-2</v>
      </c>
    </row>
    <row r="1149" spans="1:16" x14ac:dyDescent="0.2">
      <c r="A1149">
        <v>0</v>
      </c>
      <c r="B1149">
        <v>1</v>
      </c>
      <c r="C1149" s="1">
        <v>3704.35</v>
      </c>
      <c r="D1149">
        <v>2</v>
      </c>
      <c r="E1149" s="30">
        <f t="shared" si="171"/>
        <v>-1.810644065</v>
      </c>
      <c r="F1149" s="30">
        <f t="shared" si="172"/>
        <v>0.16354876683728009</v>
      </c>
      <c r="G1149" s="30">
        <f t="shared" si="173"/>
        <v>0.14056030266942138</v>
      </c>
      <c r="H1149" s="30">
        <f t="shared" si="174"/>
        <v>0.85943969733057868</v>
      </c>
      <c r="I1149" s="30">
        <f t="shared" si="175"/>
        <v>-0.15147461679442004</v>
      </c>
      <c r="J1149" s="30">
        <f t="shared" si="176"/>
        <v>0.30294923358884007</v>
      </c>
      <c r="K1149">
        <f t="shared" si="177"/>
        <v>0</v>
      </c>
      <c r="L1149" s="11">
        <v>1</v>
      </c>
      <c r="N1149" s="30">
        <f t="shared" si="178"/>
        <v>0.85943969733057868</v>
      </c>
      <c r="O1149" s="30">
        <f t="shared" si="179"/>
        <v>-0.14056030266942138</v>
      </c>
      <c r="P1149" s="30">
        <f t="shared" si="180"/>
        <v>1.9757198686519345E-2</v>
      </c>
    </row>
    <row r="1150" spans="1:16" x14ac:dyDescent="0.2">
      <c r="A1150">
        <v>1</v>
      </c>
      <c r="B1150">
        <v>1</v>
      </c>
      <c r="C1150" s="1">
        <v>36898.730000000003</v>
      </c>
      <c r="D1150">
        <v>2</v>
      </c>
      <c r="E1150" s="30">
        <f t="shared" si="171"/>
        <v>2.3751672530000008</v>
      </c>
      <c r="F1150" s="30">
        <f t="shared" si="172"/>
        <v>10.752811475665247</v>
      </c>
      <c r="G1150" s="30">
        <f t="shared" si="173"/>
        <v>0.91491397593924251</v>
      </c>
      <c r="H1150" s="30">
        <f t="shared" si="174"/>
        <v>0.91491397593924251</v>
      </c>
      <c r="I1150" s="30">
        <f t="shared" si="175"/>
        <v>-8.8925233493285447E-2</v>
      </c>
      <c r="J1150" s="30">
        <f t="shared" si="176"/>
        <v>0.17785046698657089</v>
      </c>
      <c r="K1150">
        <f t="shared" si="177"/>
        <v>1</v>
      </c>
      <c r="L1150" s="11">
        <v>4</v>
      </c>
      <c r="N1150" s="30">
        <f t="shared" si="178"/>
        <v>8.5086024060757492E-2</v>
      </c>
      <c r="O1150" s="30">
        <f t="shared" si="179"/>
        <v>8.5086024060757492E-2</v>
      </c>
      <c r="P1150" s="30">
        <f t="shared" si="180"/>
        <v>7.2396314904678025E-3</v>
      </c>
    </row>
    <row r="1151" spans="1:16" x14ac:dyDescent="0.2">
      <c r="A1151">
        <v>0</v>
      </c>
      <c r="B1151">
        <v>4</v>
      </c>
      <c r="C1151" s="1">
        <v>9048.0300000000007</v>
      </c>
      <c r="D1151">
        <v>3</v>
      </c>
      <c r="E1151" s="30">
        <f t="shared" si="171"/>
        <v>-1.1873389170000004</v>
      </c>
      <c r="F1151" s="30">
        <f t="shared" si="172"/>
        <v>0.30503190020740961</v>
      </c>
      <c r="G1151" s="30">
        <f t="shared" si="173"/>
        <v>0.23373520613475479</v>
      </c>
      <c r="H1151" s="30">
        <f t="shared" si="174"/>
        <v>0.76626479386524515</v>
      </c>
      <c r="I1151" s="30">
        <f t="shared" si="175"/>
        <v>-0.26622748507927141</v>
      </c>
      <c r="J1151" s="30">
        <f t="shared" si="176"/>
        <v>0.53245497015854282</v>
      </c>
      <c r="K1151">
        <f t="shared" si="177"/>
        <v>0</v>
      </c>
      <c r="L1151" s="11">
        <v>1</v>
      </c>
      <c r="N1151" s="30">
        <f t="shared" si="178"/>
        <v>0.76626479386524515</v>
      </c>
      <c r="O1151" s="30">
        <f t="shared" si="179"/>
        <v>-0.23373520613475479</v>
      </c>
      <c r="P1151" s="30">
        <f t="shared" si="180"/>
        <v>5.4632146586856313E-2</v>
      </c>
    </row>
    <row r="1152" spans="1:16" x14ac:dyDescent="0.2">
      <c r="A1152">
        <v>0</v>
      </c>
      <c r="B1152">
        <v>4</v>
      </c>
      <c r="C1152" s="1">
        <v>7954.52</v>
      </c>
      <c r="D1152">
        <v>1</v>
      </c>
      <c r="E1152" s="30">
        <f t="shared" si="171"/>
        <v>-2.345393128</v>
      </c>
      <c r="F1152" s="30">
        <f t="shared" si="172"/>
        <v>9.5809529317223571E-2</v>
      </c>
      <c r="G1152" s="30">
        <f t="shared" si="173"/>
        <v>8.7432648424695225E-2</v>
      </c>
      <c r="H1152" s="30">
        <f t="shared" si="174"/>
        <v>0.91256735157530477</v>
      </c>
      <c r="I1152" s="30">
        <f t="shared" si="175"/>
        <v>-9.1493386303771004E-2</v>
      </c>
      <c r="J1152" s="30">
        <f t="shared" si="176"/>
        <v>0.18298677260754201</v>
      </c>
      <c r="K1152">
        <f t="shared" si="177"/>
        <v>0</v>
      </c>
      <c r="L1152" s="11">
        <v>1</v>
      </c>
      <c r="N1152" s="30">
        <f t="shared" si="178"/>
        <v>0.91256735157530477</v>
      </c>
      <c r="O1152" s="30">
        <f t="shared" si="179"/>
        <v>-8.7432648424695225E-2</v>
      </c>
      <c r="P1152" s="30">
        <f t="shared" si="180"/>
        <v>7.6444680105563602E-3</v>
      </c>
    </row>
    <row r="1153" spans="1:16" x14ac:dyDescent="0.2">
      <c r="A1153">
        <v>0</v>
      </c>
      <c r="B1153">
        <v>4</v>
      </c>
      <c r="C1153" s="1">
        <v>27117.99</v>
      </c>
      <c r="D1153">
        <v>2</v>
      </c>
      <c r="E1153" s="30">
        <f t="shared" si="171"/>
        <v>0.58120173899999994</v>
      </c>
      <c r="F1153" s="30">
        <f t="shared" si="172"/>
        <v>1.788186072982054</v>
      </c>
      <c r="G1153" s="30">
        <f t="shared" si="173"/>
        <v>0.64134387956020888</v>
      </c>
      <c r="H1153" s="30">
        <f t="shared" si="174"/>
        <v>0.35865612043979112</v>
      </c>
      <c r="I1153" s="30">
        <f t="shared" si="175"/>
        <v>-1.0253912313391</v>
      </c>
      <c r="J1153" s="30">
        <f t="shared" si="176"/>
        <v>2.0507824626782001</v>
      </c>
      <c r="K1153">
        <f t="shared" si="177"/>
        <v>1</v>
      </c>
      <c r="L1153" s="11">
        <v>3</v>
      </c>
      <c r="N1153" s="30">
        <f t="shared" si="178"/>
        <v>0.35865612043979112</v>
      </c>
      <c r="O1153" s="30">
        <f t="shared" si="179"/>
        <v>-0.64134387956020888</v>
      </c>
      <c r="P1153" s="30">
        <f t="shared" si="180"/>
        <v>0.41132197184933972</v>
      </c>
    </row>
    <row r="1154" spans="1:16" x14ac:dyDescent="0.2">
      <c r="A1154">
        <v>0</v>
      </c>
      <c r="B1154">
        <v>1</v>
      </c>
      <c r="C1154" s="1">
        <v>6338.08</v>
      </c>
      <c r="D1154">
        <v>3</v>
      </c>
      <c r="E1154" s="30">
        <f t="shared" si="171"/>
        <v>-0.96844941200000001</v>
      </c>
      <c r="F1154" s="30">
        <f t="shared" si="172"/>
        <v>0.37967129566798236</v>
      </c>
      <c r="G1154" s="30">
        <f t="shared" si="173"/>
        <v>0.27518967514951487</v>
      </c>
      <c r="H1154" s="30">
        <f t="shared" si="174"/>
        <v>0.72481032485048513</v>
      </c>
      <c r="I1154" s="30">
        <f t="shared" si="175"/>
        <v>-0.32184527925206152</v>
      </c>
      <c r="J1154" s="30">
        <f t="shared" si="176"/>
        <v>0.64369055850412304</v>
      </c>
      <c r="K1154">
        <f t="shared" si="177"/>
        <v>0</v>
      </c>
      <c r="L1154" s="11">
        <v>1</v>
      </c>
      <c r="N1154" s="30">
        <f t="shared" si="178"/>
        <v>0.72481032485048513</v>
      </c>
      <c r="O1154" s="30">
        <f t="shared" si="179"/>
        <v>-0.27518967514951487</v>
      </c>
      <c r="P1154" s="30">
        <f t="shared" si="180"/>
        <v>7.5729357308895517E-2</v>
      </c>
    </row>
    <row r="1155" spans="1:16" x14ac:dyDescent="0.2">
      <c r="A1155">
        <v>0</v>
      </c>
      <c r="B1155">
        <v>2</v>
      </c>
      <c r="C1155" s="1">
        <v>9630.4</v>
      </c>
      <c r="D1155">
        <v>1</v>
      </c>
      <c r="E1155" s="30">
        <f t="shared" si="171"/>
        <v>-1.7603218599999999</v>
      </c>
      <c r="F1155" s="30">
        <f t="shared" si="172"/>
        <v>0.17198949837362018</v>
      </c>
      <c r="G1155" s="30">
        <f t="shared" si="173"/>
        <v>0.14675003369253009</v>
      </c>
      <c r="H1155" s="30">
        <f t="shared" si="174"/>
        <v>0.85324996630746996</v>
      </c>
      <c r="I1155" s="30">
        <f t="shared" si="175"/>
        <v>-0.15870273068261123</v>
      </c>
      <c r="J1155" s="30">
        <f t="shared" si="176"/>
        <v>0.31740546136522246</v>
      </c>
      <c r="K1155">
        <f t="shared" si="177"/>
        <v>0</v>
      </c>
      <c r="L1155" s="11">
        <v>1</v>
      </c>
      <c r="N1155" s="30">
        <f t="shared" si="178"/>
        <v>0.85324996630746996</v>
      </c>
      <c r="O1155" s="30">
        <f t="shared" si="179"/>
        <v>-0.14675003369253009</v>
      </c>
      <c r="P1155" s="30">
        <f t="shared" si="180"/>
        <v>2.1535572388758716E-2</v>
      </c>
    </row>
    <row r="1156" spans="1:16" x14ac:dyDescent="0.2">
      <c r="A1156">
        <v>0</v>
      </c>
      <c r="B1156">
        <v>1</v>
      </c>
      <c r="C1156" s="1">
        <v>11289.11</v>
      </c>
      <c r="D1156">
        <v>3</v>
      </c>
      <c r="E1156" s="30">
        <f t="shared" si="171"/>
        <v>-0.3441245289999999</v>
      </c>
      <c r="F1156" s="30">
        <f t="shared" si="172"/>
        <v>0.70884065133564922</v>
      </c>
      <c r="G1156" s="30">
        <f t="shared" si="173"/>
        <v>0.41480792886195167</v>
      </c>
      <c r="H1156" s="30">
        <f t="shared" si="174"/>
        <v>0.58519207113804828</v>
      </c>
      <c r="I1156" s="30">
        <f t="shared" si="175"/>
        <v>-0.53581515890600073</v>
      </c>
      <c r="J1156" s="30">
        <f t="shared" si="176"/>
        <v>1.0716303178120015</v>
      </c>
      <c r="K1156">
        <f t="shared" si="177"/>
        <v>0</v>
      </c>
      <c r="L1156" s="11">
        <v>2</v>
      </c>
      <c r="N1156" s="30">
        <f t="shared" si="178"/>
        <v>0.58519207113804828</v>
      </c>
      <c r="O1156" s="30">
        <f t="shared" si="179"/>
        <v>-0.41480792886195167</v>
      </c>
      <c r="P1156" s="30">
        <f t="shared" si="180"/>
        <v>0.17206561784674196</v>
      </c>
    </row>
    <row r="1157" spans="1:16" x14ac:dyDescent="0.2">
      <c r="A1157">
        <v>1</v>
      </c>
      <c r="B1157">
        <v>1</v>
      </c>
      <c r="C1157" s="1">
        <v>52590.83</v>
      </c>
      <c r="D1157">
        <v>3</v>
      </c>
      <c r="E1157" s="30">
        <f t="shared" si="171"/>
        <v>4.8640223630000001</v>
      </c>
      <c r="F1157" s="30">
        <f t="shared" si="172"/>
        <v>129.54422945227083</v>
      </c>
      <c r="G1157" s="30">
        <f t="shared" si="173"/>
        <v>0.99233976098219179</v>
      </c>
      <c r="H1157" s="30">
        <f t="shared" si="174"/>
        <v>0.99233976098219179</v>
      </c>
      <c r="I1157" s="30">
        <f t="shared" si="175"/>
        <v>-7.6897293472265437E-3</v>
      </c>
      <c r="J1157" s="30">
        <f t="shared" si="176"/>
        <v>1.5379458694453087E-2</v>
      </c>
      <c r="K1157">
        <f t="shared" si="177"/>
        <v>1</v>
      </c>
      <c r="L1157" s="11">
        <v>4</v>
      </c>
      <c r="N1157" s="30">
        <f t="shared" si="178"/>
        <v>7.6602390178082125E-3</v>
      </c>
      <c r="O1157" s="30">
        <f t="shared" si="179"/>
        <v>7.6602390178082125E-3</v>
      </c>
      <c r="P1157" s="30">
        <f t="shared" si="180"/>
        <v>5.8679261809951328E-5</v>
      </c>
    </row>
    <row r="1158" spans="1:16" x14ac:dyDescent="0.2">
      <c r="A1158">
        <v>1</v>
      </c>
      <c r="B1158">
        <v>2</v>
      </c>
      <c r="C1158" s="1">
        <v>2261.5700000000002</v>
      </c>
      <c r="D1158">
        <v>3</v>
      </c>
      <c r="E1158" s="30">
        <f t="shared" si="171"/>
        <v>-1.6693687230000003</v>
      </c>
      <c r="F1158" s="30">
        <f t="shared" si="172"/>
        <v>0.18836593919872641</v>
      </c>
      <c r="G1158" s="30">
        <f t="shared" si="173"/>
        <v>0.15850836260565912</v>
      </c>
      <c r="H1158" s="30">
        <f t="shared" si="174"/>
        <v>0.15850836260565912</v>
      </c>
      <c r="I1158" s="30">
        <f t="shared" si="175"/>
        <v>-1.841947926137625</v>
      </c>
      <c r="J1158" s="30">
        <f t="shared" si="176"/>
        <v>3.6838958522752501</v>
      </c>
      <c r="K1158">
        <f t="shared" si="177"/>
        <v>0</v>
      </c>
      <c r="L1158" s="11">
        <v>1</v>
      </c>
      <c r="N1158" s="30">
        <f t="shared" si="178"/>
        <v>0.84149163739434085</v>
      </c>
      <c r="O1158" s="30">
        <f t="shared" si="179"/>
        <v>0.84149163739434085</v>
      </c>
      <c r="P1158" s="30">
        <f t="shared" si="180"/>
        <v>0.70810817580460883</v>
      </c>
    </row>
    <row r="1159" spans="1:16" x14ac:dyDescent="0.2">
      <c r="A1159">
        <v>0</v>
      </c>
      <c r="B1159">
        <v>4</v>
      </c>
      <c r="C1159" s="1">
        <v>10791.96</v>
      </c>
      <c r="D1159">
        <v>2</v>
      </c>
      <c r="E1159" s="30">
        <f t="shared" si="171"/>
        <v>-1.4775106440000005</v>
      </c>
      <c r="F1159" s="30">
        <f t="shared" si="172"/>
        <v>0.22820506553808068</v>
      </c>
      <c r="G1159" s="30">
        <f t="shared" si="173"/>
        <v>0.18580371628584944</v>
      </c>
      <c r="H1159" s="30">
        <f t="shared" si="174"/>
        <v>0.81419628371415054</v>
      </c>
      <c r="I1159" s="30">
        <f t="shared" si="175"/>
        <v>-0.20555380726394723</v>
      </c>
      <c r="J1159" s="30">
        <f t="shared" si="176"/>
        <v>0.41110761452789446</v>
      </c>
      <c r="K1159">
        <f t="shared" si="177"/>
        <v>0</v>
      </c>
      <c r="L1159" s="11">
        <v>2</v>
      </c>
      <c r="N1159" s="30">
        <f t="shared" si="178"/>
        <v>0.81419628371415054</v>
      </c>
      <c r="O1159" s="30">
        <f t="shared" si="179"/>
        <v>-0.18580371628584944</v>
      </c>
      <c r="P1159" s="30">
        <f t="shared" si="180"/>
        <v>3.4523020985632431E-2</v>
      </c>
    </row>
    <row r="1160" spans="1:16" x14ac:dyDescent="0.2">
      <c r="A1160">
        <v>0</v>
      </c>
      <c r="B1160">
        <v>2</v>
      </c>
      <c r="C1160" s="1">
        <v>5979.73</v>
      </c>
      <c r="D1160">
        <v>3</v>
      </c>
      <c r="E1160" s="30">
        <f t="shared" si="171"/>
        <v>-1.2005087470000002</v>
      </c>
      <c r="F1160" s="30">
        <f t="shared" si="172"/>
        <v>0.30104101923193677</v>
      </c>
      <c r="G1160" s="30">
        <f t="shared" si="173"/>
        <v>0.23138472560200665</v>
      </c>
      <c r="H1160" s="30">
        <f t="shared" si="174"/>
        <v>0.76861527439799338</v>
      </c>
      <c r="I1160" s="30">
        <f t="shared" si="175"/>
        <v>-0.26316472803559693</v>
      </c>
      <c r="J1160" s="30">
        <f t="shared" si="176"/>
        <v>0.52632945607119386</v>
      </c>
      <c r="K1160">
        <f t="shared" si="177"/>
        <v>0</v>
      </c>
      <c r="L1160" s="11">
        <v>1</v>
      </c>
      <c r="N1160" s="30">
        <f t="shared" si="178"/>
        <v>0.76861527439799338</v>
      </c>
      <c r="O1160" s="30">
        <f t="shared" si="179"/>
        <v>-0.23138472560200665</v>
      </c>
      <c r="P1160" s="30">
        <f t="shared" si="180"/>
        <v>5.3538891241915916E-2</v>
      </c>
    </row>
    <row r="1161" spans="1:16" x14ac:dyDescent="0.2">
      <c r="A1161">
        <v>0</v>
      </c>
      <c r="B1161">
        <v>2</v>
      </c>
      <c r="C1161" s="1">
        <v>2203.7399999999998</v>
      </c>
      <c r="D1161">
        <v>2</v>
      </c>
      <c r="E1161" s="30">
        <f t="shared" si="171"/>
        <v>-2.1867423860000001</v>
      </c>
      <c r="F1161" s="30">
        <f t="shared" si="172"/>
        <v>0.11228192466281949</v>
      </c>
      <c r="G1161" s="30">
        <f t="shared" si="173"/>
        <v>0.10094736071239939</v>
      </c>
      <c r="H1161" s="30">
        <f t="shared" si="174"/>
        <v>0.8990526392876006</v>
      </c>
      <c r="I1161" s="30">
        <f t="shared" si="175"/>
        <v>-0.10641369306828927</v>
      </c>
      <c r="J1161" s="30">
        <f t="shared" si="176"/>
        <v>0.21282738613657853</v>
      </c>
      <c r="K1161">
        <f t="shared" si="177"/>
        <v>0</v>
      </c>
      <c r="L1161" s="11">
        <v>1</v>
      </c>
      <c r="N1161" s="30">
        <f t="shared" si="178"/>
        <v>0.8990526392876006</v>
      </c>
      <c r="O1161" s="30">
        <f t="shared" si="179"/>
        <v>-0.10094736071239939</v>
      </c>
      <c r="P1161" s="30">
        <f t="shared" si="180"/>
        <v>1.0190369634799275E-2</v>
      </c>
    </row>
    <row r="1162" spans="1:16" x14ac:dyDescent="0.2">
      <c r="A1162">
        <v>0</v>
      </c>
      <c r="B1162">
        <v>4</v>
      </c>
      <c r="C1162" s="1">
        <v>12235.84</v>
      </c>
      <c r="D1162">
        <v>2</v>
      </c>
      <c r="E1162" s="30">
        <f t="shared" si="171"/>
        <v>-1.2954373760000002</v>
      </c>
      <c r="F1162" s="30">
        <f t="shared" si="172"/>
        <v>0.27377809417334131</v>
      </c>
      <c r="G1162" s="30">
        <f t="shared" si="173"/>
        <v>0.21493390051665029</v>
      </c>
      <c r="H1162" s="30">
        <f t="shared" si="174"/>
        <v>0.78506609948334971</v>
      </c>
      <c r="I1162" s="30">
        <f t="shared" si="175"/>
        <v>-0.24198736158111317</v>
      </c>
      <c r="J1162" s="30">
        <f t="shared" si="176"/>
        <v>0.48397472316222634</v>
      </c>
      <c r="K1162">
        <f t="shared" si="177"/>
        <v>0</v>
      </c>
      <c r="L1162" s="11">
        <v>2</v>
      </c>
      <c r="N1162" s="30">
        <f t="shared" si="178"/>
        <v>0.78506609948334971</v>
      </c>
      <c r="O1162" s="30">
        <f t="shared" si="179"/>
        <v>-0.21493390051665029</v>
      </c>
      <c r="P1162" s="30">
        <f t="shared" si="180"/>
        <v>4.6196581591301321E-2</v>
      </c>
    </row>
    <row r="1163" spans="1:16" x14ac:dyDescent="0.2">
      <c r="A1163">
        <v>1</v>
      </c>
      <c r="B1163">
        <v>1</v>
      </c>
      <c r="C1163" s="1">
        <v>40941.29</v>
      </c>
      <c r="D1163">
        <v>3</v>
      </c>
      <c r="E1163" s="30">
        <f t="shared" ref="E1163:E1226" si="181">$A$3+$B$3*B1163+$C$3*C1163+$D$3*D1163</f>
        <v>3.3950153689999998</v>
      </c>
      <c r="F1163" s="30">
        <f t="shared" ref="F1163:F1226" si="182">EXP(E1163)</f>
        <v>29.815111699868542</v>
      </c>
      <c r="G1163" s="30">
        <f t="shared" ref="G1163:G1226" si="183">F1163/(1+F1163)</f>
        <v>0.96754838957782308</v>
      </c>
      <c r="H1163" s="30">
        <f t="shared" ref="H1163:H1226" si="184">IF(A1163=1,G1163,1-G1163)</f>
        <v>0.96754838957782308</v>
      </c>
      <c r="I1163" s="30">
        <f t="shared" ref="I1163:I1226" si="185">LN(H1163)</f>
        <v>-3.2989840261394579E-2</v>
      </c>
      <c r="J1163" s="30">
        <f t="shared" si="176"/>
        <v>6.5979680522789158E-2</v>
      </c>
      <c r="K1163">
        <f t="shared" si="177"/>
        <v>1</v>
      </c>
      <c r="L1163" s="11">
        <v>4</v>
      </c>
      <c r="N1163" s="30">
        <f t="shared" si="178"/>
        <v>3.2451610422176924E-2</v>
      </c>
      <c r="O1163" s="30">
        <f t="shared" si="179"/>
        <v>3.2451610422176924E-2</v>
      </c>
      <c r="P1163" s="30">
        <f t="shared" si="180"/>
        <v>1.053107018992742E-3</v>
      </c>
    </row>
    <row r="1164" spans="1:16" x14ac:dyDescent="0.2">
      <c r="A1164">
        <v>0</v>
      </c>
      <c r="B1164">
        <v>2</v>
      </c>
      <c r="C1164" s="1">
        <v>5630.46</v>
      </c>
      <c r="D1164">
        <v>1</v>
      </c>
      <c r="E1164" s="30">
        <f t="shared" si="181"/>
        <v>-2.264714294</v>
      </c>
      <c r="F1164" s="30">
        <f t="shared" si="182"/>
        <v>0.10385970364276385</v>
      </c>
      <c r="G1164" s="30">
        <f t="shared" si="183"/>
        <v>9.4087775194641413E-2</v>
      </c>
      <c r="H1164" s="30">
        <f t="shared" si="184"/>
        <v>0.9059122248053586</v>
      </c>
      <c r="I1164" s="30">
        <f t="shared" si="185"/>
        <v>-9.8812859745823531E-2</v>
      </c>
      <c r="J1164" s="30">
        <f t="shared" ref="J1164:J1227" si="186">I1164*(-2)</f>
        <v>0.19762571949164706</v>
      </c>
      <c r="K1164">
        <f t="shared" ref="K1164:K1227" si="187">IF(G1164&gt;=0.5,1,)</f>
        <v>0</v>
      </c>
      <c r="L1164" s="11">
        <v>1</v>
      </c>
      <c r="N1164" s="30">
        <f t="shared" ref="N1164:N1227" si="188">1-G1164</f>
        <v>0.9059122248053586</v>
      </c>
      <c r="O1164" s="30">
        <f t="shared" ref="O1164:O1227" si="189">A1164-G1164</f>
        <v>-9.4087775194641413E-2</v>
      </c>
      <c r="P1164" s="30">
        <f t="shared" ref="P1164:P1227" si="190">O1164*O1164</f>
        <v>8.8525094410773792E-3</v>
      </c>
    </row>
    <row r="1165" spans="1:16" x14ac:dyDescent="0.2">
      <c r="A1165">
        <v>0</v>
      </c>
      <c r="B1165">
        <v>4</v>
      </c>
      <c r="C1165" s="1">
        <v>11015.17</v>
      </c>
      <c r="D1165">
        <v>2</v>
      </c>
      <c r="E1165" s="30">
        <f t="shared" si="181"/>
        <v>-1.4493638630000003</v>
      </c>
      <c r="F1165" s="30">
        <f t="shared" si="182"/>
        <v>0.23471955440503278</v>
      </c>
      <c r="G1165" s="30">
        <f t="shared" si="183"/>
        <v>0.19009948742419955</v>
      </c>
      <c r="H1165" s="30">
        <f t="shared" si="184"/>
        <v>0.80990051257580042</v>
      </c>
      <c r="I1165" s="30">
        <f t="shared" si="185"/>
        <v>-0.21084386283962869</v>
      </c>
      <c r="J1165" s="30">
        <f t="shared" si="186"/>
        <v>0.42168772567925739</v>
      </c>
      <c r="K1165">
        <f t="shared" si="187"/>
        <v>0</v>
      </c>
      <c r="L1165" s="11">
        <v>2</v>
      </c>
      <c r="N1165" s="30">
        <f t="shared" si="188"/>
        <v>0.80990051257580042</v>
      </c>
      <c r="O1165" s="30">
        <f t="shared" si="189"/>
        <v>-0.19009948742419955</v>
      </c>
      <c r="P1165" s="30">
        <f t="shared" si="190"/>
        <v>3.61378151189434E-2</v>
      </c>
    </row>
    <row r="1166" spans="1:16" x14ac:dyDescent="0.2">
      <c r="A1166">
        <v>0</v>
      </c>
      <c r="B1166">
        <v>2</v>
      </c>
      <c r="C1166" s="1">
        <v>7228.22</v>
      </c>
      <c r="D1166">
        <v>2</v>
      </c>
      <c r="E1166" s="30">
        <f t="shared" si="181"/>
        <v>-1.553155458</v>
      </c>
      <c r="F1166" s="30">
        <f t="shared" si="182"/>
        <v>0.21157928981673785</v>
      </c>
      <c r="G1166" s="30">
        <f t="shared" si="183"/>
        <v>0.17463098915196965</v>
      </c>
      <c r="H1166" s="30">
        <f t="shared" si="184"/>
        <v>0.82536901084803038</v>
      </c>
      <c r="I1166" s="30">
        <f t="shared" si="185"/>
        <v>-0.19192470677356452</v>
      </c>
      <c r="J1166" s="30">
        <f t="shared" si="186"/>
        <v>0.38384941354712904</v>
      </c>
      <c r="K1166">
        <f t="shared" si="187"/>
        <v>0</v>
      </c>
      <c r="L1166" s="11">
        <v>1</v>
      </c>
      <c r="N1166" s="30">
        <f t="shared" si="188"/>
        <v>0.82536901084803038</v>
      </c>
      <c r="O1166" s="30">
        <f t="shared" si="189"/>
        <v>-0.17463098915196965</v>
      </c>
      <c r="P1166" s="30">
        <f t="shared" si="190"/>
        <v>3.0495982372195338E-2</v>
      </c>
    </row>
    <row r="1167" spans="1:16" x14ac:dyDescent="0.2">
      <c r="A1167">
        <v>1</v>
      </c>
      <c r="B1167">
        <v>2</v>
      </c>
      <c r="C1167" s="1">
        <v>39722.75</v>
      </c>
      <c r="D1167">
        <v>3</v>
      </c>
      <c r="E1167" s="30">
        <f t="shared" si="181"/>
        <v>3.0544860750000002</v>
      </c>
      <c r="F1167" s="30">
        <f t="shared" si="182"/>
        <v>21.210282231118249</v>
      </c>
      <c r="G1167" s="30">
        <f t="shared" si="183"/>
        <v>0.9549758085199419</v>
      </c>
      <c r="H1167" s="30">
        <f t="shared" si="184"/>
        <v>0.9549758085199419</v>
      </c>
      <c r="I1167" s="30">
        <f t="shared" si="185"/>
        <v>-4.6069270214982944E-2</v>
      </c>
      <c r="J1167" s="30">
        <f t="shared" si="186"/>
        <v>9.2138540429965887E-2</v>
      </c>
      <c r="K1167">
        <f t="shared" si="187"/>
        <v>1</v>
      </c>
      <c r="L1167" s="11">
        <v>4</v>
      </c>
      <c r="N1167" s="30">
        <f t="shared" si="188"/>
        <v>4.5024191480058096E-2</v>
      </c>
      <c r="O1167" s="30">
        <f t="shared" si="189"/>
        <v>4.5024191480058096E-2</v>
      </c>
      <c r="P1167" s="30">
        <f t="shared" si="190"/>
        <v>2.0271778184329358E-3</v>
      </c>
    </row>
    <row r="1168" spans="1:16" x14ac:dyDescent="0.2">
      <c r="A1168">
        <v>0</v>
      </c>
      <c r="B1168">
        <v>4</v>
      </c>
      <c r="C1168" s="1">
        <v>14426.07</v>
      </c>
      <c r="D1168">
        <v>3</v>
      </c>
      <c r="E1168" s="30">
        <f t="shared" si="181"/>
        <v>-0.50916807300000011</v>
      </c>
      <c r="F1168" s="30">
        <f t="shared" si="182"/>
        <v>0.60099535515755353</v>
      </c>
      <c r="G1168" s="30">
        <f t="shared" si="183"/>
        <v>0.37538856888089456</v>
      </c>
      <c r="H1168" s="30">
        <f t="shared" si="184"/>
        <v>0.62461143111910544</v>
      </c>
      <c r="I1168" s="30">
        <f t="shared" si="185"/>
        <v>-0.47062553279709834</v>
      </c>
      <c r="J1168" s="30">
        <f t="shared" si="186"/>
        <v>0.94125106559419669</v>
      </c>
      <c r="K1168">
        <f t="shared" si="187"/>
        <v>0</v>
      </c>
      <c r="L1168" s="11">
        <v>2</v>
      </c>
      <c r="N1168" s="30">
        <f t="shared" si="188"/>
        <v>0.62461143111910544</v>
      </c>
      <c r="O1168" s="30">
        <f t="shared" si="189"/>
        <v>-0.37538856888089456</v>
      </c>
      <c r="P1168" s="30">
        <f t="shared" si="190"/>
        <v>0.14091657764644611</v>
      </c>
    </row>
    <row r="1169" spans="1:16" x14ac:dyDescent="0.2">
      <c r="A1169">
        <v>1</v>
      </c>
      <c r="B1169">
        <v>3</v>
      </c>
      <c r="C1169" s="1">
        <v>2459.7199999999998</v>
      </c>
      <c r="D1169">
        <v>3</v>
      </c>
      <c r="E1169" s="30">
        <f t="shared" si="181"/>
        <v>-1.8312534080000002</v>
      </c>
      <c r="F1169" s="30">
        <f t="shared" si="182"/>
        <v>0.16021263008077824</v>
      </c>
      <c r="G1169" s="30">
        <f t="shared" si="183"/>
        <v>0.13808902431067627</v>
      </c>
      <c r="H1169" s="30">
        <f t="shared" si="184"/>
        <v>0.13808902431067627</v>
      </c>
      <c r="I1169" s="30">
        <f t="shared" si="185"/>
        <v>-1.9798566981143266</v>
      </c>
      <c r="J1169" s="30">
        <f t="shared" si="186"/>
        <v>3.9597133962286533</v>
      </c>
      <c r="K1169">
        <f t="shared" si="187"/>
        <v>0</v>
      </c>
      <c r="L1169" s="11">
        <v>1</v>
      </c>
      <c r="N1169" s="30">
        <f t="shared" si="188"/>
        <v>0.86191097568932373</v>
      </c>
      <c r="O1169" s="30">
        <f t="shared" si="189"/>
        <v>0.86191097568932373</v>
      </c>
      <c r="P1169" s="30">
        <f t="shared" si="190"/>
        <v>0.74289053001372196</v>
      </c>
    </row>
    <row r="1170" spans="1:16" x14ac:dyDescent="0.2">
      <c r="A1170">
        <v>0</v>
      </c>
      <c r="B1170">
        <v>2</v>
      </c>
      <c r="C1170" s="1">
        <v>3989.84</v>
      </c>
      <c r="D1170">
        <v>2</v>
      </c>
      <c r="E1170" s="30">
        <f t="shared" si="181"/>
        <v>-1.9615151760000002</v>
      </c>
      <c r="F1170" s="30">
        <f t="shared" si="182"/>
        <v>0.14064515722908152</v>
      </c>
      <c r="G1170" s="30">
        <f t="shared" si="183"/>
        <v>0.12330316429935542</v>
      </c>
      <c r="H1170" s="30">
        <f t="shared" si="184"/>
        <v>0.87669683570064461</v>
      </c>
      <c r="I1170" s="30">
        <f t="shared" si="185"/>
        <v>-0.13159402972381926</v>
      </c>
      <c r="J1170" s="30">
        <f t="shared" si="186"/>
        <v>0.26318805944763851</v>
      </c>
      <c r="K1170">
        <f t="shared" si="187"/>
        <v>0</v>
      </c>
      <c r="L1170" s="11">
        <v>1</v>
      </c>
      <c r="N1170" s="30">
        <f t="shared" si="188"/>
        <v>0.87669683570064461</v>
      </c>
      <c r="O1170" s="30">
        <f t="shared" si="189"/>
        <v>-0.12330316429935542</v>
      </c>
      <c r="P1170" s="30">
        <f t="shared" si="190"/>
        <v>1.5203670326233838E-2</v>
      </c>
    </row>
    <row r="1171" spans="1:16" x14ac:dyDescent="0.2">
      <c r="A1171">
        <v>0</v>
      </c>
      <c r="B1171">
        <v>3</v>
      </c>
      <c r="C1171" s="1">
        <v>7727.25</v>
      </c>
      <c r="D1171">
        <v>3</v>
      </c>
      <c r="E1171" s="30">
        <f t="shared" si="181"/>
        <v>-1.167017875</v>
      </c>
      <c r="F1171" s="30">
        <f t="shared" si="182"/>
        <v>0.31129387571045625</v>
      </c>
      <c r="G1171" s="30">
        <f t="shared" si="183"/>
        <v>0.23739444031323481</v>
      </c>
      <c r="H1171" s="30">
        <f t="shared" si="184"/>
        <v>0.76260555968676513</v>
      </c>
      <c r="I1171" s="30">
        <f t="shared" si="185"/>
        <v>-0.27101434114889272</v>
      </c>
      <c r="J1171" s="30">
        <f t="shared" si="186"/>
        <v>0.54202868229778545</v>
      </c>
      <c r="K1171">
        <f t="shared" si="187"/>
        <v>0</v>
      </c>
      <c r="L1171" s="11">
        <v>1</v>
      </c>
      <c r="N1171" s="30">
        <f t="shared" si="188"/>
        <v>0.76260555968676513</v>
      </c>
      <c r="O1171" s="30">
        <f t="shared" si="189"/>
        <v>-0.23739444031323481</v>
      </c>
      <c r="P1171" s="30">
        <f t="shared" si="190"/>
        <v>5.6356120291634004E-2</v>
      </c>
    </row>
    <row r="1172" spans="1:16" x14ac:dyDescent="0.2">
      <c r="A1172">
        <v>0</v>
      </c>
      <c r="B1172">
        <v>2</v>
      </c>
      <c r="C1172" s="1">
        <v>5124.1899999999996</v>
      </c>
      <c r="D1172">
        <v>3</v>
      </c>
      <c r="E1172" s="30">
        <f t="shared" si="181"/>
        <v>-1.3083923410000002</v>
      </c>
      <c r="F1172" s="30">
        <f t="shared" si="182"/>
        <v>0.27025418389771322</v>
      </c>
      <c r="G1172" s="30">
        <f t="shared" si="183"/>
        <v>0.21275598799324666</v>
      </c>
      <c r="H1172" s="30">
        <f t="shared" si="184"/>
        <v>0.78724401200675331</v>
      </c>
      <c r="I1172" s="30">
        <f t="shared" si="185"/>
        <v>-0.23921702524555022</v>
      </c>
      <c r="J1172" s="30">
        <f t="shared" si="186"/>
        <v>0.47843405049110044</v>
      </c>
      <c r="K1172">
        <f t="shared" si="187"/>
        <v>0</v>
      </c>
      <c r="L1172" s="11">
        <v>1</v>
      </c>
      <c r="N1172" s="30">
        <f t="shared" si="188"/>
        <v>0.78724401200675331</v>
      </c>
      <c r="O1172" s="30">
        <f t="shared" si="189"/>
        <v>-0.21275598799324666</v>
      </c>
      <c r="P1172" s="30">
        <f t="shared" si="190"/>
        <v>4.5265110426982516E-2</v>
      </c>
    </row>
    <row r="1173" spans="1:16" x14ac:dyDescent="0.2">
      <c r="A1173">
        <v>0</v>
      </c>
      <c r="B1173">
        <v>2</v>
      </c>
      <c r="C1173" s="1">
        <v>18963.169999999998</v>
      </c>
      <c r="D1173">
        <v>1</v>
      </c>
      <c r="E1173" s="30">
        <f t="shared" si="181"/>
        <v>-0.58345956300000035</v>
      </c>
      <c r="F1173" s="30">
        <f t="shared" si="182"/>
        <v>0.55796470962526712</v>
      </c>
      <c r="G1173" s="30">
        <f t="shared" si="183"/>
        <v>0.35813693736328134</v>
      </c>
      <c r="H1173" s="30">
        <f t="shared" si="184"/>
        <v>0.64186306263671866</v>
      </c>
      <c r="I1173" s="30">
        <f t="shared" si="185"/>
        <v>-0.44338029611709218</v>
      </c>
      <c r="J1173" s="30">
        <f t="shared" si="186"/>
        <v>0.88676059223418435</v>
      </c>
      <c r="K1173">
        <f t="shared" si="187"/>
        <v>0</v>
      </c>
      <c r="L1173" s="11">
        <v>2</v>
      </c>
      <c r="N1173" s="30">
        <f t="shared" si="188"/>
        <v>0.64186306263671866</v>
      </c>
      <c r="O1173" s="30">
        <f t="shared" si="189"/>
        <v>-0.35813693736328134</v>
      </c>
      <c r="P1173" s="30">
        <f t="shared" si="190"/>
        <v>0.12826206590395089</v>
      </c>
    </row>
    <row r="1174" spans="1:16" x14ac:dyDescent="0.2">
      <c r="A1174">
        <v>0</v>
      </c>
      <c r="B1174">
        <v>2</v>
      </c>
      <c r="C1174" s="1">
        <v>2200.83</v>
      </c>
      <c r="D1174">
        <v>3</v>
      </c>
      <c r="E1174" s="30">
        <f t="shared" si="181"/>
        <v>-1.6770280370000004</v>
      </c>
      <c r="F1174" s="30">
        <f t="shared" si="182"/>
        <v>0.1869286964963984</v>
      </c>
      <c r="G1174" s="30">
        <f t="shared" si="183"/>
        <v>0.15748940694430807</v>
      </c>
      <c r="H1174" s="30">
        <f t="shared" si="184"/>
        <v>0.84251059305569198</v>
      </c>
      <c r="I1174" s="30">
        <f t="shared" si="185"/>
        <v>-0.17136904347479251</v>
      </c>
      <c r="J1174" s="30">
        <f t="shared" si="186"/>
        <v>0.34273808694958502</v>
      </c>
      <c r="K1174">
        <f t="shared" si="187"/>
        <v>0</v>
      </c>
      <c r="L1174" s="11">
        <v>1</v>
      </c>
      <c r="N1174" s="30">
        <f t="shared" si="188"/>
        <v>0.84251059305569198</v>
      </c>
      <c r="O1174" s="30">
        <f t="shared" si="189"/>
        <v>-0.15748940694430807</v>
      </c>
      <c r="P1174" s="30">
        <f t="shared" si="190"/>
        <v>2.4802913299669872E-2</v>
      </c>
    </row>
    <row r="1175" spans="1:16" x14ac:dyDescent="0.2">
      <c r="A1175">
        <v>0</v>
      </c>
      <c r="B1175">
        <v>3</v>
      </c>
      <c r="C1175" s="1">
        <v>7153.55</v>
      </c>
      <c r="D1175">
        <v>1</v>
      </c>
      <c r="E1175" s="30">
        <f t="shared" si="181"/>
        <v>-2.259524045</v>
      </c>
      <c r="F1175" s="30">
        <f t="shared" si="182"/>
        <v>0.1044001627110345</v>
      </c>
      <c r="G1175" s="30">
        <f t="shared" si="183"/>
        <v>9.4531100443481855E-2</v>
      </c>
      <c r="H1175" s="30">
        <f t="shared" si="184"/>
        <v>0.9054688995565181</v>
      </c>
      <c r="I1175" s="30">
        <f t="shared" si="185"/>
        <v>-9.9302348403654567E-2</v>
      </c>
      <c r="J1175" s="30">
        <f t="shared" si="186"/>
        <v>0.19860469680730913</v>
      </c>
      <c r="K1175">
        <f t="shared" si="187"/>
        <v>0</v>
      </c>
      <c r="L1175" s="11">
        <v>1</v>
      </c>
      <c r="N1175" s="30">
        <f t="shared" si="188"/>
        <v>0.9054688995565181</v>
      </c>
      <c r="O1175" s="30">
        <f t="shared" si="189"/>
        <v>-9.4531100443481855E-2</v>
      </c>
      <c r="P1175" s="30">
        <f t="shared" si="190"/>
        <v>8.9361289510556559E-3</v>
      </c>
    </row>
    <row r="1176" spans="1:16" x14ac:dyDescent="0.2">
      <c r="A1176">
        <v>0</v>
      </c>
      <c r="B1176">
        <v>1</v>
      </c>
      <c r="C1176" s="1">
        <v>5227.99</v>
      </c>
      <c r="D1176">
        <v>2</v>
      </c>
      <c r="E1176" s="30">
        <f t="shared" si="181"/>
        <v>-1.6185130609999998</v>
      </c>
      <c r="F1176" s="30">
        <f t="shared" si="182"/>
        <v>0.19819318126159099</v>
      </c>
      <c r="G1176" s="30">
        <f t="shared" si="183"/>
        <v>0.1654100393501749</v>
      </c>
      <c r="H1176" s="30">
        <f t="shared" si="184"/>
        <v>0.83458996064982505</v>
      </c>
      <c r="I1176" s="30">
        <f t="shared" si="185"/>
        <v>-0.18081473983325994</v>
      </c>
      <c r="J1176" s="30">
        <f t="shared" si="186"/>
        <v>0.36162947966651987</v>
      </c>
      <c r="K1176">
        <f t="shared" si="187"/>
        <v>0</v>
      </c>
      <c r="L1176" s="11">
        <v>1</v>
      </c>
      <c r="N1176" s="30">
        <f t="shared" si="188"/>
        <v>0.83458996064982505</v>
      </c>
      <c r="O1176" s="30">
        <f t="shared" si="189"/>
        <v>-0.1654100393501749</v>
      </c>
      <c r="P1176" s="30">
        <f t="shared" si="190"/>
        <v>2.7360481117826407E-2</v>
      </c>
    </row>
    <row r="1177" spans="1:16" x14ac:dyDescent="0.2">
      <c r="A1177">
        <v>0</v>
      </c>
      <c r="B1177">
        <v>2</v>
      </c>
      <c r="C1177" s="1">
        <v>10982.5</v>
      </c>
      <c r="D1177">
        <v>1</v>
      </c>
      <c r="E1177" s="30">
        <f t="shared" si="181"/>
        <v>-1.58982205</v>
      </c>
      <c r="F1177" s="30">
        <f t="shared" si="182"/>
        <v>0.20396190352578794</v>
      </c>
      <c r="G1177" s="30">
        <f t="shared" si="183"/>
        <v>0.16940893472500079</v>
      </c>
      <c r="H1177" s="30">
        <f t="shared" si="184"/>
        <v>0.83059106527499926</v>
      </c>
      <c r="I1177" s="30">
        <f t="shared" si="185"/>
        <v>-0.18561770479614642</v>
      </c>
      <c r="J1177" s="30">
        <f t="shared" si="186"/>
        <v>0.37123540959229284</v>
      </c>
      <c r="K1177">
        <f t="shared" si="187"/>
        <v>0</v>
      </c>
      <c r="L1177" s="11">
        <v>2</v>
      </c>
      <c r="N1177" s="30">
        <f t="shared" si="188"/>
        <v>0.83059106527499926</v>
      </c>
      <c r="O1177" s="30">
        <f t="shared" si="189"/>
        <v>-0.16940893472500079</v>
      </c>
      <c r="P1177" s="30">
        <f t="shared" si="190"/>
        <v>2.8699387164659581E-2</v>
      </c>
    </row>
    <row r="1178" spans="1:16" x14ac:dyDescent="0.2">
      <c r="A1178">
        <v>0</v>
      </c>
      <c r="B1178">
        <v>4</v>
      </c>
      <c r="C1178" s="1">
        <v>4529.4799999999996</v>
      </c>
      <c r="D1178">
        <v>1</v>
      </c>
      <c r="E1178" s="30">
        <f t="shared" si="181"/>
        <v>-2.7772906720000003</v>
      </c>
      <c r="F1178" s="30">
        <f t="shared" si="182"/>
        <v>6.2206817943782744E-2</v>
      </c>
      <c r="G1178" s="30">
        <f t="shared" si="183"/>
        <v>5.8563753209758665E-2</v>
      </c>
      <c r="H1178" s="30">
        <f t="shared" si="184"/>
        <v>0.94143624679024129</v>
      </c>
      <c r="I1178" s="30">
        <f t="shared" si="185"/>
        <v>-6.0348647686167108E-2</v>
      </c>
      <c r="J1178" s="30">
        <f t="shared" si="186"/>
        <v>0.12069729537233422</v>
      </c>
      <c r="K1178">
        <f t="shared" si="187"/>
        <v>0</v>
      </c>
      <c r="L1178" s="11">
        <v>1</v>
      </c>
      <c r="N1178" s="30">
        <f t="shared" si="188"/>
        <v>0.94143624679024129</v>
      </c>
      <c r="O1178" s="30">
        <f t="shared" si="189"/>
        <v>-5.8563753209758665E-2</v>
      </c>
      <c r="P1178" s="30">
        <f t="shared" si="190"/>
        <v>3.4297131900135184E-3</v>
      </c>
    </row>
    <row r="1179" spans="1:16" x14ac:dyDescent="0.2">
      <c r="A1179">
        <v>0</v>
      </c>
      <c r="B1179">
        <v>4</v>
      </c>
      <c r="C1179" s="1">
        <v>4670.6400000000003</v>
      </c>
      <c r="D1179">
        <v>1</v>
      </c>
      <c r="E1179" s="30">
        <f t="shared" si="181"/>
        <v>-2.7594903959999999</v>
      </c>
      <c r="F1179" s="30">
        <f t="shared" si="182"/>
        <v>6.332403031767711E-2</v>
      </c>
      <c r="G1179" s="30">
        <f t="shared" si="183"/>
        <v>5.9552900632517926E-2</v>
      </c>
      <c r="H1179" s="30">
        <f t="shared" si="184"/>
        <v>0.94044709936748205</v>
      </c>
      <c r="I1179" s="30">
        <f t="shared" si="185"/>
        <v>-6.1399879172826487E-2</v>
      </c>
      <c r="J1179" s="30">
        <f t="shared" si="186"/>
        <v>0.12279975834565297</v>
      </c>
      <c r="K1179">
        <f t="shared" si="187"/>
        <v>0</v>
      </c>
      <c r="L1179" s="11">
        <v>1</v>
      </c>
      <c r="N1179" s="30">
        <f t="shared" si="188"/>
        <v>0.94044709936748205</v>
      </c>
      <c r="O1179" s="30">
        <f t="shared" si="189"/>
        <v>-5.9552900632517926E-2</v>
      </c>
      <c r="P1179" s="30">
        <f t="shared" si="190"/>
        <v>3.546547973746554E-3</v>
      </c>
    </row>
    <row r="1180" spans="1:16" x14ac:dyDescent="0.2">
      <c r="A1180">
        <v>0</v>
      </c>
      <c r="B1180">
        <v>4</v>
      </c>
      <c r="C1180" s="1">
        <v>6112.35</v>
      </c>
      <c r="D1180">
        <v>1</v>
      </c>
      <c r="E1180" s="30">
        <f t="shared" si="181"/>
        <v>-2.5776907650000003</v>
      </c>
      <c r="F1180" s="30">
        <f t="shared" si="182"/>
        <v>7.5949186195579943E-2</v>
      </c>
      <c r="G1180" s="30">
        <f t="shared" si="183"/>
        <v>7.0588079037567419E-2</v>
      </c>
      <c r="H1180" s="30">
        <f t="shared" si="184"/>
        <v>0.92941192096243253</v>
      </c>
      <c r="I1180" s="30">
        <f t="shared" si="185"/>
        <v>-7.3203235899172839E-2</v>
      </c>
      <c r="J1180" s="30">
        <f t="shared" si="186"/>
        <v>0.14640647179834568</v>
      </c>
      <c r="K1180">
        <f t="shared" si="187"/>
        <v>0</v>
      </c>
      <c r="L1180" s="11">
        <v>1</v>
      </c>
      <c r="N1180" s="30">
        <f t="shared" si="188"/>
        <v>0.92941192096243253</v>
      </c>
      <c r="O1180" s="30">
        <f t="shared" si="189"/>
        <v>-7.0588079037567419E-2</v>
      </c>
      <c r="P1180" s="30">
        <f t="shared" si="190"/>
        <v>4.9826769022138654E-3</v>
      </c>
    </row>
    <row r="1181" spans="1:16" x14ac:dyDescent="0.2">
      <c r="A1181">
        <v>1</v>
      </c>
      <c r="B1181">
        <v>2</v>
      </c>
      <c r="C1181" s="1">
        <v>17178.68</v>
      </c>
      <c r="D1181">
        <v>2</v>
      </c>
      <c r="E1181" s="30">
        <f t="shared" si="181"/>
        <v>-0.29840245199999993</v>
      </c>
      <c r="F1181" s="30">
        <f t="shared" si="182"/>
        <v>0.7420026591953145</v>
      </c>
      <c r="G1181" s="30">
        <f t="shared" si="183"/>
        <v>0.42594806344214692</v>
      </c>
      <c r="H1181" s="30">
        <f t="shared" si="184"/>
        <v>0.42594806344214692</v>
      </c>
      <c r="I1181" s="30">
        <f t="shared" si="185"/>
        <v>-0.85343785694769614</v>
      </c>
      <c r="J1181" s="30">
        <f t="shared" si="186"/>
        <v>1.7068757138953923</v>
      </c>
      <c r="K1181">
        <f t="shared" si="187"/>
        <v>0</v>
      </c>
      <c r="L1181" s="11">
        <v>2</v>
      </c>
      <c r="N1181" s="30">
        <f t="shared" si="188"/>
        <v>0.57405193655785314</v>
      </c>
      <c r="O1181" s="30">
        <f t="shared" si="189"/>
        <v>0.57405193655785314</v>
      </c>
      <c r="P1181" s="30">
        <f t="shared" si="190"/>
        <v>0.32953562586582147</v>
      </c>
    </row>
    <row r="1182" spans="1:16" x14ac:dyDescent="0.2">
      <c r="A1182">
        <v>1</v>
      </c>
      <c r="B1182">
        <v>2</v>
      </c>
      <c r="C1182" s="1">
        <v>22478.6</v>
      </c>
      <c r="D1182">
        <v>2</v>
      </c>
      <c r="E1182" s="30">
        <f t="shared" si="181"/>
        <v>0.36991745999999948</v>
      </c>
      <c r="F1182" s="30">
        <f t="shared" si="182"/>
        <v>1.4476151235796944</v>
      </c>
      <c r="G1182" s="30">
        <f t="shared" si="183"/>
        <v>0.59143903370825857</v>
      </c>
      <c r="H1182" s="30">
        <f t="shared" si="184"/>
        <v>0.59143903370825857</v>
      </c>
      <c r="I1182" s="30">
        <f t="shared" si="185"/>
        <v>-0.52519667152967209</v>
      </c>
      <c r="J1182" s="30">
        <f t="shared" si="186"/>
        <v>1.0503933430593442</v>
      </c>
      <c r="K1182">
        <f t="shared" si="187"/>
        <v>1</v>
      </c>
      <c r="L1182" s="11">
        <v>3</v>
      </c>
      <c r="N1182" s="30">
        <f t="shared" si="188"/>
        <v>0.40856096629174143</v>
      </c>
      <c r="O1182" s="30">
        <f t="shared" si="189"/>
        <v>0.40856096629174143</v>
      </c>
      <c r="P1182" s="30">
        <f t="shared" si="190"/>
        <v>0.16692206317724148</v>
      </c>
    </row>
    <row r="1183" spans="1:16" x14ac:dyDescent="0.2">
      <c r="A1183">
        <v>0</v>
      </c>
      <c r="B1183">
        <v>2</v>
      </c>
      <c r="C1183" s="1">
        <v>11093.62</v>
      </c>
      <c r="D1183">
        <v>1</v>
      </c>
      <c r="E1183" s="30">
        <f t="shared" si="181"/>
        <v>-1.5758098180000002</v>
      </c>
      <c r="F1183" s="30">
        <f t="shared" si="182"/>
        <v>0.20683998209885016</v>
      </c>
      <c r="G1183" s="30">
        <f t="shared" si="183"/>
        <v>0.17138973282864625</v>
      </c>
      <c r="H1183" s="30">
        <f t="shared" si="184"/>
        <v>0.82861026717135378</v>
      </c>
      <c r="I1183" s="30">
        <f t="shared" si="185"/>
        <v>-0.18800535842917582</v>
      </c>
      <c r="J1183" s="30">
        <f t="shared" si="186"/>
        <v>0.37601071685835163</v>
      </c>
      <c r="K1183">
        <f t="shared" si="187"/>
        <v>0</v>
      </c>
      <c r="L1183" s="11">
        <v>2</v>
      </c>
      <c r="N1183" s="30">
        <f t="shared" si="188"/>
        <v>0.82861026717135378</v>
      </c>
      <c r="O1183" s="30">
        <f t="shared" si="189"/>
        <v>-0.17138973282864625</v>
      </c>
      <c r="P1183" s="30">
        <f t="shared" si="190"/>
        <v>2.9374440519074743E-2</v>
      </c>
    </row>
    <row r="1184" spans="1:16" x14ac:dyDescent="0.2">
      <c r="A1184">
        <v>0</v>
      </c>
      <c r="B1184">
        <v>3</v>
      </c>
      <c r="C1184" s="1">
        <v>6457.84</v>
      </c>
      <c r="D1184">
        <v>2</v>
      </c>
      <c r="E1184" s="30">
        <f t="shared" si="181"/>
        <v>-1.8371717759999999</v>
      </c>
      <c r="F1184" s="30">
        <f t="shared" si="182"/>
        <v>0.1592672331407505</v>
      </c>
      <c r="G1184" s="30">
        <f t="shared" si="183"/>
        <v>0.13738612512082737</v>
      </c>
      <c r="H1184" s="30">
        <f t="shared" si="184"/>
        <v>0.86261387487917263</v>
      </c>
      <c r="I1184" s="30">
        <f t="shared" si="185"/>
        <v>-0.14778810994624561</v>
      </c>
      <c r="J1184" s="30">
        <f t="shared" si="186"/>
        <v>0.29557621989249122</v>
      </c>
      <c r="K1184">
        <f t="shared" si="187"/>
        <v>0</v>
      </c>
      <c r="L1184" s="11">
        <v>1</v>
      </c>
      <c r="N1184" s="30">
        <f t="shared" si="188"/>
        <v>0.86261387487917263</v>
      </c>
      <c r="O1184" s="30">
        <f t="shared" si="189"/>
        <v>-0.13738612512082737</v>
      </c>
      <c r="P1184" s="30">
        <f t="shared" si="190"/>
        <v>1.8874947375715635E-2</v>
      </c>
    </row>
    <row r="1185" spans="1:16" x14ac:dyDescent="0.2">
      <c r="A1185">
        <v>0</v>
      </c>
      <c r="B1185">
        <v>3</v>
      </c>
      <c r="C1185" s="1">
        <v>4433.92</v>
      </c>
      <c r="D1185">
        <v>2</v>
      </c>
      <c r="E1185" s="30">
        <f t="shared" si="181"/>
        <v>-2.0923880879999999</v>
      </c>
      <c r="F1185" s="30">
        <f t="shared" si="182"/>
        <v>0.12339211246372914</v>
      </c>
      <c r="G1185" s="30">
        <f t="shared" si="183"/>
        <v>0.10983886311353559</v>
      </c>
      <c r="H1185" s="30">
        <f t="shared" si="184"/>
        <v>0.89016113688646437</v>
      </c>
      <c r="I1185" s="30">
        <f t="shared" si="185"/>
        <v>-0.11635277996258958</v>
      </c>
      <c r="J1185" s="30">
        <f t="shared" si="186"/>
        <v>0.23270555992517916</v>
      </c>
      <c r="K1185">
        <f t="shared" si="187"/>
        <v>0</v>
      </c>
      <c r="L1185" s="11">
        <v>1</v>
      </c>
      <c r="N1185" s="30">
        <f t="shared" si="188"/>
        <v>0.89016113688646437</v>
      </c>
      <c r="O1185" s="30">
        <f t="shared" si="189"/>
        <v>-0.10983886311353559</v>
      </c>
      <c r="P1185" s="30">
        <f t="shared" si="190"/>
        <v>1.206457585007401E-2</v>
      </c>
    </row>
    <row r="1186" spans="1:16" x14ac:dyDescent="0.2">
      <c r="A1186">
        <v>0</v>
      </c>
      <c r="B1186">
        <v>4</v>
      </c>
      <c r="C1186" s="1">
        <v>2154.36</v>
      </c>
      <c r="D1186">
        <v>3</v>
      </c>
      <c r="E1186" s="30">
        <f t="shared" si="181"/>
        <v>-2.0566307040000003</v>
      </c>
      <c r="F1186" s="30">
        <f t="shared" si="182"/>
        <v>0.12788412429759421</v>
      </c>
      <c r="G1186" s="30">
        <f t="shared" si="183"/>
        <v>0.11338409819114693</v>
      </c>
      <c r="H1186" s="30">
        <f t="shared" si="184"/>
        <v>0.88661590180885308</v>
      </c>
      <c r="I1186" s="30">
        <f t="shared" si="185"/>
        <v>-0.12034342111258972</v>
      </c>
      <c r="J1186" s="30">
        <f t="shared" si="186"/>
        <v>0.24068684222517944</v>
      </c>
      <c r="K1186">
        <f t="shared" si="187"/>
        <v>0</v>
      </c>
      <c r="L1186" s="11">
        <v>1</v>
      </c>
      <c r="N1186" s="30">
        <f t="shared" si="188"/>
        <v>0.88661590180885308</v>
      </c>
      <c r="O1186" s="30">
        <f t="shared" si="189"/>
        <v>-0.11338409819114693</v>
      </c>
      <c r="P1186" s="30">
        <f t="shared" si="190"/>
        <v>1.285595372261965E-2</v>
      </c>
    </row>
    <row r="1187" spans="1:16" x14ac:dyDescent="0.2">
      <c r="A1187">
        <v>1</v>
      </c>
      <c r="B1187">
        <v>2</v>
      </c>
      <c r="C1187" s="1">
        <v>23887.66</v>
      </c>
      <c r="D1187">
        <v>3</v>
      </c>
      <c r="E1187" s="30">
        <f t="shared" si="181"/>
        <v>1.0576812259999997</v>
      </c>
      <c r="F1187" s="30">
        <f t="shared" si="182"/>
        <v>2.8796859008635951</v>
      </c>
      <c r="G1187" s="30">
        <f t="shared" si="183"/>
        <v>0.74224717527328543</v>
      </c>
      <c r="H1187" s="30">
        <f t="shared" si="184"/>
        <v>0.74224717527328543</v>
      </c>
      <c r="I1187" s="30">
        <f t="shared" si="185"/>
        <v>-0.29807297097260876</v>
      </c>
      <c r="J1187" s="30">
        <f t="shared" si="186"/>
        <v>0.59614594194521753</v>
      </c>
      <c r="K1187">
        <f t="shared" si="187"/>
        <v>1</v>
      </c>
      <c r="L1187" s="11">
        <v>3</v>
      </c>
      <c r="N1187" s="30">
        <f t="shared" si="188"/>
        <v>0.25775282472671457</v>
      </c>
      <c r="O1187" s="30">
        <f t="shared" si="189"/>
        <v>0.25775282472671457</v>
      </c>
      <c r="P1187" s="30">
        <f t="shared" si="190"/>
        <v>6.6436518654600443E-2</v>
      </c>
    </row>
    <row r="1188" spans="1:16" x14ac:dyDescent="0.2">
      <c r="A1188">
        <v>0</v>
      </c>
      <c r="B1188">
        <v>2</v>
      </c>
      <c r="C1188" s="1">
        <v>6496.89</v>
      </c>
      <c r="D1188">
        <v>3</v>
      </c>
      <c r="E1188" s="30">
        <f t="shared" si="181"/>
        <v>-1.1352948710000001</v>
      </c>
      <c r="F1188" s="30">
        <f t="shared" si="182"/>
        <v>0.32132735724432893</v>
      </c>
      <c r="G1188" s="30">
        <f t="shared" si="183"/>
        <v>0.24318527538434348</v>
      </c>
      <c r="H1188" s="30">
        <f t="shared" si="184"/>
        <v>0.75681472461565646</v>
      </c>
      <c r="I1188" s="30">
        <f t="shared" si="185"/>
        <v>-0.2786368050177056</v>
      </c>
      <c r="J1188" s="30">
        <f t="shared" si="186"/>
        <v>0.5572736100354112</v>
      </c>
      <c r="K1188">
        <f t="shared" si="187"/>
        <v>0</v>
      </c>
      <c r="L1188" s="11">
        <v>1</v>
      </c>
      <c r="N1188" s="30">
        <f t="shared" si="188"/>
        <v>0.75681472461565646</v>
      </c>
      <c r="O1188" s="30">
        <f t="shared" si="189"/>
        <v>-0.24318527538434348</v>
      </c>
      <c r="P1188" s="30">
        <f t="shared" si="190"/>
        <v>5.9139078163758976E-2</v>
      </c>
    </row>
    <row r="1189" spans="1:16" x14ac:dyDescent="0.2">
      <c r="A1189">
        <v>1</v>
      </c>
      <c r="B1189">
        <v>3</v>
      </c>
      <c r="C1189" s="1">
        <v>2899.49</v>
      </c>
      <c r="D1189">
        <v>2</v>
      </c>
      <c r="E1189" s="30">
        <f t="shared" si="181"/>
        <v>-2.2858797110000002</v>
      </c>
      <c r="F1189" s="30">
        <f t="shared" si="182"/>
        <v>0.10168456971382661</v>
      </c>
      <c r="G1189" s="30">
        <f t="shared" si="183"/>
        <v>9.2299168481809787E-2</v>
      </c>
      <c r="H1189" s="30">
        <f t="shared" si="184"/>
        <v>9.2299168481809787E-2</v>
      </c>
      <c r="I1189" s="30">
        <f t="shared" si="185"/>
        <v>-2.3827201463783765</v>
      </c>
      <c r="J1189" s="30">
        <f t="shared" si="186"/>
        <v>4.765440292756753</v>
      </c>
      <c r="K1189">
        <f t="shared" si="187"/>
        <v>0</v>
      </c>
      <c r="L1189" s="11">
        <v>1</v>
      </c>
      <c r="N1189" s="30">
        <f t="shared" si="188"/>
        <v>0.90770083151819025</v>
      </c>
      <c r="O1189" s="30">
        <f t="shared" si="189"/>
        <v>0.90770083151819025</v>
      </c>
      <c r="P1189" s="30">
        <f t="shared" si="190"/>
        <v>0.82392079953881403</v>
      </c>
    </row>
    <row r="1190" spans="1:16" x14ac:dyDescent="0.2">
      <c r="A1190">
        <v>1</v>
      </c>
      <c r="B1190">
        <v>2</v>
      </c>
      <c r="C1190" s="1">
        <v>19350.37</v>
      </c>
      <c r="D1190">
        <v>2</v>
      </c>
      <c r="E1190" s="30">
        <f t="shared" si="181"/>
        <v>-2.455234300000031E-2</v>
      </c>
      <c r="F1190" s="30">
        <f t="shared" si="182"/>
        <v>0.97574661407669283</v>
      </c>
      <c r="G1190" s="30">
        <f t="shared" si="183"/>
        <v>0.49386222257689627</v>
      </c>
      <c r="H1190" s="30">
        <f t="shared" si="184"/>
        <v>0.49386222257689627</v>
      </c>
      <c r="I1190" s="30">
        <f t="shared" si="185"/>
        <v>-0.70549870236071921</v>
      </c>
      <c r="J1190" s="30">
        <f t="shared" si="186"/>
        <v>1.4109974047214384</v>
      </c>
      <c r="K1190">
        <f t="shared" si="187"/>
        <v>0</v>
      </c>
      <c r="L1190" s="11">
        <v>2</v>
      </c>
      <c r="N1190" s="30">
        <f t="shared" si="188"/>
        <v>0.50613777742310373</v>
      </c>
      <c r="O1190" s="30">
        <f t="shared" si="189"/>
        <v>0.50613777742310373</v>
      </c>
      <c r="P1190" s="30">
        <f t="shared" si="190"/>
        <v>0.25617544973479928</v>
      </c>
    </row>
    <row r="1191" spans="1:16" x14ac:dyDescent="0.2">
      <c r="A1191">
        <v>0</v>
      </c>
      <c r="B1191">
        <v>1</v>
      </c>
      <c r="C1191" s="1">
        <v>7650.77</v>
      </c>
      <c r="D1191">
        <v>1</v>
      </c>
      <c r="E1191" s="30">
        <f t="shared" si="181"/>
        <v>-1.823081803</v>
      </c>
      <c r="F1191" s="30">
        <f t="shared" si="182"/>
        <v>0.16152718811935626</v>
      </c>
      <c r="G1191" s="30">
        <f t="shared" si="183"/>
        <v>0.13906449179281549</v>
      </c>
      <c r="H1191" s="30">
        <f t="shared" si="184"/>
        <v>0.86093550820718456</v>
      </c>
      <c r="I1191" s="30">
        <f t="shared" si="185"/>
        <v>-0.14973568071963508</v>
      </c>
      <c r="J1191" s="30">
        <f t="shared" si="186"/>
        <v>0.29947136143927017</v>
      </c>
      <c r="K1191">
        <f t="shared" si="187"/>
        <v>0</v>
      </c>
      <c r="L1191" s="11">
        <v>1</v>
      </c>
      <c r="N1191" s="30">
        <f t="shared" si="188"/>
        <v>0.86093550820718456</v>
      </c>
      <c r="O1191" s="30">
        <f t="shared" si="189"/>
        <v>-0.13906449179281549</v>
      </c>
      <c r="P1191" s="30">
        <f t="shared" si="190"/>
        <v>1.9338932877594046E-2</v>
      </c>
    </row>
    <row r="1192" spans="1:16" x14ac:dyDescent="0.2">
      <c r="A1192">
        <v>0</v>
      </c>
      <c r="B1192">
        <v>3</v>
      </c>
      <c r="C1192" s="1">
        <v>2850.68</v>
      </c>
      <c r="D1192">
        <v>2</v>
      </c>
      <c r="E1192" s="30">
        <f t="shared" si="181"/>
        <v>-2.2920346519999999</v>
      </c>
      <c r="F1192" s="30">
        <f t="shared" si="182"/>
        <v>0.10106062931454235</v>
      </c>
      <c r="G1192" s="30">
        <f t="shared" si="183"/>
        <v>9.1784799695777824E-2</v>
      </c>
      <c r="H1192" s="30">
        <f t="shared" si="184"/>
        <v>0.9082152003042222</v>
      </c>
      <c r="I1192" s="30">
        <f t="shared" si="185"/>
        <v>-9.6273923721697574E-2</v>
      </c>
      <c r="J1192" s="30">
        <f t="shared" si="186"/>
        <v>0.19254784744339515</v>
      </c>
      <c r="K1192">
        <f t="shared" si="187"/>
        <v>0</v>
      </c>
      <c r="L1192" s="11">
        <v>1</v>
      </c>
      <c r="N1192" s="30">
        <f t="shared" si="188"/>
        <v>0.9082152003042222</v>
      </c>
      <c r="O1192" s="30">
        <f t="shared" si="189"/>
        <v>-9.1784799695777824E-2</v>
      </c>
      <c r="P1192" s="30">
        <f t="shared" si="190"/>
        <v>8.4244494551940566E-3</v>
      </c>
    </row>
    <row r="1193" spans="1:16" x14ac:dyDescent="0.2">
      <c r="A1193">
        <v>0</v>
      </c>
      <c r="B1193">
        <v>4</v>
      </c>
      <c r="C1193" s="1">
        <v>2632.99</v>
      </c>
      <c r="D1193">
        <v>2</v>
      </c>
      <c r="E1193" s="30">
        <f t="shared" si="181"/>
        <v>-2.5063567610000002</v>
      </c>
      <c r="F1193" s="30">
        <f t="shared" si="182"/>
        <v>8.1564858859546202E-2</v>
      </c>
      <c r="G1193" s="30">
        <f t="shared" si="183"/>
        <v>7.541374721212013E-2</v>
      </c>
      <c r="H1193" s="30">
        <f t="shared" si="184"/>
        <v>0.92458625278787987</v>
      </c>
      <c r="I1193" s="30">
        <f t="shared" si="185"/>
        <v>-7.8408935819013328E-2</v>
      </c>
      <c r="J1193" s="30">
        <f t="shared" si="186"/>
        <v>0.15681787163802666</v>
      </c>
      <c r="K1193">
        <f t="shared" si="187"/>
        <v>0</v>
      </c>
      <c r="L1193" s="11">
        <v>1</v>
      </c>
      <c r="N1193" s="30">
        <f t="shared" si="188"/>
        <v>0.92458625278787987</v>
      </c>
      <c r="O1193" s="30">
        <f t="shared" si="189"/>
        <v>-7.541374721212013E-2</v>
      </c>
      <c r="P1193" s="30">
        <f t="shared" si="190"/>
        <v>5.6872332685735565E-3</v>
      </c>
    </row>
    <row r="1194" spans="1:16" x14ac:dyDescent="0.2">
      <c r="A1194">
        <v>0</v>
      </c>
      <c r="B1194">
        <v>1</v>
      </c>
      <c r="C1194" s="1">
        <v>9447.3799999999992</v>
      </c>
      <c r="D1194">
        <v>2</v>
      </c>
      <c r="E1194" s="30">
        <f t="shared" si="181"/>
        <v>-1.0864479820000001</v>
      </c>
      <c r="F1194" s="30">
        <f t="shared" si="182"/>
        <v>0.33741286425126399</v>
      </c>
      <c r="G1194" s="30">
        <f t="shared" si="183"/>
        <v>0.25228773647258201</v>
      </c>
      <c r="H1194" s="30">
        <f t="shared" si="184"/>
        <v>0.74771226352741804</v>
      </c>
      <c r="I1194" s="30">
        <f t="shared" si="185"/>
        <v>-0.29073704944243278</v>
      </c>
      <c r="J1194" s="30">
        <f t="shared" si="186"/>
        <v>0.58147409888486556</v>
      </c>
      <c r="K1194">
        <f t="shared" si="187"/>
        <v>0</v>
      </c>
      <c r="L1194" s="11">
        <v>1</v>
      </c>
      <c r="N1194" s="30">
        <f t="shared" si="188"/>
        <v>0.74771226352741804</v>
      </c>
      <c r="O1194" s="30">
        <f t="shared" si="189"/>
        <v>-0.25228773647258201</v>
      </c>
      <c r="P1194" s="30">
        <f t="shared" si="190"/>
        <v>6.3649101974458985E-2</v>
      </c>
    </row>
    <row r="1195" spans="1:16" x14ac:dyDescent="0.2">
      <c r="A1195">
        <v>1</v>
      </c>
      <c r="B1195">
        <v>1</v>
      </c>
      <c r="C1195" s="1">
        <v>18328.240000000002</v>
      </c>
      <c r="D1195">
        <v>1</v>
      </c>
      <c r="E1195" s="30">
        <f t="shared" si="181"/>
        <v>-0.47665283599999952</v>
      </c>
      <c r="F1195" s="30">
        <f t="shared" si="182"/>
        <v>0.62085803144160667</v>
      </c>
      <c r="G1195" s="30">
        <f t="shared" si="183"/>
        <v>0.38304282015952351</v>
      </c>
      <c r="H1195" s="30">
        <f t="shared" si="184"/>
        <v>0.38304282015952351</v>
      </c>
      <c r="I1195" s="30">
        <f t="shared" si="185"/>
        <v>-0.95960849406777693</v>
      </c>
      <c r="J1195" s="30">
        <f t="shared" si="186"/>
        <v>1.9192169881355539</v>
      </c>
      <c r="K1195">
        <f t="shared" si="187"/>
        <v>0</v>
      </c>
      <c r="L1195" s="11">
        <v>2</v>
      </c>
      <c r="N1195" s="30">
        <f t="shared" si="188"/>
        <v>0.61695717984047649</v>
      </c>
      <c r="O1195" s="30">
        <f t="shared" si="189"/>
        <v>0.61695717984047649</v>
      </c>
      <c r="P1195" s="30">
        <f t="shared" si="190"/>
        <v>0.38063616175671405</v>
      </c>
    </row>
    <row r="1196" spans="1:16" x14ac:dyDescent="0.2">
      <c r="A1196">
        <v>1</v>
      </c>
      <c r="B1196">
        <v>2</v>
      </c>
      <c r="C1196" s="1">
        <v>8603.82</v>
      </c>
      <c r="D1196">
        <v>2</v>
      </c>
      <c r="E1196" s="30">
        <f t="shared" si="181"/>
        <v>-1.3796922980000002</v>
      </c>
      <c r="F1196" s="30">
        <f t="shared" si="182"/>
        <v>0.25165597619470592</v>
      </c>
      <c r="G1196" s="30">
        <f t="shared" si="183"/>
        <v>0.20105842258652601</v>
      </c>
      <c r="H1196" s="30">
        <f t="shared" si="184"/>
        <v>0.20105842258652601</v>
      </c>
      <c r="I1196" s="30">
        <f t="shared" si="185"/>
        <v>-1.6041597535219316</v>
      </c>
      <c r="J1196" s="30">
        <f t="shared" si="186"/>
        <v>3.2083195070438633</v>
      </c>
      <c r="K1196">
        <f t="shared" si="187"/>
        <v>0</v>
      </c>
      <c r="L1196" s="11">
        <v>1</v>
      </c>
      <c r="N1196" s="30">
        <f t="shared" si="188"/>
        <v>0.79894157741347405</v>
      </c>
      <c r="O1196" s="30">
        <f t="shared" si="189"/>
        <v>0.79894157741347405</v>
      </c>
      <c r="P1196" s="30">
        <f t="shared" si="190"/>
        <v>0.63830764411993013</v>
      </c>
    </row>
    <row r="1197" spans="1:16" x14ac:dyDescent="0.2">
      <c r="A1197">
        <v>1</v>
      </c>
      <c r="B1197">
        <v>1</v>
      </c>
      <c r="C1197" s="1">
        <v>37465.339999999997</v>
      </c>
      <c r="D1197">
        <v>2</v>
      </c>
      <c r="E1197" s="30">
        <f t="shared" si="181"/>
        <v>2.4466167739999998</v>
      </c>
      <c r="F1197" s="30">
        <f t="shared" si="182"/>
        <v>11.549206969948088</v>
      </c>
      <c r="G1197" s="30">
        <f t="shared" si="183"/>
        <v>0.92031368974990002</v>
      </c>
      <c r="H1197" s="30">
        <f t="shared" si="184"/>
        <v>0.92031368974990002</v>
      </c>
      <c r="I1197" s="30">
        <f t="shared" si="185"/>
        <v>-8.3040699935672715E-2</v>
      </c>
      <c r="J1197" s="30">
        <f t="shared" si="186"/>
        <v>0.16608139987134543</v>
      </c>
      <c r="K1197">
        <f t="shared" si="187"/>
        <v>1</v>
      </c>
      <c r="L1197" s="11">
        <v>4</v>
      </c>
      <c r="N1197" s="30">
        <f t="shared" si="188"/>
        <v>7.9686310250099979E-2</v>
      </c>
      <c r="O1197" s="30">
        <f t="shared" si="189"/>
        <v>7.9686310250099979E-2</v>
      </c>
      <c r="P1197" s="30">
        <f t="shared" si="190"/>
        <v>6.3499080412751886E-3</v>
      </c>
    </row>
    <row r="1198" spans="1:16" x14ac:dyDescent="0.2">
      <c r="A1198">
        <v>0</v>
      </c>
      <c r="B1198">
        <v>2</v>
      </c>
      <c r="C1198" s="1">
        <v>13844.8</v>
      </c>
      <c r="D1198">
        <v>1</v>
      </c>
      <c r="E1198" s="30">
        <f t="shared" si="181"/>
        <v>-1.2288860200000002</v>
      </c>
      <c r="F1198" s="30">
        <f t="shared" si="182"/>
        <v>0.29261836719435463</v>
      </c>
      <c r="G1198" s="30">
        <f t="shared" si="183"/>
        <v>0.22637645775487991</v>
      </c>
      <c r="H1198" s="30">
        <f t="shared" si="184"/>
        <v>0.77362354224512009</v>
      </c>
      <c r="I1198" s="30">
        <f t="shared" si="185"/>
        <v>-0.2566699032415688</v>
      </c>
      <c r="J1198" s="30">
        <f t="shared" si="186"/>
        <v>0.5133398064831376</v>
      </c>
      <c r="K1198">
        <f t="shared" si="187"/>
        <v>0</v>
      </c>
      <c r="L1198" s="11">
        <v>2</v>
      </c>
      <c r="N1198" s="30">
        <f t="shared" si="188"/>
        <v>0.77362354224512009</v>
      </c>
      <c r="O1198" s="30">
        <f t="shared" si="189"/>
        <v>-0.22637645775487991</v>
      </c>
      <c r="P1198" s="30">
        <f t="shared" si="190"/>
        <v>5.1246300625646932E-2</v>
      </c>
    </row>
    <row r="1199" spans="1:16" x14ac:dyDescent="0.2">
      <c r="A1199">
        <v>1</v>
      </c>
      <c r="B1199">
        <v>2</v>
      </c>
      <c r="C1199" s="1">
        <v>21771.34</v>
      </c>
      <c r="D1199">
        <v>2</v>
      </c>
      <c r="E1199" s="30">
        <f t="shared" si="181"/>
        <v>0.28073197400000005</v>
      </c>
      <c r="F1199" s="30">
        <f t="shared" si="182"/>
        <v>1.3240986635023662</v>
      </c>
      <c r="G1199" s="30">
        <f t="shared" si="183"/>
        <v>0.56972566797443025</v>
      </c>
      <c r="H1199" s="30">
        <f t="shared" si="184"/>
        <v>0.56972566797443025</v>
      </c>
      <c r="I1199" s="30">
        <f t="shared" si="185"/>
        <v>-0.56260031826336809</v>
      </c>
      <c r="J1199" s="30">
        <f t="shared" si="186"/>
        <v>1.1252006365267362</v>
      </c>
      <c r="K1199">
        <f t="shared" si="187"/>
        <v>1</v>
      </c>
      <c r="L1199" s="11">
        <v>3</v>
      </c>
      <c r="N1199" s="30">
        <f t="shared" si="188"/>
        <v>0.43027433202556975</v>
      </c>
      <c r="O1199" s="30">
        <f t="shared" si="189"/>
        <v>0.43027433202556975</v>
      </c>
      <c r="P1199" s="30">
        <f t="shared" si="190"/>
        <v>0.18513600080005024</v>
      </c>
    </row>
    <row r="1200" spans="1:16" x14ac:dyDescent="0.2">
      <c r="A1200">
        <v>0</v>
      </c>
      <c r="B1200">
        <v>3</v>
      </c>
      <c r="C1200" s="1">
        <v>13126.68</v>
      </c>
      <c r="D1200">
        <v>2</v>
      </c>
      <c r="E1200" s="30">
        <f t="shared" si="181"/>
        <v>-0.99623105199999973</v>
      </c>
      <c r="F1200" s="30">
        <f t="shared" si="182"/>
        <v>0.36926857579919098</v>
      </c>
      <c r="G1200" s="30">
        <f t="shared" si="183"/>
        <v>0.26968308652205991</v>
      </c>
      <c r="H1200" s="30">
        <f t="shared" si="184"/>
        <v>0.73031691347794014</v>
      </c>
      <c r="I1200" s="30">
        <f t="shared" si="185"/>
        <v>-0.31427671099404608</v>
      </c>
      <c r="J1200" s="30">
        <f t="shared" si="186"/>
        <v>0.62855342198809216</v>
      </c>
      <c r="K1200">
        <f t="shared" si="187"/>
        <v>0</v>
      </c>
      <c r="L1200" s="11">
        <v>2</v>
      </c>
      <c r="N1200" s="30">
        <f t="shared" si="188"/>
        <v>0.73031691347794014</v>
      </c>
      <c r="O1200" s="30">
        <f t="shared" si="189"/>
        <v>-0.26968308652205991</v>
      </c>
      <c r="P1200" s="30">
        <f t="shared" si="190"/>
        <v>7.2728967156064847E-2</v>
      </c>
    </row>
    <row r="1201" spans="1:16" x14ac:dyDescent="0.2">
      <c r="A1201">
        <v>1</v>
      </c>
      <c r="B1201">
        <v>3</v>
      </c>
      <c r="C1201" s="1">
        <v>5327.4</v>
      </c>
      <c r="D1201">
        <v>1</v>
      </c>
      <c r="E1201" s="30">
        <f t="shared" si="181"/>
        <v>-2.4898015600000001</v>
      </c>
      <c r="F1201" s="30">
        <f t="shared" si="182"/>
        <v>8.2926420861480152E-2</v>
      </c>
      <c r="G1201" s="30">
        <f t="shared" si="183"/>
        <v>7.6576228323537665E-2</v>
      </c>
      <c r="H1201" s="30">
        <f t="shared" si="184"/>
        <v>7.6576228323537665E-2</v>
      </c>
      <c r="I1201" s="30">
        <f t="shared" si="185"/>
        <v>-2.5694685856013835</v>
      </c>
      <c r="J1201" s="30">
        <f t="shared" si="186"/>
        <v>5.1389371712027669</v>
      </c>
      <c r="K1201">
        <f t="shared" si="187"/>
        <v>0</v>
      </c>
      <c r="L1201" s="11">
        <v>1</v>
      </c>
      <c r="N1201" s="30">
        <f t="shared" si="188"/>
        <v>0.92342377167646239</v>
      </c>
      <c r="O1201" s="30">
        <f t="shared" si="189"/>
        <v>0.92342377167646239</v>
      </c>
      <c r="P1201" s="30">
        <f t="shared" si="190"/>
        <v>0.85271146209718329</v>
      </c>
    </row>
    <row r="1202" spans="1:16" x14ac:dyDescent="0.2">
      <c r="A1202">
        <v>0</v>
      </c>
      <c r="B1202">
        <v>2</v>
      </c>
      <c r="C1202" s="1">
        <v>13725.47</v>
      </c>
      <c r="D1202">
        <v>2</v>
      </c>
      <c r="E1202" s="30">
        <f t="shared" si="181"/>
        <v>-0.73385223300000035</v>
      </c>
      <c r="F1202" s="30">
        <f t="shared" si="182"/>
        <v>0.480056135480732</v>
      </c>
      <c r="G1202" s="30">
        <f t="shared" si="183"/>
        <v>0.32434995131100658</v>
      </c>
      <c r="H1202" s="30">
        <f t="shared" si="184"/>
        <v>0.67565004868899337</v>
      </c>
      <c r="I1202" s="30">
        <f t="shared" si="185"/>
        <v>-0.39208001643559603</v>
      </c>
      <c r="J1202" s="30">
        <f t="shared" si="186"/>
        <v>0.78416003287119207</v>
      </c>
      <c r="K1202">
        <f t="shared" si="187"/>
        <v>0</v>
      </c>
      <c r="L1202" s="11">
        <v>2</v>
      </c>
      <c r="N1202" s="30">
        <f t="shared" si="188"/>
        <v>0.67565004868899337</v>
      </c>
      <c r="O1202" s="30">
        <f t="shared" si="189"/>
        <v>-0.32434995131100658</v>
      </c>
      <c r="P1202" s="30">
        <f t="shared" si="190"/>
        <v>0.10520289091545233</v>
      </c>
    </row>
    <row r="1203" spans="1:16" x14ac:dyDescent="0.2">
      <c r="A1203">
        <v>0</v>
      </c>
      <c r="B1203">
        <v>3</v>
      </c>
      <c r="C1203" s="1">
        <v>13019.16</v>
      </c>
      <c r="D1203">
        <v>1</v>
      </c>
      <c r="E1203" s="30">
        <f t="shared" si="181"/>
        <v>-1.5198706239999997</v>
      </c>
      <c r="F1203" s="30">
        <f t="shared" si="182"/>
        <v>0.21874018485179622</v>
      </c>
      <c r="G1203" s="30">
        <f t="shared" si="183"/>
        <v>0.17948057147093735</v>
      </c>
      <c r="H1203" s="30">
        <f t="shared" si="184"/>
        <v>0.82051942852906268</v>
      </c>
      <c r="I1203" s="30">
        <f t="shared" si="185"/>
        <v>-0.19781768984255416</v>
      </c>
      <c r="J1203" s="30">
        <f t="shared" si="186"/>
        <v>0.39563537968510831</v>
      </c>
      <c r="K1203">
        <f t="shared" si="187"/>
        <v>0</v>
      </c>
      <c r="L1203" s="11">
        <v>2</v>
      </c>
      <c r="N1203" s="30">
        <f t="shared" si="188"/>
        <v>0.82051942852906268</v>
      </c>
      <c r="O1203" s="30">
        <f t="shared" si="189"/>
        <v>-0.17948057147093735</v>
      </c>
      <c r="P1203" s="30">
        <f t="shared" si="190"/>
        <v>3.2213275535534248E-2</v>
      </c>
    </row>
    <row r="1204" spans="1:16" x14ac:dyDescent="0.2">
      <c r="A1204">
        <v>0</v>
      </c>
      <c r="B1204">
        <v>3</v>
      </c>
      <c r="C1204" s="1">
        <v>8671.19</v>
      </c>
      <c r="D1204">
        <v>2</v>
      </c>
      <c r="E1204" s="30">
        <f t="shared" si="181"/>
        <v>-1.5580683410000002</v>
      </c>
      <c r="F1204" s="30">
        <f t="shared" si="182"/>
        <v>0.21054237472751947</v>
      </c>
      <c r="G1204" s="30">
        <f t="shared" si="183"/>
        <v>0.1739240022679176</v>
      </c>
      <c r="H1204" s="30">
        <f t="shared" si="184"/>
        <v>0.8260759977320824</v>
      </c>
      <c r="I1204" s="30">
        <f t="shared" si="185"/>
        <v>-0.19106850275397078</v>
      </c>
      <c r="J1204" s="30">
        <f t="shared" si="186"/>
        <v>0.38213700550794155</v>
      </c>
      <c r="K1204">
        <f t="shared" si="187"/>
        <v>0</v>
      </c>
      <c r="L1204" s="11">
        <v>1</v>
      </c>
      <c r="N1204" s="30">
        <f t="shared" si="188"/>
        <v>0.8260759977320824</v>
      </c>
      <c r="O1204" s="30">
        <f t="shared" si="189"/>
        <v>-0.1739240022679176</v>
      </c>
      <c r="P1204" s="30">
        <f t="shared" si="190"/>
        <v>3.0249558564890606E-2</v>
      </c>
    </row>
    <row r="1205" spans="1:16" x14ac:dyDescent="0.2">
      <c r="A1205">
        <v>0</v>
      </c>
      <c r="B1205">
        <v>3</v>
      </c>
      <c r="C1205" s="1">
        <v>4134.08</v>
      </c>
      <c r="D1205">
        <v>3</v>
      </c>
      <c r="E1205" s="30">
        <f t="shared" si="181"/>
        <v>-1.6201166119999999</v>
      </c>
      <c r="F1205" s="30">
        <f t="shared" si="182"/>
        <v>0.19787562306601358</v>
      </c>
      <c r="G1205" s="30">
        <f t="shared" si="183"/>
        <v>0.16518878859855457</v>
      </c>
      <c r="H1205" s="30">
        <f t="shared" si="184"/>
        <v>0.83481121140144543</v>
      </c>
      <c r="I1205" s="30">
        <f t="shared" si="185"/>
        <v>-0.18054967382441806</v>
      </c>
      <c r="J1205" s="30">
        <f t="shared" si="186"/>
        <v>0.36109934764883611</v>
      </c>
      <c r="K1205">
        <f t="shared" si="187"/>
        <v>0</v>
      </c>
      <c r="L1205" s="11">
        <v>1</v>
      </c>
      <c r="N1205" s="30">
        <f t="shared" si="188"/>
        <v>0.83481121140144543</v>
      </c>
      <c r="O1205" s="30">
        <f t="shared" si="189"/>
        <v>-0.16518878859855457</v>
      </c>
      <c r="P1205" s="30">
        <f t="shared" si="190"/>
        <v>2.7287335878657951E-2</v>
      </c>
    </row>
    <row r="1206" spans="1:16" x14ac:dyDescent="0.2">
      <c r="A1206">
        <v>0</v>
      </c>
      <c r="B1206">
        <v>2</v>
      </c>
      <c r="C1206" s="1">
        <v>18838.7</v>
      </c>
      <c r="D1206">
        <v>2</v>
      </c>
      <c r="E1206" s="30">
        <f t="shared" si="181"/>
        <v>-8.9073930000000079E-2</v>
      </c>
      <c r="F1206" s="30">
        <f t="shared" si="182"/>
        <v>0.91477794154124648</v>
      </c>
      <c r="G1206" s="30">
        <f t="shared" si="183"/>
        <v>0.47774622931206412</v>
      </c>
      <c r="H1206" s="30">
        <f t="shared" si="184"/>
        <v>0.52225377068793588</v>
      </c>
      <c r="I1206" s="30">
        <f t="shared" si="185"/>
        <v>-0.64960165848931328</v>
      </c>
      <c r="J1206" s="30">
        <f t="shared" si="186"/>
        <v>1.2992033169786266</v>
      </c>
      <c r="K1206">
        <f t="shared" si="187"/>
        <v>0</v>
      </c>
      <c r="L1206" s="11">
        <v>2</v>
      </c>
      <c r="N1206" s="30">
        <f t="shared" si="188"/>
        <v>0.52225377068793588</v>
      </c>
      <c r="O1206" s="30">
        <f t="shared" si="189"/>
        <v>-0.47774622931206412</v>
      </c>
      <c r="P1206" s="30">
        <f t="shared" si="190"/>
        <v>0.22824145962189535</v>
      </c>
    </row>
    <row r="1207" spans="1:16" x14ac:dyDescent="0.2">
      <c r="A1207">
        <v>1</v>
      </c>
      <c r="B1207">
        <v>2</v>
      </c>
      <c r="C1207" s="1">
        <v>33307.550000000003</v>
      </c>
      <c r="D1207">
        <v>2</v>
      </c>
      <c r="E1207" s="30">
        <f t="shared" si="181"/>
        <v>1.735448055</v>
      </c>
      <c r="F1207" s="30">
        <f t="shared" si="182"/>
        <v>5.6714683643650421</v>
      </c>
      <c r="G1207" s="30">
        <f t="shared" si="183"/>
        <v>0.85010796043920456</v>
      </c>
      <c r="H1207" s="30">
        <f t="shared" si="184"/>
        <v>0.85010796043920456</v>
      </c>
      <c r="I1207" s="30">
        <f t="shared" si="185"/>
        <v>-0.16239192528173468</v>
      </c>
      <c r="J1207" s="30">
        <f t="shared" si="186"/>
        <v>0.32478385056346937</v>
      </c>
      <c r="K1207">
        <f t="shared" si="187"/>
        <v>1</v>
      </c>
      <c r="L1207" s="11">
        <v>4</v>
      </c>
      <c r="N1207" s="30">
        <f t="shared" si="188"/>
        <v>0.14989203956079544</v>
      </c>
      <c r="O1207" s="30">
        <f t="shared" si="189"/>
        <v>0.14989203956079544</v>
      </c>
      <c r="P1207" s="30">
        <f t="shared" si="190"/>
        <v>2.2467623523695066E-2</v>
      </c>
    </row>
    <row r="1208" spans="1:16" x14ac:dyDescent="0.2">
      <c r="A1208">
        <v>0</v>
      </c>
      <c r="B1208">
        <v>2</v>
      </c>
      <c r="C1208" s="1">
        <v>5699.84</v>
      </c>
      <c r="D1208">
        <v>1</v>
      </c>
      <c r="E1208" s="30">
        <f t="shared" si="181"/>
        <v>-2.2559654760000001</v>
      </c>
      <c r="F1208" s="30">
        <f t="shared" si="182"/>
        <v>0.10477233970966535</v>
      </c>
      <c r="G1208" s="30">
        <f t="shared" si="183"/>
        <v>9.4836135865964524E-2</v>
      </c>
      <c r="H1208" s="30">
        <f t="shared" si="184"/>
        <v>0.90516386413403549</v>
      </c>
      <c r="I1208" s="30">
        <f t="shared" si="185"/>
        <v>-9.9639286331085736E-2</v>
      </c>
      <c r="J1208" s="30">
        <f t="shared" si="186"/>
        <v>0.19927857266217147</v>
      </c>
      <c r="K1208">
        <f t="shared" si="187"/>
        <v>0</v>
      </c>
      <c r="L1208" s="11">
        <v>1</v>
      </c>
      <c r="N1208" s="30">
        <f t="shared" si="188"/>
        <v>0.90516386413403549</v>
      </c>
      <c r="O1208" s="30">
        <f t="shared" si="189"/>
        <v>-9.4836135865964524E-2</v>
      </c>
      <c r="P1208" s="30">
        <f t="shared" si="190"/>
        <v>8.9938926659876833E-3</v>
      </c>
    </row>
    <row r="1209" spans="1:16" x14ac:dyDescent="0.2">
      <c r="A1209">
        <v>0</v>
      </c>
      <c r="B1209">
        <v>3</v>
      </c>
      <c r="C1209" s="1">
        <v>6393.6</v>
      </c>
      <c r="D1209">
        <v>2</v>
      </c>
      <c r="E1209" s="30">
        <f t="shared" si="181"/>
        <v>-1.84527244</v>
      </c>
      <c r="F1209" s="30">
        <f t="shared" si="182"/>
        <v>0.15798227433529249</v>
      </c>
      <c r="G1209" s="30">
        <f t="shared" si="183"/>
        <v>0.13642892282265531</v>
      </c>
      <c r="H1209" s="30">
        <f t="shared" si="184"/>
        <v>0.86357107717734471</v>
      </c>
      <c r="I1209" s="30">
        <f t="shared" si="185"/>
        <v>-0.14667907189659493</v>
      </c>
      <c r="J1209" s="30">
        <f t="shared" si="186"/>
        <v>0.29335814379318986</v>
      </c>
      <c r="K1209">
        <f t="shared" si="187"/>
        <v>0</v>
      </c>
      <c r="L1209" s="11">
        <v>1</v>
      </c>
      <c r="N1209" s="30">
        <f t="shared" si="188"/>
        <v>0.86357107717734471</v>
      </c>
      <c r="O1209" s="30">
        <f t="shared" si="189"/>
        <v>-0.13642892282265531</v>
      </c>
      <c r="P1209" s="30">
        <f t="shared" si="190"/>
        <v>1.8612850982550038E-2</v>
      </c>
    </row>
    <row r="1210" spans="1:16" x14ac:dyDescent="0.2">
      <c r="A1210">
        <v>1</v>
      </c>
      <c r="B1210">
        <v>4</v>
      </c>
      <c r="C1210" s="1">
        <v>4934.71</v>
      </c>
      <c r="D1210">
        <v>3</v>
      </c>
      <c r="E1210" s="30">
        <f t="shared" si="181"/>
        <v>-1.7060285690000003</v>
      </c>
      <c r="F1210" s="30">
        <f t="shared" si="182"/>
        <v>0.18158551685436169</v>
      </c>
      <c r="G1210" s="30">
        <f t="shared" si="183"/>
        <v>0.15367953843728716</v>
      </c>
      <c r="H1210" s="30">
        <f t="shared" si="184"/>
        <v>0.15367953843728716</v>
      </c>
      <c r="I1210" s="30">
        <f t="shared" si="185"/>
        <v>-1.872885763927653</v>
      </c>
      <c r="J1210" s="30">
        <f t="shared" si="186"/>
        <v>3.7457715278553061</v>
      </c>
      <c r="K1210">
        <f t="shared" si="187"/>
        <v>0</v>
      </c>
      <c r="L1210" s="11">
        <v>1</v>
      </c>
      <c r="N1210" s="30">
        <f t="shared" si="188"/>
        <v>0.8463204615627129</v>
      </c>
      <c r="O1210" s="30">
        <f t="shared" si="189"/>
        <v>0.8463204615627129</v>
      </c>
      <c r="P1210" s="30">
        <f t="shared" si="190"/>
        <v>0.71625832365972342</v>
      </c>
    </row>
    <row r="1211" spans="1:16" x14ac:dyDescent="0.2">
      <c r="A1211">
        <v>1</v>
      </c>
      <c r="B1211">
        <v>3</v>
      </c>
      <c r="C1211" s="1">
        <v>6198.75</v>
      </c>
      <c r="D1211">
        <v>1</v>
      </c>
      <c r="E1211" s="30">
        <f t="shared" si="181"/>
        <v>-2.3799243249999997</v>
      </c>
      <c r="F1211" s="30">
        <f t="shared" si="182"/>
        <v>9.2557581540308034E-2</v>
      </c>
      <c r="G1211" s="30">
        <f t="shared" si="183"/>
        <v>8.4716433352481635E-2</v>
      </c>
      <c r="H1211" s="30">
        <f t="shared" si="184"/>
        <v>8.4716433352481635E-2</v>
      </c>
      <c r="I1211" s="30">
        <f t="shared" si="185"/>
        <v>-2.4684456778140693</v>
      </c>
      <c r="J1211" s="30">
        <f t="shared" si="186"/>
        <v>4.9368913556281386</v>
      </c>
      <c r="K1211">
        <f t="shared" si="187"/>
        <v>0</v>
      </c>
      <c r="L1211" s="11">
        <v>1</v>
      </c>
      <c r="N1211" s="30">
        <f t="shared" si="188"/>
        <v>0.91528356664751831</v>
      </c>
      <c r="O1211" s="30">
        <f t="shared" si="189"/>
        <v>0.91528356664751831</v>
      </c>
      <c r="P1211" s="30">
        <f t="shared" si="190"/>
        <v>0.8377440073750021</v>
      </c>
    </row>
    <row r="1212" spans="1:16" x14ac:dyDescent="0.2">
      <c r="A1212">
        <v>0</v>
      </c>
      <c r="B1212">
        <v>3</v>
      </c>
      <c r="C1212" s="1">
        <v>8733.23</v>
      </c>
      <c r="D1212">
        <v>2</v>
      </c>
      <c r="E1212" s="30">
        <f t="shared" si="181"/>
        <v>-1.5502450970000003</v>
      </c>
      <c r="F1212" s="30">
        <f t="shared" si="182"/>
        <v>0.21219595885971854</v>
      </c>
      <c r="G1212" s="30">
        <f t="shared" si="183"/>
        <v>0.17505087136185948</v>
      </c>
      <c r="H1212" s="30">
        <f t="shared" si="184"/>
        <v>0.82494912863814052</v>
      </c>
      <c r="I1212" s="30">
        <f t="shared" si="185"/>
        <v>-0.19243355680545055</v>
      </c>
      <c r="J1212" s="30">
        <f t="shared" si="186"/>
        <v>0.38486711361090109</v>
      </c>
      <c r="K1212">
        <f t="shared" si="187"/>
        <v>0</v>
      </c>
      <c r="L1212" s="11">
        <v>1</v>
      </c>
      <c r="N1212" s="30">
        <f t="shared" si="188"/>
        <v>0.82494912863814052</v>
      </c>
      <c r="O1212" s="30">
        <f t="shared" si="189"/>
        <v>-0.17505087136185948</v>
      </c>
      <c r="P1212" s="30">
        <f t="shared" si="190"/>
        <v>3.0642807564546275E-2</v>
      </c>
    </row>
    <row r="1213" spans="1:16" x14ac:dyDescent="0.2">
      <c r="A1213">
        <v>0</v>
      </c>
      <c r="B1213">
        <v>3</v>
      </c>
      <c r="C1213" s="1">
        <v>2055.3200000000002</v>
      </c>
      <c r="D1213">
        <v>1</v>
      </c>
      <c r="E1213" s="30">
        <f t="shared" si="181"/>
        <v>-2.9024108480000002</v>
      </c>
      <c r="F1213" s="30">
        <f t="shared" si="182"/>
        <v>5.4890727210609599E-2</v>
      </c>
      <c r="G1213" s="30">
        <f t="shared" si="183"/>
        <v>5.2034514850418843E-2</v>
      </c>
      <c r="H1213" s="30">
        <f t="shared" si="184"/>
        <v>0.94796548514958112</v>
      </c>
      <c r="I1213" s="30">
        <f t="shared" si="185"/>
        <v>-5.3437185459967222E-2</v>
      </c>
      <c r="J1213" s="30">
        <f t="shared" si="186"/>
        <v>0.10687437091993444</v>
      </c>
      <c r="K1213">
        <f t="shared" si="187"/>
        <v>0</v>
      </c>
      <c r="L1213" s="11">
        <v>1</v>
      </c>
      <c r="N1213" s="30">
        <f t="shared" si="188"/>
        <v>0.94796548514958112</v>
      </c>
      <c r="O1213" s="30">
        <f t="shared" si="189"/>
        <v>-5.2034514850418843E-2</v>
      </c>
      <c r="P1213" s="30">
        <f t="shared" si="190"/>
        <v>2.707590735718459E-3</v>
      </c>
    </row>
    <row r="1214" spans="1:16" x14ac:dyDescent="0.2">
      <c r="A1214">
        <v>0</v>
      </c>
      <c r="B1214">
        <v>2</v>
      </c>
      <c r="C1214" s="1">
        <v>9964.06</v>
      </c>
      <c r="D1214">
        <v>2</v>
      </c>
      <c r="E1214" s="30">
        <f t="shared" si="181"/>
        <v>-1.2081660340000004</v>
      </c>
      <c r="F1214" s="30">
        <f t="shared" si="182"/>
        <v>0.29874466489139234</v>
      </c>
      <c r="G1214" s="30">
        <f t="shared" si="183"/>
        <v>0.23002571095556718</v>
      </c>
      <c r="H1214" s="30">
        <f t="shared" si="184"/>
        <v>0.76997428904443277</v>
      </c>
      <c r="I1214" s="30">
        <f t="shared" si="185"/>
        <v>-0.26139815554328044</v>
      </c>
      <c r="J1214" s="30">
        <f t="shared" si="186"/>
        <v>0.52279631108656088</v>
      </c>
      <c r="K1214">
        <f t="shared" si="187"/>
        <v>0</v>
      </c>
      <c r="L1214" s="11">
        <v>1</v>
      </c>
      <c r="N1214" s="30">
        <f t="shared" si="188"/>
        <v>0.76997428904443277</v>
      </c>
      <c r="O1214" s="30">
        <f t="shared" si="189"/>
        <v>-0.23002571095556718</v>
      </c>
      <c r="P1214" s="30">
        <f t="shared" si="190"/>
        <v>5.2911827700614138E-2</v>
      </c>
    </row>
    <row r="1215" spans="1:16" x14ac:dyDescent="0.2">
      <c r="A1215">
        <v>1</v>
      </c>
      <c r="B1215">
        <v>2</v>
      </c>
      <c r="C1215" s="1">
        <v>18223.45</v>
      </c>
      <c r="D1215">
        <v>3</v>
      </c>
      <c r="E1215" s="30">
        <f t="shared" si="181"/>
        <v>0.34342434499999985</v>
      </c>
      <c r="F1215" s="30">
        <f t="shared" si="182"/>
        <v>1.4097668625362569</v>
      </c>
      <c r="G1215" s="30">
        <f t="shared" si="183"/>
        <v>0.58502209672370153</v>
      </c>
      <c r="H1215" s="30">
        <f t="shared" si="184"/>
        <v>0.58502209672370153</v>
      </c>
      <c r="I1215" s="30">
        <f t="shared" si="185"/>
        <v>-0.53610566028636375</v>
      </c>
      <c r="J1215" s="30">
        <f t="shared" si="186"/>
        <v>1.0722113205727275</v>
      </c>
      <c r="K1215">
        <f t="shared" si="187"/>
        <v>1</v>
      </c>
      <c r="L1215" s="11">
        <v>2</v>
      </c>
      <c r="N1215" s="30">
        <f t="shared" si="188"/>
        <v>0.41497790327629847</v>
      </c>
      <c r="O1215" s="30">
        <f t="shared" si="189"/>
        <v>0.41497790327629847</v>
      </c>
      <c r="P1215" s="30">
        <f t="shared" si="190"/>
        <v>0.17220666020759293</v>
      </c>
    </row>
    <row r="1216" spans="1:16" x14ac:dyDescent="0.2">
      <c r="A1216">
        <v>0</v>
      </c>
      <c r="B1216">
        <v>3</v>
      </c>
      <c r="C1216" s="1">
        <v>5116.5</v>
      </c>
      <c r="D1216">
        <v>1</v>
      </c>
      <c r="E1216" s="30">
        <f t="shared" si="181"/>
        <v>-2.51639605</v>
      </c>
      <c r="F1216" s="30">
        <f t="shared" si="182"/>
        <v>8.0750102300574014E-2</v>
      </c>
      <c r="G1216" s="30">
        <f t="shared" si="183"/>
        <v>7.471671955309804E-2</v>
      </c>
      <c r="H1216" s="30">
        <f t="shared" si="184"/>
        <v>0.925283280446902</v>
      </c>
      <c r="I1216" s="30">
        <f t="shared" si="185"/>
        <v>-7.7655339222619246E-2</v>
      </c>
      <c r="J1216" s="30">
        <f t="shared" si="186"/>
        <v>0.15531067844523849</v>
      </c>
      <c r="K1216">
        <f t="shared" si="187"/>
        <v>0</v>
      </c>
      <c r="L1216" s="11">
        <v>1</v>
      </c>
      <c r="N1216" s="30">
        <f t="shared" si="188"/>
        <v>0.925283280446902</v>
      </c>
      <c r="O1216" s="30">
        <f t="shared" si="189"/>
        <v>-7.471671955309804E-2</v>
      </c>
      <c r="P1216" s="30">
        <f t="shared" si="190"/>
        <v>5.5825881807763031E-3</v>
      </c>
    </row>
    <row r="1217" spans="1:16" x14ac:dyDescent="0.2">
      <c r="A1217">
        <v>0</v>
      </c>
      <c r="B1217">
        <v>2</v>
      </c>
      <c r="C1217" s="1">
        <v>36910.61</v>
      </c>
      <c r="D1217">
        <v>2</v>
      </c>
      <c r="E1217" s="30">
        <f t="shared" si="181"/>
        <v>2.1897939209999997</v>
      </c>
      <c r="F1217" s="30">
        <f t="shared" si="182"/>
        <v>8.9333719446350415</v>
      </c>
      <c r="G1217" s="30">
        <f t="shared" si="183"/>
        <v>0.8993292503720155</v>
      </c>
      <c r="H1217" s="30">
        <f t="shared" si="184"/>
        <v>0.1006707496279845</v>
      </c>
      <c r="I1217" s="30">
        <f t="shared" si="185"/>
        <v>-2.2958999918794909</v>
      </c>
      <c r="J1217" s="30">
        <f t="shared" si="186"/>
        <v>4.5917999837589818</v>
      </c>
      <c r="K1217">
        <f t="shared" si="187"/>
        <v>1</v>
      </c>
      <c r="L1217" s="11">
        <v>4</v>
      </c>
      <c r="N1217" s="30">
        <f t="shared" si="188"/>
        <v>0.1006707496279845</v>
      </c>
      <c r="O1217" s="30">
        <f t="shared" si="189"/>
        <v>-0.8993292503720155</v>
      </c>
      <c r="P1217" s="30">
        <f t="shared" si="190"/>
        <v>0.80879310057469134</v>
      </c>
    </row>
    <row r="1218" spans="1:16" x14ac:dyDescent="0.2">
      <c r="A1218">
        <v>1</v>
      </c>
      <c r="B1218">
        <v>1</v>
      </c>
      <c r="C1218" s="1">
        <v>38415.47</v>
      </c>
      <c r="D1218">
        <v>2</v>
      </c>
      <c r="E1218" s="30">
        <f t="shared" si="181"/>
        <v>2.5664281670000006</v>
      </c>
      <c r="F1218" s="30">
        <f t="shared" si="182"/>
        <v>13.019238745714301</v>
      </c>
      <c r="G1218" s="30">
        <f t="shared" si="183"/>
        <v>0.92866945073563989</v>
      </c>
      <c r="H1218" s="30">
        <f t="shared" si="184"/>
        <v>0.92866945073563989</v>
      </c>
      <c r="I1218" s="30">
        <f t="shared" si="185"/>
        <v>-7.4002415394343518E-2</v>
      </c>
      <c r="J1218" s="30">
        <f t="shared" si="186"/>
        <v>0.14800483078868704</v>
      </c>
      <c r="K1218">
        <f t="shared" si="187"/>
        <v>1</v>
      </c>
      <c r="L1218" s="11">
        <v>4</v>
      </c>
      <c r="N1218" s="30">
        <f t="shared" si="188"/>
        <v>7.133054926436011E-2</v>
      </c>
      <c r="O1218" s="30">
        <f t="shared" si="189"/>
        <v>7.133054926436011E-2</v>
      </c>
      <c r="P1218" s="30">
        <f t="shared" si="190"/>
        <v>5.0880472583553051E-3</v>
      </c>
    </row>
    <row r="1219" spans="1:16" x14ac:dyDescent="0.2">
      <c r="A1219">
        <v>1</v>
      </c>
      <c r="B1219">
        <v>2</v>
      </c>
      <c r="C1219" s="1">
        <v>20296.86</v>
      </c>
      <c r="D1219">
        <v>1</v>
      </c>
      <c r="E1219" s="30">
        <f t="shared" si="181"/>
        <v>-0.41528125399999993</v>
      </c>
      <c r="F1219" s="30">
        <f t="shared" si="182"/>
        <v>0.66015458347494205</v>
      </c>
      <c r="G1219" s="30">
        <f t="shared" si="183"/>
        <v>0.39764645415919259</v>
      </c>
      <c r="H1219" s="30">
        <f t="shared" si="184"/>
        <v>0.39764645415919259</v>
      </c>
      <c r="I1219" s="30">
        <f t="shared" si="185"/>
        <v>-0.92219197460808022</v>
      </c>
      <c r="J1219" s="30">
        <f t="shared" si="186"/>
        <v>1.8443839492161604</v>
      </c>
      <c r="K1219">
        <f t="shared" si="187"/>
        <v>0</v>
      </c>
      <c r="L1219" s="11">
        <v>3</v>
      </c>
      <c r="N1219" s="30">
        <f t="shared" si="188"/>
        <v>0.60235354584080736</v>
      </c>
      <c r="O1219" s="30">
        <f t="shared" si="189"/>
        <v>0.60235354584080736</v>
      </c>
      <c r="P1219" s="30">
        <f t="shared" si="190"/>
        <v>0.36282979418699363</v>
      </c>
    </row>
    <row r="1220" spans="1:16" x14ac:dyDescent="0.2">
      <c r="A1220">
        <v>0</v>
      </c>
      <c r="B1220">
        <v>3</v>
      </c>
      <c r="C1220" s="1">
        <v>12347.17</v>
      </c>
      <c r="D1220">
        <v>2</v>
      </c>
      <c r="E1220" s="30">
        <f t="shared" si="181"/>
        <v>-1.0945272629999998</v>
      </c>
      <c r="F1220" s="30">
        <f t="shared" si="182"/>
        <v>0.33469779358617002</v>
      </c>
      <c r="G1220" s="30">
        <f t="shared" si="183"/>
        <v>0.25076672426862856</v>
      </c>
      <c r="H1220" s="30">
        <f t="shared" si="184"/>
        <v>0.74923327573137144</v>
      </c>
      <c r="I1220" s="30">
        <f t="shared" si="185"/>
        <v>-0.2887048943806737</v>
      </c>
      <c r="J1220" s="30">
        <f t="shared" si="186"/>
        <v>0.57740978876134741</v>
      </c>
      <c r="K1220">
        <f t="shared" si="187"/>
        <v>0</v>
      </c>
      <c r="L1220" s="11">
        <v>2</v>
      </c>
      <c r="N1220" s="30">
        <f t="shared" si="188"/>
        <v>0.74923327573137144</v>
      </c>
      <c r="O1220" s="30">
        <f t="shared" si="189"/>
        <v>-0.25076672426862856</v>
      </c>
      <c r="P1220" s="30">
        <f t="shared" si="190"/>
        <v>6.2883950000418382E-2</v>
      </c>
    </row>
    <row r="1221" spans="1:16" x14ac:dyDescent="0.2">
      <c r="A1221">
        <v>0</v>
      </c>
      <c r="B1221">
        <v>3</v>
      </c>
      <c r="C1221" s="1">
        <v>5373.36</v>
      </c>
      <c r="D1221">
        <v>2</v>
      </c>
      <c r="E1221" s="30">
        <f t="shared" si="181"/>
        <v>-1.9739247039999999</v>
      </c>
      <c r="F1221" s="30">
        <f t="shared" si="182"/>
        <v>0.13891060197790747</v>
      </c>
      <c r="G1221" s="30">
        <f t="shared" si="183"/>
        <v>0.12196795932592615</v>
      </c>
      <c r="H1221" s="30">
        <f t="shared" si="184"/>
        <v>0.87803204067407381</v>
      </c>
      <c r="I1221" s="30">
        <f t="shared" si="185"/>
        <v>-0.13007219321779356</v>
      </c>
      <c r="J1221" s="30">
        <f t="shared" si="186"/>
        <v>0.26014438643558713</v>
      </c>
      <c r="K1221">
        <f t="shared" si="187"/>
        <v>0</v>
      </c>
      <c r="L1221" s="11">
        <v>1</v>
      </c>
      <c r="N1221" s="30">
        <f t="shared" si="188"/>
        <v>0.87803204067407381</v>
      </c>
      <c r="O1221" s="30">
        <f t="shared" si="189"/>
        <v>-0.12196795932592615</v>
      </c>
      <c r="P1221" s="30">
        <f t="shared" si="190"/>
        <v>1.4876183102130775E-2</v>
      </c>
    </row>
    <row r="1222" spans="1:16" x14ac:dyDescent="0.2">
      <c r="A1222">
        <v>0</v>
      </c>
      <c r="B1222">
        <v>3</v>
      </c>
      <c r="C1222" s="1">
        <v>23563.02</v>
      </c>
      <c r="D1222">
        <v>2</v>
      </c>
      <c r="E1222" s="30">
        <f t="shared" si="181"/>
        <v>0.31979142200000021</v>
      </c>
      <c r="F1222" s="30">
        <f t="shared" si="182"/>
        <v>1.3768405557348669</v>
      </c>
      <c r="G1222" s="30">
        <f t="shared" si="183"/>
        <v>0.57927341925095099</v>
      </c>
      <c r="H1222" s="30">
        <f t="shared" si="184"/>
        <v>0.42072658074904901</v>
      </c>
      <c r="I1222" s="30">
        <f t="shared" si="185"/>
        <v>-0.86577210818749373</v>
      </c>
      <c r="J1222" s="30">
        <f t="shared" si="186"/>
        <v>1.7315442163749875</v>
      </c>
      <c r="K1222">
        <f t="shared" si="187"/>
        <v>1</v>
      </c>
      <c r="L1222" s="11">
        <v>3</v>
      </c>
      <c r="N1222" s="30">
        <f t="shared" si="188"/>
        <v>0.42072658074904901</v>
      </c>
      <c r="O1222" s="30">
        <f t="shared" si="189"/>
        <v>-0.57927341925095099</v>
      </c>
      <c r="P1222" s="30">
        <f t="shared" si="190"/>
        <v>0.33555769425068804</v>
      </c>
    </row>
    <row r="1223" spans="1:16" x14ac:dyDescent="0.2">
      <c r="A1223">
        <v>0</v>
      </c>
      <c r="B1223">
        <v>1</v>
      </c>
      <c r="C1223" s="1">
        <v>1702.46</v>
      </c>
      <c r="D1223">
        <v>2</v>
      </c>
      <c r="E1223" s="30">
        <f t="shared" si="181"/>
        <v>-2.0630823939999998</v>
      </c>
      <c r="F1223" s="30">
        <f t="shared" si="182"/>
        <v>0.12706171140093039</v>
      </c>
      <c r="G1223" s="30">
        <f t="shared" si="183"/>
        <v>0.11273713774110337</v>
      </c>
      <c r="H1223" s="30">
        <f t="shared" si="184"/>
        <v>0.88726286225889661</v>
      </c>
      <c r="I1223" s="30">
        <f t="shared" si="185"/>
        <v>-0.11961399079093057</v>
      </c>
      <c r="J1223" s="30">
        <f t="shared" si="186"/>
        <v>0.23922798158186115</v>
      </c>
      <c r="K1223">
        <f t="shared" si="187"/>
        <v>0</v>
      </c>
      <c r="L1223" s="11">
        <v>1</v>
      </c>
      <c r="N1223" s="30">
        <f t="shared" si="188"/>
        <v>0.88726286225889661</v>
      </c>
      <c r="O1223" s="30">
        <f t="shared" si="189"/>
        <v>-0.11273713774110337</v>
      </c>
      <c r="P1223" s="30">
        <f t="shared" si="190"/>
        <v>1.2709662226056516E-2</v>
      </c>
    </row>
    <row r="1224" spans="1:16" x14ac:dyDescent="0.2">
      <c r="A1224">
        <v>0</v>
      </c>
      <c r="B1224">
        <v>4</v>
      </c>
      <c r="C1224" s="1">
        <v>10806.84</v>
      </c>
      <c r="D1224">
        <v>1</v>
      </c>
      <c r="E1224" s="30">
        <f t="shared" si="181"/>
        <v>-1.985715576</v>
      </c>
      <c r="F1224" s="30">
        <f t="shared" si="182"/>
        <v>0.13728234301104264</v>
      </c>
      <c r="G1224" s="30">
        <f t="shared" si="183"/>
        <v>0.12071087171508973</v>
      </c>
      <c r="H1224" s="30">
        <f t="shared" si="184"/>
        <v>0.87928912828491024</v>
      </c>
      <c r="I1224" s="30">
        <f t="shared" si="185"/>
        <v>-0.12864150673035424</v>
      </c>
      <c r="J1224" s="30">
        <f t="shared" si="186"/>
        <v>0.25728301346070848</v>
      </c>
      <c r="K1224">
        <f t="shared" si="187"/>
        <v>0</v>
      </c>
      <c r="L1224" s="11">
        <v>2</v>
      </c>
      <c r="N1224" s="30">
        <f t="shared" si="188"/>
        <v>0.87928912828491024</v>
      </c>
      <c r="O1224" s="30">
        <f t="shared" si="189"/>
        <v>-0.12071087171508973</v>
      </c>
      <c r="P1224" s="30">
        <f t="shared" si="190"/>
        <v>1.4571114550216851E-2</v>
      </c>
    </row>
    <row r="1225" spans="1:16" x14ac:dyDescent="0.2">
      <c r="A1225">
        <v>0</v>
      </c>
      <c r="B1225">
        <v>2</v>
      </c>
      <c r="C1225" s="1">
        <v>3956.07</v>
      </c>
      <c r="D1225">
        <v>1</v>
      </c>
      <c r="E1225" s="30">
        <f t="shared" si="181"/>
        <v>-2.4758548730000003</v>
      </c>
      <c r="F1225" s="30">
        <f t="shared" si="182"/>
        <v>8.4091072334065348E-2</v>
      </c>
      <c r="G1225" s="30">
        <f t="shared" si="183"/>
        <v>7.7568273072312954E-2</v>
      </c>
      <c r="H1225" s="30">
        <f t="shared" si="184"/>
        <v>0.92243172692768705</v>
      </c>
      <c r="I1225" s="30">
        <f t="shared" si="185"/>
        <v>-8.0741914556712258E-2</v>
      </c>
      <c r="J1225" s="30">
        <f t="shared" si="186"/>
        <v>0.16148382911342452</v>
      </c>
      <c r="K1225">
        <f t="shared" si="187"/>
        <v>0</v>
      </c>
      <c r="L1225" s="11">
        <v>1</v>
      </c>
      <c r="N1225" s="30">
        <f t="shared" si="188"/>
        <v>0.92243172692768705</v>
      </c>
      <c r="O1225" s="30">
        <f t="shared" si="189"/>
        <v>-7.7568273072312954E-2</v>
      </c>
      <c r="P1225" s="30">
        <f t="shared" si="190"/>
        <v>6.0168369874209109E-3</v>
      </c>
    </row>
    <row r="1226" spans="1:16" x14ac:dyDescent="0.2">
      <c r="A1226">
        <v>0</v>
      </c>
      <c r="B1226">
        <v>3</v>
      </c>
      <c r="C1226" s="1">
        <v>12890.06</v>
      </c>
      <c r="D1226">
        <v>1</v>
      </c>
      <c r="E1226" s="30">
        <f t="shared" si="181"/>
        <v>-1.5361501340000001</v>
      </c>
      <c r="F1226" s="30">
        <f t="shared" si="182"/>
        <v>0.21520803070249675</v>
      </c>
      <c r="G1226" s="30">
        <f t="shared" si="183"/>
        <v>0.17709562911470197</v>
      </c>
      <c r="H1226" s="30">
        <f t="shared" si="184"/>
        <v>0.822904370885298</v>
      </c>
      <c r="I1226" s="30">
        <f t="shared" si="185"/>
        <v>-0.19491528082144816</v>
      </c>
      <c r="J1226" s="30">
        <f t="shared" si="186"/>
        <v>0.38983056164289631</v>
      </c>
      <c r="K1226">
        <f t="shared" si="187"/>
        <v>0</v>
      </c>
      <c r="L1226" s="11">
        <v>2</v>
      </c>
      <c r="N1226" s="30">
        <f t="shared" si="188"/>
        <v>0.822904370885298</v>
      </c>
      <c r="O1226" s="30">
        <f t="shared" si="189"/>
        <v>-0.17709562911470197</v>
      </c>
      <c r="P1226" s="30">
        <f t="shared" si="190"/>
        <v>3.136286185153208E-2</v>
      </c>
    </row>
    <row r="1227" spans="1:16" x14ac:dyDescent="0.2">
      <c r="A1227">
        <v>0</v>
      </c>
      <c r="B1227">
        <v>1</v>
      </c>
      <c r="C1227" s="1">
        <v>5415.66</v>
      </c>
      <c r="D1227">
        <v>2</v>
      </c>
      <c r="E1227" s="30">
        <f t="shared" ref="E1227:E1290" si="191">$A$3+$B$3*B1227+$C$3*C1227+$D$3*D1227</f>
        <v>-1.5948478740000001</v>
      </c>
      <c r="F1227" s="30">
        <f t="shared" ref="F1227:F1290" si="192">EXP(E1227)</f>
        <v>0.20293939851335713</v>
      </c>
      <c r="G1227" s="30">
        <f t="shared" ref="G1227:G1290" si="193">F1227/(1+F1227)</f>
        <v>0.16870292781511531</v>
      </c>
      <c r="H1227" s="30">
        <f t="shared" ref="H1227:H1290" si="194">IF(A1227=1,G1227,1-G1227)</f>
        <v>0.83129707218488469</v>
      </c>
      <c r="I1227" s="30">
        <f t="shared" ref="I1227:I1290" si="195">LN(H1227)</f>
        <v>-0.18476806042304622</v>
      </c>
      <c r="J1227" s="30">
        <f t="shared" si="186"/>
        <v>0.36953612084609244</v>
      </c>
      <c r="K1227">
        <f t="shared" si="187"/>
        <v>0</v>
      </c>
      <c r="L1227" s="11">
        <v>1</v>
      </c>
      <c r="N1227" s="30">
        <f t="shared" si="188"/>
        <v>0.83129707218488469</v>
      </c>
      <c r="O1227" s="30">
        <f t="shared" si="189"/>
        <v>-0.16870292781511531</v>
      </c>
      <c r="P1227" s="30">
        <f t="shared" si="190"/>
        <v>2.8460677853392007E-2</v>
      </c>
    </row>
    <row r="1228" spans="1:16" x14ac:dyDescent="0.2">
      <c r="A1228">
        <v>0</v>
      </c>
      <c r="B1228">
        <v>1</v>
      </c>
      <c r="C1228" s="1">
        <v>4058.12</v>
      </c>
      <c r="D1228">
        <v>1</v>
      </c>
      <c r="E1228" s="30">
        <f t="shared" si="191"/>
        <v>-2.2761149679999999</v>
      </c>
      <c r="F1228" s="30">
        <f t="shared" si="192"/>
        <v>0.10268235704431684</v>
      </c>
      <c r="G1228" s="30">
        <f t="shared" si="193"/>
        <v>9.3120522322993893E-2</v>
      </c>
      <c r="H1228" s="30">
        <f t="shared" si="194"/>
        <v>0.90687947767700616</v>
      </c>
      <c r="I1228" s="30">
        <f t="shared" si="195"/>
        <v>-9.7745717876060248E-2</v>
      </c>
      <c r="J1228" s="30">
        <f t="shared" ref="J1228:J1291" si="196">I1228*(-2)</f>
        <v>0.1954914357521205</v>
      </c>
      <c r="K1228">
        <f t="shared" ref="K1228:K1291" si="197">IF(G1228&gt;=0.5,1,)</f>
        <v>0</v>
      </c>
      <c r="L1228" s="11">
        <v>1</v>
      </c>
      <c r="N1228" s="30">
        <f t="shared" ref="N1228:N1291" si="198">1-G1228</f>
        <v>0.90687947767700616</v>
      </c>
      <c r="O1228" s="30">
        <f t="shared" ref="O1228:O1291" si="199">A1228-G1228</f>
        <v>-9.3120522322993893E-2</v>
      </c>
      <c r="P1228" s="30">
        <f t="shared" ref="P1228:P1291" si="200">O1228*O1228</f>
        <v>8.6714316777072031E-3</v>
      </c>
    </row>
    <row r="1229" spans="1:16" x14ac:dyDescent="0.2">
      <c r="A1229">
        <v>1</v>
      </c>
      <c r="B1229">
        <v>2</v>
      </c>
      <c r="C1229" s="1">
        <v>41661.599999999999</v>
      </c>
      <c r="D1229">
        <v>3</v>
      </c>
      <c r="E1229" s="30">
        <f t="shared" si="191"/>
        <v>3.2989750599999996</v>
      </c>
      <c r="F1229" s="30">
        <f t="shared" si="192"/>
        <v>27.084864328599171</v>
      </c>
      <c r="G1229" s="30">
        <f t="shared" si="193"/>
        <v>0.96439363251679699</v>
      </c>
      <c r="H1229" s="30">
        <f t="shared" si="194"/>
        <v>0.96439363251679699</v>
      </c>
      <c r="I1229" s="30">
        <f t="shared" si="195"/>
        <v>-3.6255735230309637E-2</v>
      </c>
      <c r="J1229" s="30">
        <f t="shared" si="196"/>
        <v>7.2511470460619273E-2</v>
      </c>
      <c r="K1229">
        <f t="shared" si="197"/>
        <v>1</v>
      </c>
      <c r="L1229" s="11">
        <v>4</v>
      </c>
      <c r="N1229" s="30">
        <f t="shared" si="198"/>
        <v>3.5606367483203005E-2</v>
      </c>
      <c r="O1229" s="30">
        <f t="shared" si="199"/>
        <v>3.5606367483203005E-2</v>
      </c>
      <c r="P1229" s="30">
        <f t="shared" si="200"/>
        <v>1.2678134053488964E-3</v>
      </c>
    </row>
    <row r="1230" spans="1:16" x14ac:dyDescent="0.2">
      <c r="A1230">
        <v>0</v>
      </c>
      <c r="B1230">
        <v>1</v>
      </c>
      <c r="C1230" s="1">
        <v>7537.16</v>
      </c>
      <c r="D1230">
        <v>1</v>
      </c>
      <c r="E1230" s="30">
        <f t="shared" si="191"/>
        <v>-1.8374080239999997</v>
      </c>
      <c r="F1230" s="30">
        <f t="shared" si="192"/>
        <v>0.15922961101970592</v>
      </c>
      <c r="G1230" s="30">
        <f t="shared" si="193"/>
        <v>0.1373581294905338</v>
      </c>
      <c r="H1230" s="30">
        <f t="shared" si="194"/>
        <v>0.86264187050946617</v>
      </c>
      <c r="I1230" s="30">
        <f t="shared" si="195"/>
        <v>-0.14775565605600838</v>
      </c>
      <c r="J1230" s="30">
        <f t="shared" si="196"/>
        <v>0.29551131211201676</v>
      </c>
      <c r="K1230">
        <f t="shared" si="197"/>
        <v>0</v>
      </c>
      <c r="L1230" s="11">
        <v>1</v>
      </c>
      <c r="N1230" s="30">
        <f t="shared" si="198"/>
        <v>0.86264187050946617</v>
      </c>
      <c r="O1230" s="30">
        <f t="shared" si="199"/>
        <v>-0.1373581294905338</v>
      </c>
      <c r="P1230" s="30">
        <f t="shared" si="200"/>
        <v>1.8867255737138253E-2</v>
      </c>
    </row>
    <row r="1231" spans="1:16" x14ac:dyDescent="0.2">
      <c r="A1231">
        <v>0</v>
      </c>
      <c r="B1231">
        <v>2</v>
      </c>
      <c r="C1231" s="1">
        <v>4718.2</v>
      </c>
      <c r="D1231">
        <v>2</v>
      </c>
      <c r="E1231" s="30">
        <f t="shared" si="191"/>
        <v>-1.8696689800000001</v>
      </c>
      <c r="F1231" s="30">
        <f t="shared" si="192"/>
        <v>0.15417468827458883</v>
      </c>
      <c r="G1231" s="30">
        <f t="shared" si="193"/>
        <v>0.13358002895131005</v>
      </c>
      <c r="H1231" s="30">
        <f t="shared" si="194"/>
        <v>0.86641997104868995</v>
      </c>
      <c r="I1231" s="30">
        <f t="shared" si="195"/>
        <v>-0.14338553295080281</v>
      </c>
      <c r="J1231" s="30">
        <f t="shared" si="196"/>
        <v>0.28677106590160562</v>
      </c>
      <c r="K1231">
        <f t="shared" si="197"/>
        <v>0</v>
      </c>
      <c r="L1231" s="11">
        <v>1</v>
      </c>
      <c r="N1231" s="30">
        <f t="shared" si="198"/>
        <v>0.86641997104868995</v>
      </c>
      <c r="O1231" s="30">
        <f t="shared" si="199"/>
        <v>-0.13358002895131005</v>
      </c>
      <c r="P1231" s="30">
        <f t="shared" si="200"/>
        <v>1.7843624134632832E-2</v>
      </c>
    </row>
    <row r="1232" spans="1:16" x14ac:dyDescent="0.2">
      <c r="A1232">
        <v>0</v>
      </c>
      <c r="B1232">
        <v>4</v>
      </c>
      <c r="C1232" s="1">
        <v>6593.51</v>
      </c>
      <c r="D1232">
        <v>1</v>
      </c>
      <c r="E1232" s="30">
        <f t="shared" si="191"/>
        <v>-2.517016489</v>
      </c>
      <c r="F1232" s="30">
        <f t="shared" si="192"/>
        <v>8.0700017326794937E-2</v>
      </c>
      <c r="G1232" s="30">
        <f t="shared" si="193"/>
        <v>7.4673837358135167E-2</v>
      </c>
      <c r="H1232" s="30">
        <f t="shared" si="194"/>
        <v>0.92532616264186485</v>
      </c>
      <c r="I1232" s="30">
        <f t="shared" si="195"/>
        <v>-7.7608995359919677E-2</v>
      </c>
      <c r="J1232" s="30">
        <f t="shared" si="196"/>
        <v>0.15521799071983935</v>
      </c>
      <c r="K1232">
        <f t="shared" si="197"/>
        <v>0</v>
      </c>
      <c r="L1232" s="11">
        <v>1</v>
      </c>
      <c r="N1232" s="30">
        <f t="shared" si="198"/>
        <v>0.92532616264186485</v>
      </c>
      <c r="O1232" s="30">
        <f t="shared" si="199"/>
        <v>-7.4673837358135167E-2</v>
      </c>
      <c r="P1232" s="30">
        <f t="shared" si="200"/>
        <v>5.5761819857892232E-3</v>
      </c>
    </row>
    <row r="1233" spans="1:16" x14ac:dyDescent="0.2">
      <c r="A1233">
        <v>0</v>
      </c>
      <c r="B1233">
        <v>2</v>
      </c>
      <c r="C1233" s="1">
        <v>8442.67</v>
      </c>
      <c r="D1233">
        <v>1</v>
      </c>
      <c r="E1233" s="30">
        <f t="shared" si="191"/>
        <v>-1.9100946130000001</v>
      </c>
      <c r="F1233" s="30">
        <f t="shared" si="192"/>
        <v>0.14806637692860425</v>
      </c>
      <c r="G1233" s="30">
        <f t="shared" si="193"/>
        <v>0.12897022324155405</v>
      </c>
      <c r="H1233" s="30">
        <f t="shared" si="194"/>
        <v>0.87102977675844595</v>
      </c>
      <c r="I1233" s="30">
        <f t="shared" si="195"/>
        <v>-0.13807911585010435</v>
      </c>
      <c r="J1233" s="30">
        <f t="shared" si="196"/>
        <v>0.2761582317002087</v>
      </c>
      <c r="K1233">
        <f t="shared" si="197"/>
        <v>0</v>
      </c>
      <c r="L1233" s="11">
        <v>1</v>
      </c>
      <c r="N1233" s="30">
        <f t="shared" si="198"/>
        <v>0.87102977675844595</v>
      </c>
      <c r="O1233" s="30">
        <f t="shared" si="199"/>
        <v>-0.12897022324155405</v>
      </c>
      <c r="P1233" s="30">
        <f t="shared" si="200"/>
        <v>1.6633318482976289E-2</v>
      </c>
    </row>
    <row r="1234" spans="1:16" x14ac:dyDescent="0.2">
      <c r="A1234">
        <v>1</v>
      </c>
      <c r="B1234">
        <v>2</v>
      </c>
      <c r="C1234" s="1">
        <v>26125.67</v>
      </c>
      <c r="D1234">
        <v>3</v>
      </c>
      <c r="E1234" s="30">
        <f t="shared" si="191"/>
        <v>1.3398942869999995</v>
      </c>
      <c r="F1234" s="30">
        <f t="shared" si="192"/>
        <v>3.8186398041588596</v>
      </c>
      <c r="G1234" s="30">
        <f t="shared" si="193"/>
        <v>0.79247255643866088</v>
      </c>
      <c r="H1234" s="30">
        <f t="shared" si="194"/>
        <v>0.79247255643866088</v>
      </c>
      <c r="I1234" s="30">
        <f t="shared" si="195"/>
        <v>-0.23259740292978401</v>
      </c>
      <c r="J1234" s="30">
        <f t="shared" si="196"/>
        <v>0.46519480585956802</v>
      </c>
      <c r="K1234">
        <f t="shared" si="197"/>
        <v>1</v>
      </c>
      <c r="L1234" s="11">
        <v>3</v>
      </c>
      <c r="N1234" s="30">
        <f t="shared" si="198"/>
        <v>0.20752744356133912</v>
      </c>
      <c r="O1234" s="30">
        <f t="shared" si="199"/>
        <v>0.20752744356133912</v>
      </c>
      <c r="P1234" s="30">
        <f t="shared" si="200"/>
        <v>4.3067639831104794E-2</v>
      </c>
    </row>
    <row r="1235" spans="1:16" x14ac:dyDescent="0.2">
      <c r="A1235">
        <v>0</v>
      </c>
      <c r="B1235">
        <v>2</v>
      </c>
      <c r="C1235" s="1">
        <v>6858.48</v>
      </c>
      <c r="D1235">
        <v>1</v>
      </c>
      <c r="E1235" s="30">
        <f t="shared" si="191"/>
        <v>-2.1098609720000003</v>
      </c>
      <c r="F1235" s="30">
        <f t="shared" si="192"/>
        <v>0.12125482307712451</v>
      </c>
      <c r="G1235" s="30">
        <f t="shared" si="193"/>
        <v>0.10814207491599269</v>
      </c>
      <c r="H1235" s="30">
        <f t="shared" si="194"/>
        <v>0.8918579250840073</v>
      </c>
      <c r="I1235" s="30">
        <f t="shared" si="195"/>
        <v>-0.11444843589967711</v>
      </c>
      <c r="J1235" s="30">
        <f t="shared" si="196"/>
        <v>0.22889687179935422</v>
      </c>
      <c r="K1235">
        <f t="shared" si="197"/>
        <v>0</v>
      </c>
      <c r="L1235" s="11">
        <v>1</v>
      </c>
      <c r="N1235" s="30">
        <f t="shared" si="198"/>
        <v>0.8918579250840073</v>
      </c>
      <c r="O1235" s="30">
        <f t="shared" si="199"/>
        <v>-0.10814207491599269</v>
      </c>
      <c r="P1235" s="30">
        <f t="shared" si="200"/>
        <v>1.1694708367136175E-2</v>
      </c>
    </row>
    <row r="1236" spans="1:16" x14ac:dyDescent="0.2">
      <c r="A1236">
        <v>0</v>
      </c>
      <c r="B1236">
        <v>3</v>
      </c>
      <c r="C1236" s="1">
        <v>4795.66</v>
      </c>
      <c r="D1236">
        <v>2</v>
      </c>
      <c r="E1236" s="30">
        <f t="shared" si="191"/>
        <v>-2.0467726740000001</v>
      </c>
      <c r="F1236" s="30">
        <f t="shared" si="192"/>
        <v>0.12915104423883469</v>
      </c>
      <c r="G1236" s="30">
        <f t="shared" si="193"/>
        <v>0.11437889102418175</v>
      </c>
      <c r="H1236" s="30">
        <f t="shared" si="194"/>
        <v>0.88562110897581825</v>
      </c>
      <c r="I1236" s="30">
        <f t="shared" si="195"/>
        <v>-0.12146606208155852</v>
      </c>
      <c r="J1236" s="30">
        <f t="shared" si="196"/>
        <v>0.24293212416311705</v>
      </c>
      <c r="K1236">
        <f t="shared" si="197"/>
        <v>0</v>
      </c>
      <c r="L1236" s="11">
        <v>1</v>
      </c>
      <c r="N1236" s="30">
        <f t="shared" si="198"/>
        <v>0.88562110897581825</v>
      </c>
      <c r="O1236" s="30">
        <f t="shared" si="199"/>
        <v>-0.11437889102418175</v>
      </c>
      <c r="P1236" s="30">
        <f t="shared" si="200"/>
        <v>1.3082530711921645E-2</v>
      </c>
    </row>
    <row r="1237" spans="1:16" x14ac:dyDescent="0.2">
      <c r="A1237">
        <v>0</v>
      </c>
      <c r="B1237">
        <v>3</v>
      </c>
      <c r="C1237" s="1">
        <v>6640.54</v>
      </c>
      <c r="D1237">
        <v>2</v>
      </c>
      <c r="E1237" s="30">
        <f t="shared" si="191"/>
        <v>-1.814133306</v>
      </c>
      <c r="F1237" s="30">
        <f t="shared" si="192"/>
        <v>0.16297910020458237</v>
      </c>
      <c r="G1237" s="30">
        <f t="shared" si="193"/>
        <v>0.14013931993783235</v>
      </c>
      <c r="H1237" s="30">
        <f t="shared" si="194"/>
        <v>0.85986068006216765</v>
      </c>
      <c r="I1237" s="30">
        <f t="shared" si="195"/>
        <v>-0.15098490278570131</v>
      </c>
      <c r="J1237" s="30">
        <f t="shared" si="196"/>
        <v>0.30196980557140263</v>
      </c>
      <c r="K1237">
        <f t="shared" si="197"/>
        <v>0</v>
      </c>
      <c r="L1237" s="11">
        <v>1</v>
      </c>
      <c r="N1237" s="30">
        <f t="shared" si="198"/>
        <v>0.85986068006216765</v>
      </c>
      <c r="O1237" s="30">
        <f t="shared" si="199"/>
        <v>-0.14013931993783235</v>
      </c>
      <c r="P1237" s="30">
        <f t="shared" si="200"/>
        <v>1.9639028992638138E-2</v>
      </c>
    </row>
    <row r="1238" spans="1:16" x14ac:dyDescent="0.2">
      <c r="A1238">
        <v>0</v>
      </c>
      <c r="B1238">
        <v>3</v>
      </c>
      <c r="C1238" s="1">
        <v>7162.01</v>
      </c>
      <c r="D1238">
        <v>2</v>
      </c>
      <c r="E1238" s="30">
        <f t="shared" si="191"/>
        <v>-1.7483759389999998</v>
      </c>
      <c r="F1238" s="30">
        <f t="shared" si="192"/>
        <v>0.1740563922297611</v>
      </c>
      <c r="G1238" s="30">
        <f t="shared" si="193"/>
        <v>0.1482521566951262</v>
      </c>
      <c r="H1238" s="30">
        <f t="shared" si="194"/>
        <v>0.85174784330487374</v>
      </c>
      <c r="I1238" s="30">
        <f t="shared" si="195"/>
        <v>-0.16046475451955447</v>
      </c>
      <c r="J1238" s="30">
        <f t="shared" si="196"/>
        <v>0.32092950903910894</v>
      </c>
      <c r="K1238">
        <f t="shared" si="197"/>
        <v>0</v>
      </c>
      <c r="L1238" s="11">
        <v>1</v>
      </c>
      <c r="N1238" s="30">
        <f t="shared" si="198"/>
        <v>0.85174784330487374</v>
      </c>
      <c r="O1238" s="30">
        <f t="shared" si="199"/>
        <v>-0.1482521566951262</v>
      </c>
      <c r="P1238" s="30">
        <f t="shared" si="200"/>
        <v>2.1978701964756254E-2</v>
      </c>
    </row>
    <row r="1239" spans="1:16" x14ac:dyDescent="0.2">
      <c r="A1239">
        <v>1</v>
      </c>
      <c r="B1239">
        <v>2</v>
      </c>
      <c r="C1239" s="1">
        <v>10594.23</v>
      </c>
      <c r="D1239">
        <v>3</v>
      </c>
      <c r="E1239" s="30">
        <f t="shared" si="191"/>
        <v>-0.6186202970000001</v>
      </c>
      <c r="F1239" s="30">
        <f t="shared" si="192"/>
        <v>0.53868715339484763</v>
      </c>
      <c r="G1239" s="30">
        <f t="shared" si="193"/>
        <v>0.35009530833238411</v>
      </c>
      <c r="H1239" s="30">
        <f t="shared" si="194"/>
        <v>0.35009530833238411</v>
      </c>
      <c r="I1239" s="30">
        <f t="shared" si="195"/>
        <v>-1.0495498520470885</v>
      </c>
      <c r="J1239" s="30">
        <f t="shared" si="196"/>
        <v>2.099099704094177</v>
      </c>
      <c r="K1239">
        <f t="shared" si="197"/>
        <v>0</v>
      </c>
      <c r="L1239" s="11">
        <v>2</v>
      </c>
      <c r="N1239" s="30">
        <f t="shared" si="198"/>
        <v>0.64990469166761589</v>
      </c>
      <c r="O1239" s="30">
        <f t="shared" si="199"/>
        <v>0.64990469166761589</v>
      </c>
      <c r="P1239" s="30">
        <f t="shared" si="200"/>
        <v>0.4223761082515789</v>
      </c>
    </row>
    <row r="1240" spans="1:16" x14ac:dyDescent="0.2">
      <c r="A1240">
        <v>0</v>
      </c>
      <c r="B1240">
        <v>2</v>
      </c>
      <c r="C1240" s="1">
        <v>11938.26</v>
      </c>
      <c r="D1240">
        <v>2</v>
      </c>
      <c r="E1240" s="30">
        <f t="shared" si="191"/>
        <v>-0.9592194140000001</v>
      </c>
      <c r="F1240" s="30">
        <f t="shared" si="192"/>
        <v>0.3831918834828561</v>
      </c>
      <c r="G1240" s="30">
        <f t="shared" si="193"/>
        <v>0.27703450841396265</v>
      </c>
      <c r="H1240" s="30">
        <f t="shared" si="194"/>
        <v>0.72296549158603729</v>
      </c>
      <c r="I1240" s="30">
        <f t="shared" si="195"/>
        <v>-0.32439378744235331</v>
      </c>
      <c r="J1240" s="30">
        <f t="shared" si="196"/>
        <v>0.64878757488470662</v>
      </c>
      <c r="K1240">
        <f t="shared" si="197"/>
        <v>0</v>
      </c>
      <c r="L1240" s="11">
        <v>2</v>
      </c>
      <c r="N1240" s="30">
        <f t="shared" si="198"/>
        <v>0.72296549158603729</v>
      </c>
      <c r="O1240" s="30">
        <f t="shared" si="199"/>
        <v>-0.27703450841396265</v>
      </c>
      <c r="P1240" s="30">
        <f t="shared" si="200"/>
        <v>7.6748118852165939E-2</v>
      </c>
    </row>
    <row r="1241" spans="1:16" x14ac:dyDescent="0.2">
      <c r="A1241">
        <v>1</v>
      </c>
      <c r="B1241">
        <v>1</v>
      </c>
      <c r="C1241" s="1">
        <v>60021.4</v>
      </c>
      <c r="D1241">
        <v>2</v>
      </c>
      <c r="E1241" s="30">
        <f t="shared" si="191"/>
        <v>5.2909359400000007</v>
      </c>
      <c r="F1241" s="30">
        <f t="shared" si="192"/>
        <v>198.5291498548701</v>
      </c>
      <c r="G1241" s="30">
        <f t="shared" si="193"/>
        <v>0.99498820096849327</v>
      </c>
      <c r="H1241" s="30">
        <f t="shared" si="194"/>
        <v>0.99498820096849327</v>
      </c>
      <c r="I1241" s="30">
        <f t="shared" si="195"/>
        <v>-5.0244002169770883E-3</v>
      </c>
      <c r="J1241" s="30">
        <f t="shared" si="196"/>
        <v>1.0048800433954177E-2</v>
      </c>
      <c r="K1241">
        <f t="shared" si="197"/>
        <v>1</v>
      </c>
      <c r="L1241" s="11">
        <v>4</v>
      </c>
      <c r="N1241" s="30">
        <f t="shared" si="198"/>
        <v>5.0117990315067251E-3</v>
      </c>
      <c r="O1241" s="30">
        <f t="shared" si="199"/>
        <v>5.0117990315067251E-3</v>
      </c>
      <c r="P1241" s="30">
        <f t="shared" si="200"/>
        <v>2.5118129532211748E-5</v>
      </c>
    </row>
    <row r="1242" spans="1:16" x14ac:dyDescent="0.2">
      <c r="A1242">
        <v>1</v>
      </c>
      <c r="B1242">
        <v>2</v>
      </c>
      <c r="C1242" s="1">
        <v>20167.34</v>
      </c>
      <c r="D1242">
        <v>1</v>
      </c>
      <c r="E1242" s="30">
        <f t="shared" si="191"/>
        <v>-0.43161372600000014</v>
      </c>
      <c r="F1242" s="30">
        <f t="shared" si="192"/>
        <v>0.64946019782764131</v>
      </c>
      <c r="G1242" s="30">
        <f t="shared" si="193"/>
        <v>0.39374105460864595</v>
      </c>
      <c r="H1242" s="30">
        <f t="shared" si="194"/>
        <v>0.39374105460864595</v>
      </c>
      <c r="I1242" s="30">
        <f t="shared" si="195"/>
        <v>-0.93206180755459478</v>
      </c>
      <c r="J1242" s="30">
        <f t="shared" si="196"/>
        <v>1.8641236151091896</v>
      </c>
      <c r="K1242">
        <f t="shared" si="197"/>
        <v>0</v>
      </c>
      <c r="L1242" s="11">
        <v>3</v>
      </c>
      <c r="N1242" s="30">
        <f t="shared" si="198"/>
        <v>0.60625894539135405</v>
      </c>
      <c r="O1242" s="30">
        <f t="shared" si="199"/>
        <v>0.60625894539135405</v>
      </c>
      <c r="P1242" s="30">
        <f t="shared" si="200"/>
        <v>0.36754990886703681</v>
      </c>
    </row>
    <row r="1243" spans="1:16" x14ac:dyDescent="0.2">
      <c r="A1243">
        <v>1</v>
      </c>
      <c r="B1243">
        <v>2</v>
      </c>
      <c r="C1243" s="1">
        <v>12479.71</v>
      </c>
      <c r="D1243">
        <v>2</v>
      </c>
      <c r="E1243" s="30">
        <f t="shared" si="191"/>
        <v>-0.89094256900000035</v>
      </c>
      <c r="F1243" s="30">
        <f t="shared" si="192"/>
        <v>0.41026886373357097</v>
      </c>
      <c r="G1243" s="30">
        <f t="shared" si="193"/>
        <v>0.29091535258561824</v>
      </c>
      <c r="H1243" s="30">
        <f t="shared" si="194"/>
        <v>0.29091535258561824</v>
      </c>
      <c r="I1243" s="30">
        <f t="shared" si="195"/>
        <v>-1.2347229387112759</v>
      </c>
      <c r="J1243" s="30">
        <f t="shared" si="196"/>
        <v>2.4694458774225518</v>
      </c>
      <c r="K1243">
        <f t="shared" si="197"/>
        <v>0</v>
      </c>
      <c r="L1243" s="11">
        <v>2</v>
      </c>
      <c r="N1243" s="30">
        <f t="shared" si="198"/>
        <v>0.70908464741438171</v>
      </c>
      <c r="O1243" s="30">
        <f t="shared" si="199"/>
        <v>0.70908464741438171</v>
      </c>
      <c r="P1243" s="30">
        <f t="shared" si="200"/>
        <v>0.502801037198778</v>
      </c>
    </row>
    <row r="1244" spans="1:16" x14ac:dyDescent="0.2">
      <c r="A1244">
        <v>0</v>
      </c>
      <c r="B1244">
        <v>2</v>
      </c>
      <c r="C1244" s="1">
        <v>11345.52</v>
      </c>
      <c r="D1244">
        <v>1</v>
      </c>
      <c r="E1244" s="30">
        <f t="shared" si="191"/>
        <v>-1.5440452280000003</v>
      </c>
      <c r="F1244" s="30">
        <f t="shared" si="192"/>
        <v>0.21351563268221549</v>
      </c>
      <c r="G1244" s="30">
        <f t="shared" si="193"/>
        <v>0.17594798693304436</v>
      </c>
      <c r="H1244" s="30">
        <f t="shared" si="194"/>
        <v>0.82405201306695564</v>
      </c>
      <c r="I1244" s="30">
        <f t="shared" si="195"/>
        <v>-0.19352162841074388</v>
      </c>
      <c r="J1244" s="30">
        <f t="shared" si="196"/>
        <v>0.38704325682148777</v>
      </c>
      <c r="K1244">
        <f t="shared" si="197"/>
        <v>0</v>
      </c>
      <c r="L1244" s="11">
        <v>2</v>
      </c>
      <c r="N1244" s="30">
        <f t="shared" si="198"/>
        <v>0.82405201306695564</v>
      </c>
      <c r="O1244" s="30">
        <f t="shared" si="199"/>
        <v>-0.17594798693304436</v>
      </c>
      <c r="P1244" s="30">
        <f t="shared" si="200"/>
        <v>3.0957694105790752E-2</v>
      </c>
    </row>
    <row r="1245" spans="1:16" x14ac:dyDescent="0.2">
      <c r="A1245">
        <v>0</v>
      </c>
      <c r="B1245">
        <v>3</v>
      </c>
      <c r="C1245" s="1">
        <v>8515.76</v>
      </c>
      <c r="D1245">
        <v>1</v>
      </c>
      <c r="E1245" s="30">
        <f t="shared" si="191"/>
        <v>-2.087749364</v>
      </c>
      <c r="F1245" s="30">
        <f t="shared" si="192"/>
        <v>0.12396582403329008</v>
      </c>
      <c r="G1245" s="30">
        <f t="shared" si="193"/>
        <v>0.11029323257218397</v>
      </c>
      <c r="H1245" s="30">
        <f t="shared" si="194"/>
        <v>0.88970676742781607</v>
      </c>
      <c r="I1245" s="30">
        <f t="shared" si="195"/>
        <v>-0.11686334534490503</v>
      </c>
      <c r="J1245" s="30">
        <f t="shared" si="196"/>
        <v>0.23372669068981006</v>
      </c>
      <c r="K1245">
        <f t="shared" si="197"/>
        <v>0</v>
      </c>
      <c r="L1245" s="11">
        <v>1</v>
      </c>
      <c r="N1245" s="30">
        <f t="shared" si="198"/>
        <v>0.88970676742781607</v>
      </c>
      <c r="O1245" s="30">
        <f t="shared" si="199"/>
        <v>-0.11029323257218397</v>
      </c>
      <c r="P1245" s="30">
        <f t="shared" si="200"/>
        <v>1.2164597151221864E-2</v>
      </c>
    </row>
    <row r="1246" spans="1:16" x14ac:dyDescent="0.2">
      <c r="A1246">
        <v>1</v>
      </c>
      <c r="B1246">
        <v>3</v>
      </c>
      <c r="C1246" s="1">
        <v>2699.57</v>
      </c>
      <c r="D1246">
        <v>2</v>
      </c>
      <c r="E1246" s="30">
        <f t="shared" si="191"/>
        <v>-2.311089623</v>
      </c>
      <c r="F1246" s="30">
        <f t="shared" si="192"/>
        <v>9.915315312090528E-2</v>
      </c>
      <c r="G1246" s="30">
        <f t="shared" si="193"/>
        <v>9.0208678235032605E-2</v>
      </c>
      <c r="H1246" s="30">
        <f t="shared" si="194"/>
        <v>9.0208678235032605E-2</v>
      </c>
      <c r="I1246" s="30">
        <f t="shared" si="195"/>
        <v>-2.4056296455101398</v>
      </c>
      <c r="J1246" s="30">
        <f t="shared" si="196"/>
        <v>4.8112592910202796</v>
      </c>
      <c r="K1246">
        <f t="shared" si="197"/>
        <v>0</v>
      </c>
      <c r="L1246" s="11">
        <v>1</v>
      </c>
      <c r="N1246" s="30">
        <f t="shared" si="198"/>
        <v>0.90979132176496735</v>
      </c>
      <c r="O1246" s="30">
        <f t="shared" si="199"/>
        <v>0.90979132176496735</v>
      </c>
      <c r="P1246" s="30">
        <f t="shared" si="200"/>
        <v>0.82772024915884634</v>
      </c>
    </row>
    <row r="1247" spans="1:16" x14ac:dyDescent="0.2">
      <c r="A1247">
        <v>0</v>
      </c>
      <c r="B1247">
        <v>2</v>
      </c>
      <c r="C1247" s="1">
        <v>14449.85</v>
      </c>
      <c r="D1247">
        <v>1</v>
      </c>
      <c r="E1247" s="30">
        <f t="shared" si="191"/>
        <v>-1.1525892150000001</v>
      </c>
      <c r="F1247" s="30">
        <f t="shared" si="192"/>
        <v>0.31581798916266191</v>
      </c>
      <c r="G1247" s="30">
        <f t="shared" si="193"/>
        <v>0.24001647018341557</v>
      </c>
      <c r="H1247" s="30">
        <f t="shared" si="194"/>
        <v>0.75998352981658446</v>
      </c>
      <c r="I1247" s="30">
        <f t="shared" si="195"/>
        <v>-0.27445851723055398</v>
      </c>
      <c r="J1247" s="30">
        <f t="shared" si="196"/>
        <v>0.54891703446110796</v>
      </c>
      <c r="K1247">
        <f t="shared" si="197"/>
        <v>0</v>
      </c>
      <c r="L1247" s="11">
        <v>2</v>
      </c>
      <c r="N1247" s="30">
        <f t="shared" si="198"/>
        <v>0.75998352981658446</v>
      </c>
      <c r="O1247" s="30">
        <f t="shared" si="199"/>
        <v>-0.24001647018341557</v>
      </c>
      <c r="P1247" s="30">
        <f t="shared" si="200"/>
        <v>5.7607905959306413E-2</v>
      </c>
    </row>
    <row r="1248" spans="1:16" x14ac:dyDescent="0.2">
      <c r="A1248">
        <v>0</v>
      </c>
      <c r="B1248">
        <v>2</v>
      </c>
      <c r="C1248" s="1">
        <v>12224.35</v>
      </c>
      <c r="D1248">
        <v>2</v>
      </c>
      <c r="E1248" s="30">
        <f t="shared" si="191"/>
        <v>-0.92314346500000011</v>
      </c>
      <c r="F1248" s="30">
        <f t="shared" si="192"/>
        <v>0.3972682773230235</v>
      </c>
      <c r="G1248" s="30">
        <f t="shared" si="193"/>
        <v>0.28431782483757206</v>
      </c>
      <c r="H1248" s="30">
        <f t="shared" si="194"/>
        <v>0.71568217516242794</v>
      </c>
      <c r="I1248" s="30">
        <f t="shared" si="195"/>
        <v>-0.33451910000752183</v>
      </c>
      <c r="J1248" s="30">
        <f t="shared" si="196"/>
        <v>0.66903820001504366</v>
      </c>
      <c r="K1248">
        <f t="shared" si="197"/>
        <v>0</v>
      </c>
      <c r="L1248" s="11">
        <v>2</v>
      </c>
      <c r="N1248" s="30">
        <f t="shared" si="198"/>
        <v>0.71568217516242794</v>
      </c>
      <c r="O1248" s="30">
        <f t="shared" si="199"/>
        <v>-0.28431782483757206</v>
      </c>
      <c r="P1248" s="30">
        <f t="shared" si="200"/>
        <v>8.0836625520368313E-2</v>
      </c>
    </row>
    <row r="1249" spans="1:16" x14ac:dyDescent="0.2">
      <c r="A1249">
        <v>0</v>
      </c>
      <c r="B1249">
        <v>2</v>
      </c>
      <c r="C1249" s="1">
        <v>6985.51</v>
      </c>
      <c r="D1249">
        <v>1</v>
      </c>
      <c r="E1249" s="30">
        <f t="shared" si="191"/>
        <v>-2.093842489</v>
      </c>
      <c r="F1249" s="30">
        <f t="shared" si="192"/>
        <v>0.12321278129329789</v>
      </c>
      <c r="G1249" s="30">
        <f t="shared" si="193"/>
        <v>0.10969674076485074</v>
      </c>
      <c r="H1249" s="30">
        <f t="shared" si="194"/>
        <v>0.8903032592351493</v>
      </c>
      <c r="I1249" s="30">
        <f t="shared" si="195"/>
        <v>-0.11619313358123382</v>
      </c>
      <c r="J1249" s="30">
        <f t="shared" si="196"/>
        <v>0.23238626716246763</v>
      </c>
      <c r="K1249">
        <f t="shared" si="197"/>
        <v>0</v>
      </c>
      <c r="L1249" s="11">
        <v>1</v>
      </c>
      <c r="N1249" s="30">
        <f t="shared" si="198"/>
        <v>0.8903032592351493</v>
      </c>
      <c r="O1249" s="30">
        <f t="shared" si="199"/>
        <v>-0.10969674076485074</v>
      </c>
      <c r="P1249" s="30">
        <f t="shared" si="200"/>
        <v>1.2033374934430865E-2</v>
      </c>
    </row>
    <row r="1250" spans="1:16" x14ac:dyDescent="0.2">
      <c r="A1250">
        <v>1</v>
      </c>
      <c r="B1250">
        <v>4</v>
      </c>
      <c r="C1250" s="1">
        <v>3238.44</v>
      </c>
      <c r="D1250">
        <v>2</v>
      </c>
      <c r="E1250" s="30">
        <f t="shared" si="191"/>
        <v>-2.4300095160000001</v>
      </c>
      <c r="F1250" s="30">
        <f t="shared" si="192"/>
        <v>8.8035994827859732E-2</v>
      </c>
      <c r="G1250" s="30">
        <f t="shared" si="193"/>
        <v>8.0912759546882526E-2</v>
      </c>
      <c r="H1250" s="30">
        <f t="shared" si="194"/>
        <v>8.0912759546882526E-2</v>
      </c>
      <c r="I1250" s="30">
        <f t="shared" si="195"/>
        <v>-2.5143837473679933</v>
      </c>
      <c r="J1250" s="30">
        <f t="shared" si="196"/>
        <v>5.0287674947359866</v>
      </c>
      <c r="K1250">
        <f t="shared" si="197"/>
        <v>0</v>
      </c>
      <c r="L1250" s="11">
        <v>1</v>
      </c>
      <c r="N1250" s="30">
        <f t="shared" si="198"/>
        <v>0.91908724045311752</v>
      </c>
      <c r="O1250" s="30">
        <f t="shared" si="199"/>
        <v>0.91908724045311752</v>
      </c>
      <c r="P1250" s="30">
        <f t="shared" si="200"/>
        <v>0.84472135556372663</v>
      </c>
    </row>
    <row r="1251" spans="1:16" x14ac:dyDescent="0.2">
      <c r="A1251">
        <v>1</v>
      </c>
      <c r="B1251">
        <v>1</v>
      </c>
      <c r="C1251" s="1">
        <v>47269.85</v>
      </c>
      <c r="D1251">
        <v>3</v>
      </c>
      <c r="E1251" s="30">
        <f t="shared" si="191"/>
        <v>4.1930467849999999</v>
      </c>
      <c r="F1251" s="30">
        <f t="shared" si="192"/>
        <v>66.224254962468521</v>
      </c>
      <c r="G1251" s="30">
        <f t="shared" si="193"/>
        <v>0.98512441676656282</v>
      </c>
      <c r="H1251" s="30">
        <f t="shared" si="194"/>
        <v>0.98512441676656282</v>
      </c>
      <c r="I1251" s="30">
        <f t="shared" si="195"/>
        <v>-1.4987334348531349E-2</v>
      </c>
      <c r="J1251" s="30">
        <f t="shared" si="196"/>
        <v>2.9974668697062699E-2</v>
      </c>
      <c r="K1251">
        <f t="shared" si="197"/>
        <v>1</v>
      </c>
      <c r="L1251" s="11">
        <v>4</v>
      </c>
      <c r="N1251" s="30">
        <f t="shared" si="198"/>
        <v>1.4875583233437184E-2</v>
      </c>
      <c r="O1251" s="30">
        <f t="shared" si="199"/>
        <v>1.4875583233437184E-2</v>
      </c>
      <c r="P1251" s="30">
        <f t="shared" si="200"/>
        <v>2.2128297653491746E-4</v>
      </c>
    </row>
    <row r="1252" spans="1:16" x14ac:dyDescent="0.2">
      <c r="A1252">
        <v>1</v>
      </c>
      <c r="B1252">
        <v>1</v>
      </c>
      <c r="C1252" s="1">
        <v>49577.66</v>
      </c>
      <c r="D1252">
        <v>2</v>
      </c>
      <c r="E1252" s="30">
        <f t="shared" si="191"/>
        <v>3.9739803260000004</v>
      </c>
      <c r="F1252" s="30">
        <f t="shared" si="192"/>
        <v>53.195846819629999</v>
      </c>
      <c r="G1252" s="30">
        <f t="shared" si="193"/>
        <v>0.98154840160855661</v>
      </c>
      <c r="H1252" s="30">
        <f t="shared" si="194"/>
        <v>0.98154840160855661</v>
      </c>
      <c r="I1252" s="30">
        <f t="shared" si="195"/>
        <v>-1.8623952565509822E-2</v>
      </c>
      <c r="J1252" s="30">
        <f t="shared" si="196"/>
        <v>3.7247905131019644E-2</v>
      </c>
      <c r="K1252">
        <f t="shared" si="197"/>
        <v>1</v>
      </c>
      <c r="L1252" s="11">
        <v>4</v>
      </c>
      <c r="N1252" s="30">
        <f t="shared" si="198"/>
        <v>1.8451598391443391E-2</v>
      </c>
      <c r="O1252" s="30">
        <f t="shared" si="199"/>
        <v>1.8451598391443391E-2</v>
      </c>
      <c r="P1252" s="30">
        <f t="shared" si="200"/>
        <v>3.4046148319911632E-4</v>
      </c>
    </row>
    <row r="1253" spans="1:16" x14ac:dyDescent="0.2">
      <c r="A1253">
        <v>0</v>
      </c>
      <c r="B1253">
        <v>2</v>
      </c>
      <c r="C1253" s="1">
        <v>4296.2700000000004</v>
      </c>
      <c r="D1253">
        <v>2</v>
      </c>
      <c r="E1253" s="30">
        <f t="shared" si="191"/>
        <v>-1.9228743530000001</v>
      </c>
      <c r="F1253" s="30">
        <f t="shared" si="192"/>
        <v>0.14618616701549433</v>
      </c>
      <c r="G1253" s="30">
        <f t="shared" si="193"/>
        <v>0.12754138134134207</v>
      </c>
      <c r="H1253" s="30">
        <f t="shared" si="194"/>
        <v>0.87245861865865793</v>
      </c>
      <c r="I1253" s="30">
        <f t="shared" si="195"/>
        <v>-0.13644005450177257</v>
      </c>
      <c r="J1253" s="30">
        <f t="shared" si="196"/>
        <v>0.27288010900354515</v>
      </c>
      <c r="K1253">
        <f t="shared" si="197"/>
        <v>0</v>
      </c>
      <c r="L1253" s="11">
        <v>1</v>
      </c>
      <c r="N1253" s="30">
        <f t="shared" si="198"/>
        <v>0.87245861865865793</v>
      </c>
      <c r="O1253" s="30">
        <f t="shared" si="199"/>
        <v>-0.12754138134134207</v>
      </c>
      <c r="P1253" s="30">
        <f t="shared" si="200"/>
        <v>1.6266803954457641E-2</v>
      </c>
    </row>
    <row r="1254" spans="1:16" x14ac:dyDescent="0.2">
      <c r="A1254">
        <v>0</v>
      </c>
      <c r="B1254">
        <v>3</v>
      </c>
      <c r="C1254" s="1">
        <v>3171.61</v>
      </c>
      <c r="D1254">
        <v>2</v>
      </c>
      <c r="E1254" s="30">
        <f t="shared" si="191"/>
        <v>-2.2515653790000001</v>
      </c>
      <c r="F1254" s="30">
        <f t="shared" si="192"/>
        <v>0.10523436389749456</v>
      </c>
      <c r="G1254" s="30">
        <f t="shared" si="193"/>
        <v>9.5214524027642855E-2</v>
      </c>
      <c r="H1254" s="30">
        <f t="shared" si="194"/>
        <v>0.90478547597235714</v>
      </c>
      <c r="I1254" s="30">
        <f t="shared" si="195"/>
        <v>-0.10005740650584016</v>
      </c>
      <c r="J1254" s="30">
        <f t="shared" si="196"/>
        <v>0.20011481301168033</v>
      </c>
      <c r="K1254">
        <f t="shared" si="197"/>
        <v>0</v>
      </c>
      <c r="L1254" s="11">
        <v>1</v>
      </c>
      <c r="N1254" s="30">
        <f t="shared" si="198"/>
        <v>0.90478547597235714</v>
      </c>
      <c r="O1254" s="30">
        <f t="shared" si="199"/>
        <v>-9.5214524027642855E-2</v>
      </c>
      <c r="P1254" s="30">
        <f t="shared" si="200"/>
        <v>9.0658055858105786E-3</v>
      </c>
    </row>
    <row r="1255" spans="1:16" x14ac:dyDescent="0.2">
      <c r="A1255">
        <v>0</v>
      </c>
      <c r="B1255">
        <v>4</v>
      </c>
      <c r="C1255" s="1">
        <v>1135.94</v>
      </c>
      <c r="D1255">
        <v>3</v>
      </c>
      <c r="E1255" s="30">
        <f t="shared" si="191"/>
        <v>-2.1850534660000003</v>
      </c>
      <c r="F1255" s="30">
        <f t="shared" si="192"/>
        <v>0.11247172008054429</v>
      </c>
      <c r="G1255" s="30">
        <f t="shared" si="193"/>
        <v>0.10110074534964467</v>
      </c>
      <c r="H1255" s="30">
        <f t="shared" si="194"/>
        <v>0.89889925465035536</v>
      </c>
      <c r="I1255" s="30">
        <f t="shared" si="195"/>
        <v>-0.10658431458284091</v>
      </c>
      <c r="J1255" s="30">
        <f t="shared" si="196"/>
        <v>0.21316862916568183</v>
      </c>
      <c r="K1255">
        <f t="shared" si="197"/>
        <v>0</v>
      </c>
      <c r="L1255" s="11">
        <v>1</v>
      </c>
      <c r="N1255" s="30">
        <f t="shared" si="198"/>
        <v>0.89889925465035536</v>
      </c>
      <c r="O1255" s="30">
        <f t="shared" si="199"/>
        <v>-0.10110074534964467</v>
      </c>
      <c r="P1255" s="30">
        <f t="shared" si="200"/>
        <v>1.0221360710253698E-2</v>
      </c>
    </row>
    <row r="1256" spans="1:16" x14ac:dyDescent="0.2">
      <c r="A1256">
        <v>0</v>
      </c>
      <c r="B1256">
        <v>3</v>
      </c>
      <c r="C1256" s="1">
        <v>5615.37</v>
      </c>
      <c r="D1256">
        <v>3</v>
      </c>
      <c r="E1256" s="30">
        <f t="shared" si="191"/>
        <v>-1.4333259430000003</v>
      </c>
      <c r="F1256" s="30">
        <f t="shared" si="192"/>
        <v>0.23851431654809299</v>
      </c>
      <c r="G1256" s="30">
        <f t="shared" si="193"/>
        <v>0.1925809926952356</v>
      </c>
      <c r="H1256" s="30">
        <f t="shared" si="194"/>
        <v>0.80741900730476446</v>
      </c>
      <c r="I1256" s="30">
        <f t="shared" si="195"/>
        <v>-0.2139125294671374</v>
      </c>
      <c r="J1256" s="30">
        <f t="shared" si="196"/>
        <v>0.4278250589342748</v>
      </c>
      <c r="K1256">
        <f t="shared" si="197"/>
        <v>0</v>
      </c>
      <c r="L1256" s="11">
        <v>1</v>
      </c>
      <c r="N1256" s="30">
        <f t="shared" si="198"/>
        <v>0.80741900730476446</v>
      </c>
      <c r="O1256" s="30">
        <f t="shared" si="199"/>
        <v>-0.1925809926952356</v>
      </c>
      <c r="P1256" s="30">
        <f t="shared" si="200"/>
        <v>3.7087438747482389E-2</v>
      </c>
    </row>
    <row r="1257" spans="1:16" x14ac:dyDescent="0.2">
      <c r="A1257">
        <v>0</v>
      </c>
      <c r="B1257">
        <v>2</v>
      </c>
      <c r="C1257" s="1">
        <v>9101.7999999999993</v>
      </c>
      <c r="D1257">
        <v>3</v>
      </c>
      <c r="E1257" s="30">
        <f t="shared" si="191"/>
        <v>-0.80681572000000035</v>
      </c>
      <c r="F1257" s="30">
        <f t="shared" si="192"/>
        <v>0.44627687661197424</v>
      </c>
      <c r="G1257" s="30">
        <f t="shared" si="193"/>
        <v>0.30856946123443219</v>
      </c>
      <c r="H1257" s="30">
        <f t="shared" si="194"/>
        <v>0.69143053876556781</v>
      </c>
      <c r="I1257" s="30">
        <f t="shared" si="195"/>
        <v>-0.36899258300871868</v>
      </c>
      <c r="J1257" s="30">
        <f t="shared" si="196"/>
        <v>0.73798516601743736</v>
      </c>
      <c r="K1257">
        <f t="shared" si="197"/>
        <v>0</v>
      </c>
      <c r="L1257" s="11">
        <v>1</v>
      </c>
      <c r="N1257" s="30">
        <f t="shared" si="198"/>
        <v>0.69143053876556781</v>
      </c>
      <c r="O1257" s="30">
        <f t="shared" si="199"/>
        <v>-0.30856946123443219</v>
      </c>
      <c r="P1257" s="30">
        <f t="shared" si="200"/>
        <v>9.5215112406507749E-2</v>
      </c>
    </row>
    <row r="1258" spans="1:16" x14ac:dyDescent="0.2">
      <c r="A1258">
        <v>0</v>
      </c>
      <c r="B1258">
        <v>2</v>
      </c>
      <c r="C1258" s="1">
        <v>6059.17</v>
      </c>
      <c r="D1258">
        <v>2</v>
      </c>
      <c r="E1258" s="30">
        <f t="shared" si="191"/>
        <v>-1.700572663</v>
      </c>
      <c r="F1258" s="30">
        <f t="shared" si="192"/>
        <v>0.18257893790696622</v>
      </c>
      <c r="G1258" s="30">
        <f t="shared" si="193"/>
        <v>0.15439048680345241</v>
      </c>
      <c r="H1258" s="30">
        <f t="shared" si="194"/>
        <v>0.84560951319654754</v>
      </c>
      <c r="I1258" s="30">
        <f t="shared" si="195"/>
        <v>-0.16769759425695696</v>
      </c>
      <c r="J1258" s="30">
        <f t="shared" si="196"/>
        <v>0.33539518851391392</v>
      </c>
      <c r="K1258">
        <f t="shared" si="197"/>
        <v>0</v>
      </c>
      <c r="L1258" s="11">
        <v>1</v>
      </c>
      <c r="N1258" s="30">
        <f t="shared" si="198"/>
        <v>0.84560951319654754</v>
      </c>
      <c r="O1258" s="30">
        <f t="shared" si="199"/>
        <v>-0.15439048680345241</v>
      </c>
      <c r="P1258" s="30">
        <f t="shared" si="200"/>
        <v>2.3836422415407014E-2</v>
      </c>
    </row>
    <row r="1259" spans="1:16" x14ac:dyDescent="0.2">
      <c r="A1259">
        <v>0</v>
      </c>
      <c r="B1259">
        <v>4</v>
      </c>
      <c r="C1259" s="1">
        <v>1633.96</v>
      </c>
      <c r="D1259">
        <v>2</v>
      </c>
      <c r="E1259" s="30">
        <f t="shared" si="191"/>
        <v>-2.6323344440000001</v>
      </c>
      <c r="F1259" s="30">
        <f t="shared" si="192"/>
        <v>7.1910395352755577E-2</v>
      </c>
      <c r="G1259" s="30">
        <f t="shared" si="193"/>
        <v>6.7086200175426547E-2</v>
      </c>
      <c r="H1259" s="30">
        <f t="shared" si="194"/>
        <v>0.93291379982457345</v>
      </c>
      <c r="I1259" s="30">
        <f t="shared" si="195"/>
        <v>-6.9442472730402063E-2</v>
      </c>
      <c r="J1259" s="30">
        <f t="shared" si="196"/>
        <v>0.13888494546080413</v>
      </c>
      <c r="K1259">
        <f t="shared" si="197"/>
        <v>0</v>
      </c>
      <c r="L1259" s="11">
        <v>1</v>
      </c>
      <c r="N1259" s="30">
        <f t="shared" si="198"/>
        <v>0.93291379982457345</v>
      </c>
      <c r="O1259" s="30">
        <f t="shared" si="199"/>
        <v>-6.7086200175426547E-2</v>
      </c>
      <c r="P1259" s="30">
        <f t="shared" si="200"/>
        <v>4.5005582539774007E-3</v>
      </c>
    </row>
    <row r="1260" spans="1:16" x14ac:dyDescent="0.2">
      <c r="A1260">
        <v>1</v>
      </c>
      <c r="B1260">
        <v>2</v>
      </c>
      <c r="C1260" s="1">
        <v>37607.53</v>
      </c>
      <c r="D1260">
        <v>3</v>
      </c>
      <c r="E1260" s="30">
        <f t="shared" si="191"/>
        <v>2.787756833</v>
      </c>
      <c r="F1260" s="30">
        <f t="shared" si="192"/>
        <v>16.244539686235104</v>
      </c>
      <c r="G1260" s="30">
        <f t="shared" si="193"/>
        <v>0.94201062955607806</v>
      </c>
      <c r="H1260" s="30">
        <f t="shared" si="194"/>
        <v>0.94201062955607806</v>
      </c>
      <c r="I1260" s="30">
        <f t="shared" si="195"/>
        <v>-5.973872043963132E-2</v>
      </c>
      <c r="J1260" s="30">
        <f t="shared" si="196"/>
        <v>0.11947744087926264</v>
      </c>
      <c r="K1260">
        <f t="shared" si="197"/>
        <v>1</v>
      </c>
      <c r="L1260" s="11">
        <v>4</v>
      </c>
      <c r="N1260" s="30">
        <f t="shared" si="198"/>
        <v>5.7989370443921939E-2</v>
      </c>
      <c r="O1260" s="30">
        <f t="shared" si="199"/>
        <v>5.7989370443921939E-2</v>
      </c>
      <c r="P1260" s="30">
        <f t="shared" si="200"/>
        <v>3.3627670844824072E-3</v>
      </c>
    </row>
    <row r="1261" spans="1:16" x14ac:dyDescent="0.2">
      <c r="A1261">
        <v>1</v>
      </c>
      <c r="B1261">
        <v>3</v>
      </c>
      <c r="C1261" s="1">
        <v>18648.419999999998</v>
      </c>
      <c r="D1261">
        <v>2</v>
      </c>
      <c r="E1261" s="30">
        <f t="shared" si="191"/>
        <v>-0.29993963800000012</v>
      </c>
      <c r="F1261" s="30">
        <f t="shared" si="192"/>
        <v>0.74086293930079361</v>
      </c>
      <c r="G1261" s="30">
        <f t="shared" si="193"/>
        <v>0.42557223924725313</v>
      </c>
      <c r="H1261" s="30">
        <f t="shared" si="194"/>
        <v>0.42557223924725313</v>
      </c>
      <c r="I1261" s="30">
        <f t="shared" si="195"/>
        <v>-0.85432057041467935</v>
      </c>
      <c r="J1261" s="30">
        <f t="shared" si="196"/>
        <v>1.7086411408293587</v>
      </c>
      <c r="K1261">
        <f t="shared" si="197"/>
        <v>0</v>
      </c>
      <c r="L1261" s="11">
        <v>2</v>
      </c>
      <c r="N1261" s="30">
        <f t="shared" si="198"/>
        <v>0.57442776075274682</v>
      </c>
      <c r="O1261" s="30">
        <f t="shared" si="199"/>
        <v>0.57442776075274682</v>
      </c>
      <c r="P1261" s="30">
        <f t="shared" si="200"/>
        <v>0.32996725232341495</v>
      </c>
    </row>
    <row r="1262" spans="1:16" x14ac:dyDescent="0.2">
      <c r="A1262">
        <v>0</v>
      </c>
      <c r="B1262">
        <v>3</v>
      </c>
      <c r="C1262" s="1">
        <v>1241.57</v>
      </c>
      <c r="D1262">
        <v>2</v>
      </c>
      <c r="E1262" s="30">
        <f t="shared" si="191"/>
        <v>-2.494943423</v>
      </c>
      <c r="F1262" s="30">
        <f t="shared" si="192"/>
        <v>8.2501118925511666E-2</v>
      </c>
      <c r="G1262" s="30">
        <f t="shared" si="193"/>
        <v>7.6213426003108528E-2</v>
      </c>
      <c r="H1262" s="30">
        <f t="shared" si="194"/>
        <v>0.92378657399689146</v>
      </c>
      <c r="I1262" s="30">
        <f t="shared" si="195"/>
        <v>-7.9274214543407065E-2</v>
      </c>
      <c r="J1262" s="30">
        <f t="shared" si="196"/>
        <v>0.15854842908681413</v>
      </c>
      <c r="K1262">
        <f t="shared" si="197"/>
        <v>0</v>
      </c>
      <c r="L1262" s="11">
        <v>1</v>
      </c>
      <c r="N1262" s="30">
        <f t="shared" si="198"/>
        <v>0.92378657399689146</v>
      </c>
      <c r="O1262" s="30">
        <f t="shared" si="199"/>
        <v>-7.6213426003108528E-2</v>
      </c>
      <c r="P1262" s="30">
        <f t="shared" si="200"/>
        <v>5.8084863031312994E-3</v>
      </c>
    </row>
    <row r="1263" spans="1:16" x14ac:dyDescent="0.2">
      <c r="A1263">
        <v>1</v>
      </c>
      <c r="B1263">
        <v>2</v>
      </c>
      <c r="C1263" s="1">
        <v>16232.85</v>
      </c>
      <c r="D1263">
        <v>3</v>
      </c>
      <c r="E1263" s="30">
        <f t="shared" si="191"/>
        <v>9.2409684999999797E-2</v>
      </c>
      <c r="F1263" s="30">
        <f t="shared" si="192"/>
        <v>1.0968140783234392</v>
      </c>
      <c r="G1263" s="30">
        <f t="shared" si="193"/>
        <v>0.52308599492064867</v>
      </c>
      <c r="H1263" s="30">
        <f t="shared" si="194"/>
        <v>0.52308599492064867</v>
      </c>
      <c r="I1263" s="30">
        <f t="shared" si="195"/>
        <v>-0.64800940219921599</v>
      </c>
      <c r="J1263" s="30">
        <f t="shared" si="196"/>
        <v>1.296018804398432</v>
      </c>
      <c r="K1263">
        <f t="shared" si="197"/>
        <v>1</v>
      </c>
      <c r="L1263" s="11">
        <v>2</v>
      </c>
      <c r="N1263" s="30">
        <f t="shared" si="198"/>
        <v>0.47691400507935133</v>
      </c>
      <c r="O1263" s="30">
        <f t="shared" si="199"/>
        <v>0.47691400507935133</v>
      </c>
      <c r="P1263" s="30">
        <f t="shared" si="200"/>
        <v>0.22744696824082755</v>
      </c>
    </row>
    <row r="1264" spans="1:16" x14ac:dyDescent="0.2">
      <c r="A1264">
        <v>0</v>
      </c>
      <c r="B1264">
        <v>2</v>
      </c>
      <c r="C1264" s="1">
        <v>15828.82</v>
      </c>
      <c r="D1264">
        <v>2</v>
      </c>
      <c r="E1264" s="30">
        <f t="shared" si="191"/>
        <v>-0.4686197980000002</v>
      </c>
      <c r="F1264" s="30">
        <f t="shared" si="192"/>
        <v>0.62586549323876051</v>
      </c>
      <c r="G1264" s="30">
        <f t="shared" si="193"/>
        <v>0.38494297089239676</v>
      </c>
      <c r="H1264" s="30">
        <f t="shared" si="194"/>
        <v>0.61505702910760318</v>
      </c>
      <c r="I1264" s="30">
        <f t="shared" si="195"/>
        <v>-0.48604028521853826</v>
      </c>
      <c r="J1264" s="30">
        <f t="shared" si="196"/>
        <v>0.97208057043707652</v>
      </c>
      <c r="K1264">
        <f t="shared" si="197"/>
        <v>0</v>
      </c>
      <c r="L1264" s="11">
        <v>2</v>
      </c>
      <c r="N1264" s="30">
        <f t="shared" si="198"/>
        <v>0.61505702910760318</v>
      </c>
      <c r="O1264" s="30">
        <f t="shared" si="199"/>
        <v>-0.38494297089239676</v>
      </c>
      <c r="P1264" s="30">
        <f t="shared" si="200"/>
        <v>0.14818109083946462</v>
      </c>
    </row>
    <row r="1265" spans="1:16" x14ac:dyDescent="0.2">
      <c r="A1265">
        <v>0</v>
      </c>
      <c r="B1265">
        <v>3</v>
      </c>
      <c r="C1265" s="1">
        <v>4415.16</v>
      </c>
      <c r="D1265">
        <v>2</v>
      </c>
      <c r="E1265" s="30">
        <f t="shared" si="191"/>
        <v>-2.0947537240000003</v>
      </c>
      <c r="F1265" s="30">
        <f t="shared" si="192"/>
        <v>0.12310055663382033</v>
      </c>
      <c r="G1265" s="30">
        <f t="shared" si="193"/>
        <v>0.10960777813411454</v>
      </c>
      <c r="H1265" s="30">
        <f t="shared" si="194"/>
        <v>0.89039222186588551</v>
      </c>
      <c r="I1265" s="30">
        <f t="shared" si="195"/>
        <v>-0.11609321460940017</v>
      </c>
      <c r="J1265" s="30">
        <f t="shared" si="196"/>
        <v>0.23218642921880034</v>
      </c>
      <c r="K1265">
        <f t="shared" si="197"/>
        <v>0</v>
      </c>
      <c r="L1265" s="11">
        <v>1</v>
      </c>
      <c r="N1265" s="30">
        <f t="shared" si="198"/>
        <v>0.89039222186588551</v>
      </c>
      <c r="O1265" s="30">
        <f t="shared" si="199"/>
        <v>-0.10960777813411454</v>
      </c>
      <c r="P1265" s="30">
        <f t="shared" si="200"/>
        <v>1.2013865027497277E-2</v>
      </c>
    </row>
    <row r="1266" spans="1:16" x14ac:dyDescent="0.2">
      <c r="A1266">
        <v>0</v>
      </c>
      <c r="B1266">
        <v>3</v>
      </c>
      <c r="C1266" s="1">
        <v>6474.01</v>
      </c>
      <c r="D1266">
        <v>2</v>
      </c>
      <c r="E1266" s="30">
        <f t="shared" si="191"/>
        <v>-1.8351327390000001</v>
      </c>
      <c r="F1266" s="30">
        <f t="shared" si="192"/>
        <v>0.159592316237611</v>
      </c>
      <c r="G1266" s="30">
        <f t="shared" si="193"/>
        <v>0.13762795251646795</v>
      </c>
      <c r="H1266" s="30">
        <f t="shared" si="194"/>
        <v>0.86237204748353202</v>
      </c>
      <c r="I1266" s="30">
        <f t="shared" si="195"/>
        <v>-0.14806849182541321</v>
      </c>
      <c r="J1266" s="30">
        <f t="shared" si="196"/>
        <v>0.29613698365082641</v>
      </c>
      <c r="K1266">
        <f t="shared" si="197"/>
        <v>0</v>
      </c>
      <c r="L1266" s="11">
        <v>1</v>
      </c>
      <c r="N1266" s="30">
        <f t="shared" si="198"/>
        <v>0.86237204748353202</v>
      </c>
      <c r="O1266" s="30">
        <f t="shared" si="199"/>
        <v>-0.13762795251646795</v>
      </c>
      <c r="P1266" s="30">
        <f t="shared" si="200"/>
        <v>1.8941453313875155E-2</v>
      </c>
    </row>
    <row r="1267" spans="1:16" x14ac:dyDescent="0.2">
      <c r="A1267">
        <v>0</v>
      </c>
      <c r="B1267">
        <v>2</v>
      </c>
      <c r="C1267" s="1">
        <v>11436.74</v>
      </c>
      <c r="D1267">
        <v>2</v>
      </c>
      <c r="E1267" s="30">
        <f t="shared" si="191"/>
        <v>-1.0224610860000003</v>
      </c>
      <c r="F1267" s="30">
        <f t="shared" si="192"/>
        <v>0.35970857617055424</v>
      </c>
      <c r="G1267" s="30">
        <f t="shared" si="193"/>
        <v>0.26454828812187647</v>
      </c>
      <c r="H1267" s="30">
        <f t="shared" si="194"/>
        <v>0.73545171187812353</v>
      </c>
      <c r="I1267" s="30">
        <f t="shared" si="195"/>
        <v>-0.30727039455871019</v>
      </c>
      <c r="J1267" s="30">
        <f t="shared" si="196"/>
        <v>0.61454078911742038</v>
      </c>
      <c r="K1267">
        <f t="shared" si="197"/>
        <v>0</v>
      </c>
      <c r="L1267" s="11">
        <v>2</v>
      </c>
      <c r="N1267" s="30">
        <f t="shared" si="198"/>
        <v>0.73545171187812353</v>
      </c>
      <c r="O1267" s="30">
        <f t="shared" si="199"/>
        <v>-0.26454828812187647</v>
      </c>
      <c r="P1267" s="30">
        <f t="shared" si="200"/>
        <v>6.9985796748215368E-2</v>
      </c>
    </row>
    <row r="1268" spans="1:16" x14ac:dyDescent="0.2">
      <c r="A1268">
        <v>0</v>
      </c>
      <c r="B1268">
        <v>3</v>
      </c>
      <c r="C1268" s="1">
        <v>11305.93</v>
      </c>
      <c r="D1268">
        <v>2</v>
      </c>
      <c r="E1268" s="30">
        <f t="shared" si="191"/>
        <v>-1.2258276270000001</v>
      </c>
      <c r="F1268" s="30">
        <f t="shared" si="192"/>
        <v>0.29351467909862256</v>
      </c>
      <c r="G1268" s="30">
        <f t="shared" si="193"/>
        <v>0.226912522788807</v>
      </c>
      <c r="H1268" s="30">
        <f t="shared" si="194"/>
        <v>0.77308747721119297</v>
      </c>
      <c r="I1268" s="30">
        <f t="shared" si="195"/>
        <v>-0.2573630709356603</v>
      </c>
      <c r="J1268" s="30">
        <f t="shared" si="196"/>
        <v>0.5147261418713206</v>
      </c>
      <c r="K1268">
        <f t="shared" si="197"/>
        <v>0</v>
      </c>
      <c r="L1268" s="11">
        <v>2</v>
      </c>
      <c r="N1268" s="30">
        <f t="shared" si="198"/>
        <v>0.77308747721119297</v>
      </c>
      <c r="O1268" s="30">
        <f t="shared" si="199"/>
        <v>-0.226912522788807</v>
      </c>
      <c r="P1268" s="30">
        <f t="shared" si="200"/>
        <v>5.1489292998380856E-2</v>
      </c>
    </row>
    <row r="1269" spans="1:16" x14ac:dyDescent="0.2">
      <c r="A1269">
        <v>0</v>
      </c>
      <c r="B1269">
        <v>2</v>
      </c>
      <c r="C1269" s="1">
        <v>30063.58</v>
      </c>
      <c r="D1269">
        <v>2</v>
      </c>
      <c r="E1269" s="30">
        <f t="shared" si="191"/>
        <v>1.3263834380000001</v>
      </c>
      <c r="F1269" s="30">
        <f t="shared" si="192"/>
        <v>3.7673937070684569</v>
      </c>
      <c r="G1269" s="30">
        <f t="shared" si="193"/>
        <v>0.79024178378275467</v>
      </c>
      <c r="H1269" s="30">
        <f t="shared" si="194"/>
        <v>0.20975821621724533</v>
      </c>
      <c r="I1269" s="30">
        <f t="shared" si="195"/>
        <v>-1.561799762925268</v>
      </c>
      <c r="J1269" s="30">
        <f t="shared" si="196"/>
        <v>3.123599525850536</v>
      </c>
      <c r="K1269">
        <f t="shared" si="197"/>
        <v>1</v>
      </c>
      <c r="L1269" s="11">
        <v>4</v>
      </c>
      <c r="N1269" s="30">
        <f t="shared" si="198"/>
        <v>0.20975821621724533</v>
      </c>
      <c r="O1269" s="30">
        <f t="shared" si="199"/>
        <v>-0.79024178378275467</v>
      </c>
      <c r="P1269" s="30">
        <f t="shared" si="200"/>
        <v>0.62448207683614998</v>
      </c>
    </row>
    <row r="1270" spans="1:16" x14ac:dyDescent="0.2">
      <c r="A1270">
        <v>0</v>
      </c>
      <c r="B1270">
        <v>2</v>
      </c>
      <c r="C1270" s="1">
        <v>10197.77</v>
      </c>
      <c r="D1270">
        <v>1</v>
      </c>
      <c r="E1270" s="30">
        <f t="shared" si="191"/>
        <v>-1.6887765030000002</v>
      </c>
      <c r="F1270" s="30">
        <f t="shared" si="192"/>
        <v>0.18474542124115917</v>
      </c>
      <c r="G1270" s="30">
        <f t="shared" si="193"/>
        <v>0.15593680965453047</v>
      </c>
      <c r="H1270" s="30">
        <f t="shared" si="194"/>
        <v>0.84406319034546951</v>
      </c>
      <c r="I1270" s="30">
        <f t="shared" si="195"/>
        <v>-0.1695279171112338</v>
      </c>
      <c r="J1270" s="30">
        <f t="shared" si="196"/>
        <v>0.3390558342224676</v>
      </c>
      <c r="K1270">
        <f t="shared" si="197"/>
        <v>0</v>
      </c>
      <c r="L1270" s="11">
        <v>2</v>
      </c>
      <c r="N1270" s="30">
        <f t="shared" si="198"/>
        <v>0.84406319034546951</v>
      </c>
      <c r="O1270" s="30">
        <f t="shared" si="199"/>
        <v>-0.15593680965453047</v>
      </c>
      <c r="P1270" s="30">
        <f t="shared" si="200"/>
        <v>2.4316288605233265E-2</v>
      </c>
    </row>
    <row r="1271" spans="1:16" x14ac:dyDescent="0.2">
      <c r="A1271">
        <v>0</v>
      </c>
      <c r="B1271">
        <v>2</v>
      </c>
      <c r="C1271" s="1">
        <v>4544.2299999999996</v>
      </c>
      <c r="D1271">
        <v>2</v>
      </c>
      <c r="E1271" s="30">
        <f t="shared" si="191"/>
        <v>-1.891606597</v>
      </c>
      <c r="F1271" s="30">
        <f t="shared" si="192"/>
        <v>0.15082929218693486</v>
      </c>
      <c r="G1271" s="30">
        <f t="shared" si="193"/>
        <v>0.13106139477933526</v>
      </c>
      <c r="H1271" s="30">
        <f t="shared" si="194"/>
        <v>0.86893860522066468</v>
      </c>
      <c r="I1271" s="30">
        <f t="shared" si="195"/>
        <v>-0.14048280613125083</v>
      </c>
      <c r="J1271" s="30">
        <f t="shared" si="196"/>
        <v>0.28096561226250166</v>
      </c>
      <c r="K1271">
        <f t="shared" si="197"/>
        <v>0</v>
      </c>
      <c r="L1271" s="11">
        <v>1</v>
      </c>
      <c r="N1271" s="30">
        <f t="shared" si="198"/>
        <v>0.86893860522066468</v>
      </c>
      <c r="O1271" s="30">
        <f t="shared" si="199"/>
        <v>-0.13106139477933526</v>
      </c>
      <c r="P1271" s="30">
        <f t="shared" si="200"/>
        <v>1.7177089201504767E-2</v>
      </c>
    </row>
    <row r="1272" spans="1:16" x14ac:dyDescent="0.2">
      <c r="A1272">
        <v>1</v>
      </c>
      <c r="B1272">
        <v>3</v>
      </c>
      <c r="C1272" s="1">
        <v>3277.16</v>
      </c>
      <c r="D1272">
        <v>3</v>
      </c>
      <c r="E1272" s="30">
        <f t="shared" si="191"/>
        <v>-1.728174224</v>
      </c>
      <c r="F1272" s="30">
        <f t="shared" si="192"/>
        <v>0.17760838725575448</v>
      </c>
      <c r="G1272" s="30">
        <f t="shared" si="193"/>
        <v>0.15082126552244168</v>
      </c>
      <c r="H1272" s="30">
        <f t="shared" si="194"/>
        <v>0.15082126552244168</v>
      </c>
      <c r="I1272" s="30">
        <f t="shared" si="195"/>
        <v>-1.8916598152970656</v>
      </c>
      <c r="J1272" s="30">
        <f t="shared" si="196"/>
        <v>3.7833196305941312</v>
      </c>
      <c r="K1272">
        <f t="shared" si="197"/>
        <v>0</v>
      </c>
      <c r="L1272" s="11">
        <v>1</v>
      </c>
      <c r="N1272" s="30">
        <f t="shared" si="198"/>
        <v>0.84917873447755832</v>
      </c>
      <c r="O1272" s="30">
        <f t="shared" si="199"/>
        <v>0.84917873447755832</v>
      </c>
      <c r="P1272" s="30">
        <f t="shared" si="200"/>
        <v>0.72110452308890749</v>
      </c>
    </row>
    <row r="1273" spans="1:16" x14ac:dyDescent="0.2">
      <c r="A1273">
        <v>0</v>
      </c>
      <c r="B1273">
        <v>2</v>
      </c>
      <c r="C1273" s="1">
        <v>6770.19</v>
      </c>
      <c r="D1273">
        <v>1</v>
      </c>
      <c r="E1273" s="30">
        <f t="shared" si="191"/>
        <v>-2.1209943410000003</v>
      </c>
      <c r="F1273" s="30">
        <f t="shared" si="192"/>
        <v>0.11991233546074555</v>
      </c>
      <c r="G1273" s="30">
        <f t="shared" si="193"/>
        <v>0.10707296603837491</v>
      </c>
      <c r="H1273" s="30">
        <f t="shared" si="194"/>
        <v>0.89292703396162509</v>
      </c>
      <c r="I1273" s="30">
        <f t="shared" si="195"/>
        <v>-0.11325041033354874</v>
      </c>
      <c r="J1273" s="30">
        <f t="shared" si="196"/>
        <v>0.22650082066709748</v>
      </c>
      <c r="K1273">
        <f t="shared" si="197"/>
        <v>0</v>
      </c>
      <c r="L1273" s="11">
        <v>1</v>
      </c>
      <c r="N1273" s="30">
        <f t="shared" si="198"/>
        <v>0.89292703396162509</v>
      </c>
      <c r="O1273" s="30">
        <f t="shared" si="199"/>
        <v>-0.10707296603837491</v>
      </c>
      <c r="P1273" s="30">
        <f t="shared" si="200"/>
        <v>1.1464620056254987E-2</v>
      </c>
    </row>
    <row r="1274" spans="1:16" x14ac:dyDescent="0.2">
      <c r="A1274">
        <v>0</v>
      </c>
      <c r="B1274">
        <v>2</v>
      </c>
      <c r="C1274" s="1">
        <v>7337.75</v>
      </c>
      <c r="D1274">
        <v>2</v>
      </c>
      <c r="E1274" s="30">
        <f t="shared" si="191"/>
        <v>-1.5393437250000002</v>
      </c>
      <c r="F1274" s="30">
        <f t="shared" si="192"/>
        <v>0.2145218405610532</v>
      </c>
      <c r="G1274" s="30">
        <f t="shared" si="193"/>
        <v>0.17663069810416418</v>
      </c>
      <c r="H1274" s="30">
        <f t="shared" si="194"/>
        <v>0.82336930189583579</v>
      </c>
      <c r="I1274" s="30">
        <f t="shared" si="195"/>
        <v>-0.19435045246929092</v>
      </c>
      <c r="J1274" s="30">
        <f t="shared" si="196"/>
        <v>0.38870090493858184</v>
      </c>
      <c r="K1274">
        <f t="shared" si="197"/>
        <v>0</v>
      </c>
      <c r="L1274" s="11">
        <v>1</v>
      </c>
      <c r="N1274" s="30">
        <f t="shared" si="198"/>
        <v>0.82336930189583579</v>
      </c>
      <c r="O1274" s="30">
        <f t="shared" si="199"/>
        <v>-0.17663069810416418</v>
      </c>
      <c r="P1274" s="30">
        <f t="shared" si="200"/>
        <v>3.1198403512764386E-2</v>
      </c>
    </row>
    <row r="1275" spans="1:16" x14ac:dyDescent="0.2">
      <c r="A1275">
        <v>0</v>
      </c>
      <c r="B1275">
        <v>3</v>
      </c>
      <c r="C1275" s="1">
        <v>10370.91</v>
      </c>
      <c r="D1275">
        <v>1</v>
      </c>
      <c r="E1275" s="30">
        <f t="shared" si="191"/>
        <v>-1.8538149489999998</v>
      </c>
      <c r="F1275" s="30">
        <f t="shared" si="192"/>
        <v>0.15663845729155507</v>
      </c>
      <c r="G1275" s="30">
        <f t="shared" si="193"/>
        <v>0.13542560019865485</v>
      </c>
      <c r="H1275" s="30">
        <f t="shared" si="194"/>
        <v>0.86457439980134509</v>
      </c>
      <c r="I1275" s="30">
        <f t="shared" si="195"/>
        <v>-0.14551791648451165</v>
      </c>
      <c r="J1275" s="30">
        <f t="shared" si="196"/>
        <v>0.2910358329690233</v>
      </c>
      <c r="K1275">
        <f t="shared" si="197"/>
        <v>0</v>
      </c>
      <c r="L1275" s="11">
        <v>2</v>
      </c>
      <c r="N1275" s="30">
        <f t="shared" si="198"/>
        <v>0.86457439980134509</v>
      </c>
      <c r="O1275" s="30">
        <f t="shared" si="199"/>
        <v>-0.13542560019865485</v>
      </c>
      <c r="P1275" s="30">
        <f t="shared" si="200"/>
        <v>1.8340093189165903E-2</v>
      </c>
    </row>
    <row r="1276" spans="1:16" x14ac:dyDescent="0.2">
      <c r="A1276">
        <v>1</v>
      </c>
      <c r="B1276">
        <v>1</v>
      </c>
      <c r="C1276" s="1">
        <v>26926.51</v>
      </c>
      <c r="D1276">
        <v>3</v>
      </c>
      <c r="E1276" s="30">
        <f t="shared" si="191"/>
        <v>1.6277516109999999</v>
      </c>
      <c r="F1276" s="30">
        <f t="shared" si="192"/>
        <v>5.0924121137882663</v>
      </c>
      <c r="G1276" s="30">
        <f t="shared" si="193"/>
        <v>0.83586139917606472</v>
      </c>
      <c r="H1276" s="30">
        <f t="shared" si="194"/>
        <v>0.83586139917606472</v>
      </c>
      <c r="I1276" s="30">
        <f t="shared" si="195"/>
        <v>-0.17929247010144553</v>
      </c>
      <c r="J1276" s="30">
        <f t="shared" si="196"/>
        <v>0.35858494020289106</v>
      </c>
      <c r="K1276">
        <f t="shared" si="197"/>
        <v>1</v>
      </c>
      <c r="L1276" s="11">
        <v>3</v>
      </c>
      <c r="N1276" s="30">
        <f t="shared" si="198"/>
        <v>0.16413860082393528</v>
      </c>
      <c r="O1276" s="30">
        <f t="shared" si="199"/>
        <v>0.16413860082393528</v>
      </c>
      <c r="P1276" s="30">
        <f t="shared" si="200"/>
        <v>2.6941480280439165E-2</v>
      </c>
    </row>
    <row r="1277" spans="1:16" x14ac:dyDescent="0.2">
      <c r="A1277">
        <v>0</v>
      </c>
      <c r="B1277">
        <v>2</v>
      </c>
      <c r="C1277" s="1">
        <v>7337.75</v>
      </c>
      <c r="D1277">
        <v>2</v>
      </c>
      <c r="E1277" s="30">
        <f t="shared" si="191"/>
        <v>-1.5393437250000002</v>
      </c>
      <c r="F1277" s="30">
        <f t="shared" si="192"/>
        <v>0.2145218405610532</v>
      </c>
      <c r="G1277" s="30">
        <f t="shared" si="193"/>
        <v>0.17663069810416418</v>
      </c>
      <c r="H1277" s="30">
        <f t="shared" si="194"/>
        <v>0.82336930189583579</v>
      </c>
      <c r="I1277" s="30">
        <f t="shared" si="195"/>
        <v>-0.19435045246929092</v>
      </c>
      <c r="J1277" s="30">
        <f t="shared" si="196"/>
        <v>0.38870090493858184</v>
      </c>
      <c r="K1277">
        <f t="shared" si="197"/>
        <v>0</v>
      </c>
      <c r="L1277" s="11">
        <v>1</v>
      </c>
      <c r="N1277" s="30">
        <f t="shared" si="198"/>
        <v>0.82336930189583579</v>
      </c>
      <c r="O1277" s="30">
        <f t="shared" si="199"/>
        <v>-0.17663069810416418</v>
      </c>
      <c r="P1277" s="30">
        <f t="shared" si="200"/>
        <v>3.1198403512764386E-2</v>
      </c>
    </row>
    <row r="1278" spans="1:16" x14ac:dyDescent="0.2">
      <c r="A1278">
        <v>1</v>
      </c>
      <c r="B1278">
        <v>3</v>
      </c>
      <c r="C1278" s="1">
        <v>14254.05</v>
      </c>
      <c r="D1278">
        <v>2</v>
      </c>
      <c r="E1278" s="30">
        <f t="shared" si="191"/>
        <v>-0.85406969499999996</v>
      </c>
      <c r="F1278" s="30">
        <f t="shared" si="192"/>
        <v>0.42567901825280391</v>
      </c>
      <c r="G1278" s="30">
        <f t="shared" si="193"/>
        <v>0.29857984357129802</v>
      </c>
      <c r="H1278" s="30">
        <f t="shared" si="194"/>
        <v>0.29857984357129802</v>
      </c>
      <c r="I1278" s="30">
        <f t="shared" si="195"/>
        <v>-1.208717899265672</v>
      </c>
      <c r="J1278" s="30">
        <f t="shared" si="196"/>
        <v>2.4174357985313439</v>
      </c>
      <c r="K1278">
        <f t="shared" si="197"/>
        <v>0</v>
      </c>
      <c r="L1278" s="11">
        <v>2</v>
      </c>
      <c r="N1278" s="30">
        <f t="shared" si="198"/>
        <v>0.70142015642870192</v>
      </c>
      <c r="O1278" s="30">
        <f t="shared" si="199"/>
        <v>0.70142015642870192</v>
      </c>
      <c r="P1278" s="30">
        <f t="shared" si="200"/>
        <v>0.49199023584446466</v>
      </c>
    </row>
    <row r="1279" spans="1:16" x14ac:dyDescent="0.2">
      <c r="A1279">
        <v>1</v>
      </c>
      <c r="B1279">
        <v>4</v>
      </c>
      <c r="C1279" s="1">
        <v>1880.49</v>
      </c>
      <c r="D1279">
        <v>3</v>
      </c>
      <c r="E1279" s="30">
        <f t="shared" si="191"/>
        <v>-2.0911657110000004</v>
      </c>
      <c r="F1279" s="30">
        <f t="shared" si="192"/>
        <v>0.1235430363681483</v>
      </c>
      <c r="G1279" s="30">
        <f t="shared" si="193"/>
        <v>0.10995843716632435</v>
      </c>
      <c r="H1279" s="30">
        <f t="shared" si="194"/>
        <v>0.10995843716632435</v>
      </c>
      <c r="I1279" s="30">
        <f t="shared" si="195"/>
        <v>-2.2076528285332353</v>
      </c>
      <c r="J1279" s="30">
        <f t="shared" si="196"/>
        <v>4.4153056570664706</v>
      </c>
      <c r="K1279">
        <f t="shared" si="197"/>
        <v>0</v>
      </c>
      <c r="L1279" s="11">
        <v>1</v>
      </c>
      <c r="N1279" s="30">
        <f t="shared" si="198"/>
        <v>0.89004156283367564</v>
      </c>
      <c r="O1279" s="30">
        <f t="shared" si="199"/>
        <v>0.89004156283367564</v>
      </c>
      <c r="P1279" s="30">
        <f t="shared" si="200"/>
        <v>0.79217398357141178</v>
      </c>
    </row>
    <row r="1280" spans="1:16" x14ac:dyDescent="0.2">
      <c r="A1280">
        <v>0</v>
      </c>
      <c r="B1280">
        <v>2</v>
      </c>
      <c r="C1280" s="1">
        <v>8615.2999999999993</v>
      </c>
      <c r="D1280">
        <v>2</v>
      </c>
      <c r="E1280" s="30">
        <f t="shared" si="191"/>
        <v>-1.3782446700000004</v>
      </c>
      <c r="F1280" s="30">
        <f t="shared" si="192"/>
        <v>0.25202054424800702</v>
      </c>
      <c r="G1280" s="30">
        <f t="shared" si="193"/>
        <v>0.20129106140137379</v>
      </c>
      <c r="H1280" s="30">
        <f t="shared" si="194"/>
        <v>0.79870893859862624</v>
      </c>
      <c r="I1280" s="30">
        <f t="shared" si="195"/>
        <v>-0.22475868168705379</v>
      </c>
      <c r="J1280" s="30">
        <f t="shared" si="196"/>
        <v>0.44951736337410758</v>
      </c>
      <c r="K1280">
        <f t="shared" si="197"/>
        <v>0</v>
      </c>
      <c r="L1280" s="11">
        <v>1</v>
      </c>
      <c r="N1280" s="30">
        <f t="shared" si="198"/>
        <v>0.79870893859862624</v>
      </c>
      <c r="O1280" s="30">
        <f t="shared" si="199"/>
        <v>-0.20129106140137379</v>
      </c>
      <c r="P1280" s="30">
        <f t="shared" si="200"/>
        <v>4.0518091400091633E-2</v>
      </c>
    </row>
    <row r="1281" spans="1:16" x14ac:dyDescent="0.2">
      <c r="A1281">
        <v>0</v>
      </c>
      <c r="B1281">
        <v>2</v>
      </c>
      <c r="C1281" s="1">
        <v>3292.53</v>
      </c>
      <c r="D1281">
        <v>3</v>
      </c>
      <c r="E1281" s="30">
        <f t="shared" si="191"/>
        <v>-1.5393646670000001</v>
      </c>
      <c r="F1281" s="30">
        <f t="shared" si="192"/>
        <v>0.214517348091709</v>
      </c>
      <c r="G1281" s="30">
        <f t="shared" si="193"/>
        <v>0.17662765248167592</v>
      </c>
      <c r="H1281" s="30">
        <f t="shared" si="194"/>
        <v>0.82337234751832411</v>
      </c>
      <c r="I1281" s="30">
        <f t="shared" si="195"/>
        <v>-0.19434675350110192</v>
      </c>
      <c r="J1281" s="30">
        <f t="shared" si="196"/>
        <v>0.38869350700220384</v>
      </c>
      <c r="K1281">
        <f t="shared" si="197"/>
        <v>0</v>
      </c>
      <c r="L1281" s="11">
        <v>1</v>
      </c>
      <c r="N1281" s="30">
        <f t="shared" si="198"/>
        <v>0.82337234751832411</v>
      </c>
      <c r="O1281" s="30">
        <f t="shared" si="199"/>
        <v>-0.17662765248167592</v>
      </c>
      <c r="P1281" s="30">
        <f t="shared" si="200"/>
        <v>3.1197327621187678E-2</v>
      </c>
    </row>
    <row r="1282" spans="1:16" x14ac:dyDescent="0.2">
      <c r="A1282">
        <v>0</v>
      </c>
      <c r="B1282">
        <v>2</v>
      </c>
      <c r="C1282" s="1">
        <v>3021.81</v>
      </c>
      <c r="D1282">
        <v>1</v>
      </c>
      <c r="E1282" s="30">
        <f t="shared" si="191"/>
        <v>-2.5936650590000001</v>
      </c>
      <c r="F1282" s="30">
        <f t="shared" si="192"/>
        <v>7.4745590456488556E-2</v>
      </c>
      <c r="G1282" s="30">
        <f t="shared" si="193"/>
        <v>6.9547240872829291E-2</v>
      </c>
      <c r="H1282" s="30">
        <f t="shared" si="194"/>
        <v>0.93045275912717074</v>
      </c>
      <c r="I1282" s="30">
        <f t="shared" si="195"/>
        <v>-7.2083973530743875E-2</v>
      </c>
      <c r="J1282" s="30">
        <f t="shared" si="196"/>
        <v>0.14416794706148775</v>
      </c>
      <c r="K1282">
        <f t="shared" si="197"/>
        <v>0</v>
      </c>
      <c r="L1282" s="11">
        <v>1</v>
      </c>
      <c r="N1282" s="30">
        <f t="shared" si="198"/>
        <v>0.93045275912717074</v>
      </c>
      <c r="O1282" s="30">
        <f t="shared" si="199"/>
        <v>-6.9547240872829291E-2</v>
      </c>
      <c r="P1282" s="30">
        <f t="shared" si="200"/>
        <v>4.8368187130233371E-3</v>
      </c>
    </row>
    <row r="1283" spans="1:16" x14ac:dyDescent="0.2">
      <c r="A1283">
        <v>0</v>
      </c>
      <c r="B1283">
        <v>3</v>
      </c>
      <c r="C1283" s="1">
        <v>14478.33</v>
      </c>
      <c r="D1283">
        <v>2</v>
      </c>
      <c r="E1283" s="30">
        <f t="shared" si="191"/>
        <v>-0.825787987</v>
      </c>
      <c r="F1283" s="30">
        <f t="shared" si="192"/>
        <v>0.43788980500741753</v>
      </c>
      <c r="G1283" s="30">
        <f t="shared" si="193"/>
        <v>0.30453641404402237</v>
      </c>
      <c r="H1283" s="30">
        <f t="shared" si="194"/>
        <v>0.69546358595597768</v>
      </c>
      <c r="I1283" s="30">
        <f t="shared" si="195"/>
        <v>-0.36317662563059361</v>
      </c>
      <c r="J1283" s="30">
        <f t="shared" si="196"/>
        <v>0.72635325126118722</v>
      </c>
      <c r="K1283">
        <f t="shared" si="197"/>
        <v>0</v>
      </c>
      <c r="L1283" s="11">
        <v>2</v>
      </c>
      <c r="N1283" s="30">
        <f t="shared" si="198"/>
        <v>0.69546358595597768</v>
      </c>
      <c r="O1283" s="30">
        <f t="shared" si="199"/>
        <v>-0.30453641404402237</v>
      </c>
      <c r="P1283" s="30">
        <f t="shared" si="200"/>
        <v>9.274242747879223E-2</v>
      </c>
    </row>
    <row r="1284" spans="1:16" x14ac:dyDescent="0.2">
      <c r="A1284">
        <v>1</v>
      </c>
      <c r="B1284">
        <v>3</v>
      </c>
      <c r="C1284" s="1">
        <v>4747.05</v>
      </c>
      <c r="D1284">
        <v>2</v>
      </c>
      <c r="E1284" s="30">
        <f t="shared" si="191"/>
        <v>-2.0529023949999998</v>
      </c>
      <c r="F1284" s="30">
        <f t="shared" si="192"/>
        <v>0.12836180574786951</v>
      </c>
      <c r="G1284" s="30">
        <f t="shared" si="193"/>
        <v>0.11375943876688763</v>
      </c>
      <c r="H1284" s="30">
        <f t="shared" si="194"/>
        <v>0.11375943876688763</v>
      </c>
      <c r="I1284" s="30">
        <f t="shared" si="195"/>
        <v>-2.1736692464231346</v>
      </c>
      <c r="J1284" s="30">
        <f t="shared" si="196"/>
        <v>4.3473384928462693</v>
      </c>
      <c r="K1284">
        <f t="shared" si="197"/>
        <v>0</v>
      </c>
      <c r="L1284" s="11">
        <v>1</v>
      </c>
      <c r="N1284" s="30">
        <f t="shared" si="198"/>
        <v>0.88624056123311235</v>
      </c>
      <c r="O1284" s="30">
        <f t="shared" si="199"/>
        <v>0.88624056123311235</v>
      </c>
      <c r="P1284" s="30">
        <f t="shared" si="200"/>
        <v>0.78542233237478198</v>
      </c>
    </row>
    <row r="1285" spans="1:16" x14ac:dyDescent="0.2">
      <c r="A1285">
        <v>1</v>
      </c>
      <c r="B1285">
        <v>2</v>
      </c>
      <c r="C1285" s="1">
        <v>7043.34</v>
      </c>
      <c r="D1285">
        <v>2</v>
      </c>
      <c r="E1285" s="30">
        <f t="shared" si="191"/>
        <v>-1.5764688260000002</v>
      </c>
      <c r="F1285" s="30">
        <f t="shared" si="192"/>
        <v>0.20670371780049007</v>
      </c>
      <c r="G1285" s="30">
        <f t="shared" si="193"/>
        <v>0.17129616388126961</v>
      </c>
      <c r="H1285" s="30">
        <f t="shared" si="194"/>
        <v>0.17129616388126961</v>
      </c>
      <c r="I1285" s="30">
        <f t="shared" si="195"/>
        <v>-1.7643612680576923</v>
      </c>
      <c r="J1285" s="30">
        <f t="shared" si="196"/>
        <v>3.5287225361153847</v>
      </c>
      <c r="K1285">
        <f t="shared" si="197"/>
        <v>0</v>
      </c>
      <c r="L1285" s="11">
        <v>1</v>
      </c>
      <c r="N1285" s="30">
        <f t="shared" si="198"/>
        <v>0.82870383611873044</v>
      </c>
      <c r="O1285" s="30">
        <f t="shared" si="199"/>
        <v>0.82870383611873044</v>
      </c>
      <c r="P1285" s="30">
        <f t="shared" si="200"/>
        <v>0.68675004799789963</v>
      </c>
    </row>
    <row r="1286" spans="1:16" x14ac:dyDescent="0.2">
      <c r="A1286">
        <v>0</v>
      </c>
      <c r="B1286">
        <v>3</v>
      </c>
      <c r="C1286" s="1">
        <v>12959.33</v>
      </c>
      <c r="D1286">
        <v>2</v>
      </c>
      <c r="E1286" s="30">
        <f t="shared" si="191"/>
        <v>-1.0173338869999999</v>
      </c>
      <c r="F1286" s="30">
        <f t="shared" si="192"/>
        <v>0.36155760975351559</v>
      </c>
      <c r="G1286" s="30">
        <f t="shared" si="193"/>
        <v>0.26554705226095338</v>
      </c>
      <c r="H1286" s="30">
        <f t="shared" si="194"/>
        <v>0.73445294773904668</v>
      </c>
      <c r="I1286" s="30">
        <f t="shared" si="195"/>
        <v>-0.30862934568012845</v>
      </c>
      <c r="J1286" s="30">
        <f t="shared" si="196"/>
        <v>0.61725869136025691</v>
      </c>
      <c r="K1286">
        <f t="shared" si="197"/>
        <v>0</v>
      </c>
      <c r="L1286" s="11">
        <v>2</v>
      </c>
      <c r="N1286" s="30">
        <f t="shared" si="198"/>
        <v>0.73445294773904668</v>
      </c>
      <c r="O1286" s="30">
        <f t="shared" si="199"/>
        <v>-0.26554705226095338</v>
      </c>
      <c r="P1286" s="30">
        <f t="shared" si="200"/>
        <v>7.0515236964481504E-2</v>
      </c>
    </row>
    <row r="1287" spans="1:16" x14ac:dyDescent="0.2">
      <c r="A1287">
        <v>0</v>
      </c>
      <c r="B1287">
        <v>3</v>
      </c>
      <c r="C1287" s="1">
        <v>2741.95</v>
      </c>
      <c r="D1287">
        <v>2</v>
      </c>
      <c r="E1287" s="30">
        <f t="shared" si="191"/>
        <v>-2.305745505</v>
      </c>
      <c r="F1287" s="30">
        <f t="shared" si="192"/>
        <v>9.9684457683908365E-2</v>
      </c>
      <c r="G1287" s="30">
        <f t="shared" si="193"/>
        <v>9.0648237307871013E-2</v>
      </c>
      <c r="H1287" s="30">
        <f t="shared" si="194"/>
        <v>0.90935176269212903</v>
      </c>
      <c r="I1287" s="30">
        <f t="shared" si="195"/>
        <v>-9.5023282002093451E-2</v>
      </c>
      <c r="J1287" s="30">
        <f t="shared" si="196"/>
        <v>0.1900465640041869</v>
      </c>
      <c r="K1287">
        <f t="shared" si="197"/>
        <v>0</v>
      </c>
      <c r="L1287" s="11">
        <v>1</v>
      </c>
      <c r="N1287" s="30">
        <f t="shared" si="198"/>
        <v>0.90935176269212903</v>
      </c>
      <c r="O1287" s="30">
        <f t="shared" si="199"/>
        <v>-9.0648237307871013E-2</v>
      </c>
      <c r="P1287" s="30">
        <f t="shared" si="200"/>
        <v>8.2171029270240985E-3</v>
      </c>
    </row>
    <row r="1288" spans="1:16" x14ac:dyDescent="0.2">
      <c r="A1288">
        <v>0</v>
      </c>
      <c r="B1288">
        <v>4</v>
      </c>
      <c r="C1288" s="1">
        <v>4357.04</v>
      </c>
      <c r="D1288">
        <v>2</v>
      </c>
      <c r="E1288" s="30">
        <f t="shared" si="191"/>
        <v>-2.2889540560000001</v>
      </c>
      <c r="F1288" s="30">
        <f t="shared" si="192"/>
        <v>0.10137243631407476</v>
      </c>
      <c r="G1288" s="30">
        <f t="shared" si="193"/>
        <v>9.2041922397599146E-2</v>
      </c>
      <c r="H1288" s="30">
        <f t="shared" si="194"/>
        <v>0.90795807760240088</v>
      </c>
      <c r="I1288" s="30">
        <f t="shared" si="195"/>
        <v>-9.6557071488121649E-2</v>
      </c>
      <c r="J1288" s="30">
        <f t="shared" si="196"/>
        <v>0.1931141429762433</v>
      </c>
      <c r="K1288">
        <f t="shared" si="197"/>
        <v>0</v>
      </c>
      <c r="L1288" s="11">
        <v>1</v>
      </c>
      <c r="N1288" s="30">
        <f t="shared" si="198"/>
        <v>0.90795807760240088</v>
      </c>
      <c r="O1288" s="30">
        <f t="shared" si="199"/>
        <v>-9.2041922397599146E-2</v>
      </c>
      <c r="P1288" s="30">
        <f t="shared" si="200"/>
        <v>8.4717154786456642E-3</v>
      </c>
    </row>
    <row r="1289" spans="1:16" x14ac:dyDescent="0.2">
      <c r="A1289">
        <v>1</v>
      </c>
      <c r="B1289">
        <v>2</v>
      </c>
      <c r="C1289" s="1">
        <v>22462.04</v>
      </c>
      <c r="D1289">
        <v>1</v>
      </c>
      <c r="E1289" s="30">
        <f t="shared" si="191"/>
        <v>-0.14225205599999979</v>
      </c>
      <c r="F1289" s="30">
        <f t="shared" si="192"/>
        <v>0.86740259490112925</v>
      </c>
      <c r="G1289" s="30">
        <f t="shared" si="193"/>
        <v>0.46449683494578969</v>
      </c>
      <c r="H1289" s="30">
        <f t="shared" si="194"/>
        <v>0.46449683494578969</v>
      </c>
      <c r="I1289" s="30">
        <f t="shared" si="195"/>
        <v>-0.76680053464642151</v>
      </c>
      <c r="J1289" s="30">
        <f t="shared" si="196"/>
        <v>1.533601069292843</v>
      </c>
      <c r="K1289">
        <f t="shared" si="197"/>
        <v>0</v>
      </c>
      <c r="L1289" s="11">
        <v>3</v>
      </c>
      <c r="N1289" s="30">
        <f t="shared" si="198"/>
        <v>0.53550316505421036</v>
      </c>
      <c r="O1289" s="30">
        <f t="shared" si="199"/>
        <v>0.53550316505421036</v>
      </c>
      <c r="P1289" s="30">
        <f t="shared" si="200"/>
        <v>0.28676363978307684</v>
      </c>
    </row>
    <row r="1290" spans="1:16" x14ac:dyDescent="0.2">
      <c r="A1290">
        <v>1</v>
      </c>
      <c r="B1290">
        <v>4</v>
      </c>
      <c r="C1290" s="1">
        <v>4189.1099999999997</v>
      </c>
      <c r="D1290">
        <v>1</v>
      </c>
      <c r="E1290" s="30">
        <f t="shared" si="191"/>
        <v>-2.8202113290000002</v>
      </c>
      <c r="F1290" s="30">
        <f t="shared" si="192"/>
        <v>5.9593347575577951E-2</v>
      </c>
      <c r="G1290" s="30">
        <f t="shared" si="193"/>
        <v>5.6241715476915373E-2</v>
      </c>
      <c r="H1290" s="30">
        <f t="shared" si="194"/>
        <v>5.6241715476915373E-2</v>
      </c>
      <c r="I1290" s="30">
        <f t="shared" si="195"/>
        <v>-2.8780965291548255</v>
      </c>
      <c r="J1290" s="30">
        <f t="shared" si="196"/>
        <v>5.756193058309651</v>
      </c>
      <c r="K1290">
        <f t="shared" si="197"/>
        <v>0</v>
      </c>
      <c r="L1290" s="11">
        <v>1</v>
      </c>
      <c r="N1290" s="30">
        <f t="shared" si="198"/>
        <v>0.94375828452308463</v>
      </c>
      <c r="O1290" s="30">
        <f t="shared" si="199"/>
        <v>0.94375828452308463</v>
      </c>
      <c r="P1290" s="30">
        <f t="shared" si="200"/>
        <v>0.89067969960595561</v>
      </c>
    </row>
    <row r="1291" spans="1:16" x14ac:dyDescent="0.2">
      <c r="A1291">
        <v>0</v>
      </c>
      <c r="B1291">
        <v>3</v>
      </c>
      <c r="C1291" s="1">
        <v>8283.68</v>
      </c>
      <c r="D1291">
        <v>1</v>
      </c>
      <c r="E1291" s="30">
        <f t="shared" ref="E1291:E1351" si="201">$A$3+$B$3*B1291+$C$3*C1291+$D$3*D1291</f>
        <v>-2.1170146519999999</v>
      </c>
      <c r="F1291" s="30">
        <f t="shared" ref="F1291:F1351" si="202">EXP(E1291)</f>
        <v>0.12039050010533671</v>
      </c>
      <c r="G1291" s="30">
        <f t="shared" ref="G1291:G1351" si="203">F1291/(1+F1291)</f>
        <v>0.10745405293423842</v>
      </c>
      <c r="H1291" s="30">
        <f t="shared" ref="H1291:H1351" si="204">IF(A1291=1,G1291,1-G1291)</f>
        <v>0.89254594706576162</v>
      </c>
      <c r="I1291" s="30">
        <f t="shared" ref="I1291:I1351" si="205">LN(H1291)</f>
        <v>-0.11367728534728438</v>
      </c>
      <c r="J1291" s="30">
        <f t="shared" si="196"/>
        <v>0.22735457069456877</v>
      </c>
      <c r="K1291">
        <f t="shared" si="197"/>
        <v>0</v>
      </c>
      <c r="L1291" s="11">
        <v>1</v>
      </c>
      <c r="N1291" s="30">
        <f t="shared" si="198"/>
        <v>0.89254594706576162</v>
      </c>
      <c r="O1291" s="30">
        <f t="shared" si="199"/>
        <v>-0.10745405293423842</v>
      </c>
      <c r="P1291" s="30">
        <f t="shared" si="200"/>
        <v>1.1546373491994113E-2</v>
      </c>
    </row>
    <row r="1292" spans="1:16" x14ac:dyDescent="0.2">
      <c r="A1292">
        <v>1</v>
      </c>
      <c r="B1292">
        <v>3</v>
      </c>
      <c r="C1292" s="1">
        <v>14535.7</v>
      </c>
      <c r="D1292">
        <v>3</v>
      </c>
      <c r="E1292" s="30">
        <f t="shared" si="201"/>
        <v>-0.30847232999999985</v>
      </c>
      <c r="F1292" s="30">
        <f t="shared" si="202"/>
        <v>0.73456827742220576</v>
      </c>
      <c r="G1292" s="30">
        <f t="shared" si="203"/>
        <v>0.42348766951616906</v>
      </c>
      <c r="H1292" s="30">
        <f t="shared" si="204"/>
        <v>0.42348766951616906</v>
      </c>
      <c r="I1292" s="30">
        <f t="shared" si="205"/>
        <v>-0.85923088097819689</v>
      </c>
      <c r="J1292" s="30">
        <f t="shared" ref="J1292:J1351" si="206">I1292*(-2)</f>
        <v>1.7184617619563938</v>
      </c>
      <c r="K1292">
        <f t="shared" ref="K1292:K1351" si="207">IF(G1292&gt;=0.5,1,)</f>
        <v>0</v>
      </c>
      <c r="L1292" s="11">
        <v>2</v>
      </c>
      <c r="N1292" s="30">
        <f t="shared" ref="N1292:N1351" si="208">1-G1292</f>
        <v>0.57651233048383088</v>
      </c>
      <c r="O1292" s="30">
        <f t="shared" ref="O1292:O1351" si="209">A1292-G1292</f>
        <v>0.57651233048383088</v>
      </c>
      <c r="P1292" s="30">
        <f t="shared" ref="P1292:P1351" si="210">O1292*O1292</f>
        <v>0.33236646719989782</v>
      </c>
    </row>
    <row r="1293" spans="1:16" x14ac:dyDescent="0.2">
      <c r="A1293">
        <v>1</v>
      </c>
      <c r="B1293">
        <v>2</v>
      </c>
      <c r="C1293" s="1">
        <v>14283.46</v>
      </c>
      <c r="D1293">
        <v>1</v>
      </c>
      <c r="E1293" s="30">
        <f t="shared" si="201"/>
        <v>-1.1735709940000003</v>
      </c>
      <c r="F1293" s="30">
        <f t="shared" si="202"/>
        <v>0.30926059932631317</v>
      </c>
      <c r="G1293" s="30">
        <f t="shared" si="203"/>
        <v>0.23621011698163438</v>
      </c>
      <c r="H1293" s="30">
        <f t="shared" si="204"/>
        <v>0.23621011698163438</v>
      </c>
      <c r="I1293" s="30">
        <f t="shared" si="205"/>
        <v>-1.4430335438684352</v>
      </c>
      <c r="J1293" s="30">
        <f t="shared" si="206"/>
        <v>2.8860670877368704</v>
      </c>
      <c r="K1293">
        <f t="shared" si="207"/>
        <v>0</v>
      </c>
      <c r="L1293" s="11">
        <v>2</v>
      </c>
      <c r="N1293" s="30">
        <f t="shared" si="208"/>
        <v>0.76378988301836559</v>
      </c>
      <c r="O1293" s="30">
        <f t="shared" si="209"/>
        <v>0.76378988301836559</v>
      </c>
      <c r="P1293" s="30">
        <f t="shared" si="210"/>
        <v>0.58337498540120858</v>
      </c>
    </row>
    <row r="1294" spans="1:16" x14ac:dyDescent="0.2">
      <c r="A1294">
        <v>0</v>
      </c>
      <c r="B1294">
        <v>4</v>
      </c>
      <c r="C1294" s="1">
        <v>1720.35</v>
      </c>
      <c r="D1294">
        <v>1</v>
      </c>
      <c r="E1294" s="30">
        <f t="shared" si="201"/>
        <v>-3.1315219650000001</v>
      </c>
      <c r="F1294" s="30">
        <f t="shared" si="202"/>
        <v>4.3651310903237574E-2</v>
      </c>
      <c r="G1294" s="30">
        <f t="shared" si="203"/>
        <v>4.1825569945827167E-2</v>
      </c>
      <c r="H1294" s="30">
        <f t="shared" si="204"/>
        <v>0.9581744300541728</v>
      </c>
      <c r="I1294" s="30">
        <f t="shared" si="205"/>
        <v>-4.272544028452975E-2</v>
      </c>
      <c r="J1294" s="30">
        <f t="shared" si="206"/>
        <v>8.5450880569059501E-2</v>
      </c>
      <c r="K1294">
        <f t="shared" si="207"/>
        <v>0</v>
      </c>
      <c r="L1294" s="11">
        <v>1</v>
      </c>
      <c r="N1294" s="30">
        <f t="shared" si="208"/>
        <v>0.9581744300541728</v>
      </c>
      <c r="O1294" s="30">
        <f t="shared" si="209"/>
        <v>-4.1825569945827167E-2</v>
      </c>
      <c r="P1294" s="30">
        <f t="shared" si="210"/>
        <v>1.7493783012932807E-3</v>
      </c>
    </row>
    <row r="1295" spans="1:16" x14ac:dyDescent="0.2">
      <c r="A1295">
        <v>1</v>
      </c>
      <c r="B1295">
        <v>1</v>
      </c>
      <c r="C1295" s="1">
        <v>47403.88</v>
      </c>
      <c r="D1295">
        <v>3</v>
      </c>
      <c r="E1295" s="30">
        <f t="shared" si="201"/>
        <v>4.2099479679999998</v>
      </c>
      <c r="F1295" s="30">
        <f t="shared" si="202"/>
        <v>67.35303520581374</v>
      </c>
      <c r="G1295" s="30">
        <f t="shared" si="203"/>
        <v>0.98537007176069125</v>
      </c>
      <c r="H1295" s="30">
        <f t="shared" si="204"/>
        <v>0.98537007176069125</v>
      </c>
      <c r="I1295" s="30">
        <f t="shared" si="205"/>
        <v>-1.4738000999129624E-2</v>
      </c>
      <c r="J1295" s="30">
        <f t="shared" si="206"/>
        <v>2.9476001998259248E-2</v>
      </c>
      <c r="K1295">
        <f t="shared" si="207"/>
        <v>1</v>
      </c>
      <c r="L1295" s="11">
        <v>4</v>
      </c>
      <c r="N1295" s="30">
        <f t="shared" si="208"/>
        <v>1.4629928239308754E-2</v>
      </c>
      <c r="O1295" s="30">
        <f t="shared" si="209"/>
        <v>1.4629928239308754E-2</v>
      </c>
      <c r="P1295" s="30">
        <f t="shared" si="210"/>
        <v>2.1403480028732373E-4</v>
      </c>
    </row>
    <row r="1296" spans="1:16" x14ac:dyDescent="0.2">
      <c r="A1296">
        <v>0</v>
      </c>
      <c r="B1296">
        <v>2</v>
      </c>
      <c r="C1296" s="1">
        <v>8534.67</v>
      </c>
      <c r="D1296">
        <v>2</v>
      </c>
      <c r="E1296" s="30">
        <f t="shared" si="201"/>
        <v>-1.3884121130000002</v>
      </c>
      <c r="F1296" s="30">
        <f t="shared" si="202"/>
        <v>0.24947112224356657</v>
      </c>
      <c r="G1296" s="30">
        <f t="shared" si="203"/>
        <v>0.19966137496288269</v>
      </c>
      <c r="H1296" s="30">
        <f t="shared" si="204"/>
        <v>0.80033862503711728</v>
      </c>
      <c r="I1296" s="30">
        <f t="shared" si="205"/>
        <v>-0.22272035957606975</v>
      </c>
      <c r="J1296" s="30">
        <f t="shared" si="206"/>
        <v>0.44544071915213951</v>
      </c>
      <c r="K1296">
        <f t="shared" si="207"/>
        <v>0</v>
      </c>
      <c r="L1296" s="11">
        <v>1</v>
      </c>
      <c r="N1296" s="30">
        <f t="shared" si="208"/>
        <v>0.80033862503711728</v>
      </c>
      <c r="O1296" s="30">
        <f t="shared" si="209"/>
        <v>-0.19966137496288269</v>
      </c>
      <c r="P1296" s="30">
        <f t="shared" si="210"/>
        <v>3.9864664652068837E-2</v>
      </c>
    </row>
    <row r="1297" spans="1:16" x14ac:dyDescent="0.2">
      <c r="A1297">
        <v>0</v>
      </c>
      <c r="B1297">
        <v>2</v>
      </c>
      <c r="C1297" s="1">
        <v>3732.63</v>
      </c>
      <c r="D1297">
        <v>2</v>
      </c>
      <c r="E1297" s="30">
        <f t="shared" si="201"/>
        <v>-1.993949357</v>
      </c>
      <c r="F1297" s="30">
        <f t="shared" si="202"/>
        <v>0.13615663105618586</v>
      </c>
      <c r="G1297" s="30">
        <f t="shared" si="203"/>
        <v>0.11983966588269866</v>
      </c>
      <c r="H1297" s="30">
        <f t="shared" si="204"/>
        <v>0.88016033411730132</v>
      </c>
      <c r="I1297" s="30">
        <f t="shared" si="205"/>
        <v>-0.12765119024532959</v>
      </c>
      <c r="J1297" s="30">
        <f t="shared" si="206"/>
        <v>0.25530238049065918</v>
      </c>
      <c r="K1297">
        <f t="shared" si="207"/>
        <v>0</v>
      </c>
      <c r="L1297" s="11">
        <v>1</v>
      </c>
      <c r="N1297" s="30">
        <f t="shared" si="208"/>
        <v>0.88016033411730132</v>
      </c>
      <c r="O1297" s="30">
        <f t="shared" si="209"/>
        <v>-0.11983966588269866</v>
      </c>
      <c r="P1297" s="30">
        <f t="shared" si="210"/>
        <v>1.4361545518876849E-2</v>
      </c>
    </row>
    <row r="1298" spans="1:16" x14ac:dyDescent="0.2">
      <c r="A1298">
        <v>0</v>
      </c>
      <c r="B1298">
        <v>1</v>
      </c>
      <c r="C1298" s="1">
        <v>5472.45</v>
      </c>
      <c r="D1298">
        <v>2</v>
      </c>
      <c r="E1298" s="30">
        <f t="shared" si="201"/>
        <v>-1.5876866549999997</v>
      </c>
      <c r="F1298" s="30">
        <f t="shared" si="202"/>
        <v>0.20439790811009356</v>
      </c>
      <c r="G1298" s="30">
        <f t="shared" si="203"/>
        <v>0.16970961733969536</v>
      </c>
      <c r="H1298" s="30">
        <f t="shared" si="204"/>
        <v>0.83029038266030464</v>
      </c>
      <c r="I1298" s="30">
        <f t="shared" si="205"/>
        <v>-0.18597978075087918</v>
      </c>
      <c r="J1298" s="30">
        <f t="shared" si="206"/>
        <v>0.37195956150175835</v>
      </c>
      <c r="K1298">
        <f t="shared" si="207"/>
        <v>0</v>
      </c>
      <c r="L1298" s="11">
        <v>1</v>
      </c>
      <c r="N1298" s="30">
        <f t="shared" si="208"/>
        <v>0.83029038266030464</v>
      </c>
      <c r="O1298" s="30">
        <f t="shared" si="209"/>
        <v>-0.16970961733969536</v>
      </c>
      <c r="P1298" s="30">
        <f t="shared" si="210"/>
        <v>2.8801354217585829E-2</v>
      </c>
    </row>
    <row r="1299" spans="1:16" x14ac:dyDescent="0.2">
      <c r="A1299">
        <v>1</v>
      </c>
      <c r="B1299">
        <v>1</v>
      </c>
      <c r="C1299" s="1">
        <v>38344.57</v>
      </c>
      <c r="D1299">
        <v>2</v>
      </c>
      <c r="E1299" s="30">
        <f t="shared" si="201"/>
        <v>2.5574876770000001</v>
      </c>
      <c r="F1299" s="30">
        <f t="shared" si="202"/>
        <v>12.903359153942764</v>
      </c>
      <c r="G1299" s="30">
        <f t="shared" si="203"/>
        <v>0.92807493578151457</v>
      </c>
      <c r="H1299" s="30">
        <f t="shared" si="204"/>
        <v>0.92807493578151457</v>
      </c>
      <c r="I1299" s="30">
        <f t="shared" si="205"/>
        <v>-7.4642799691460107E-2</v>
      </c>
      <c r="J1299" s="30">
        <f t="shared" si="206"/>
        <v>0.14928559938292021</v>
      </c>
      <c r="K1299">
        <f t="shared" si="207"/>
        <v>1</v>
      </c>
      <c r="L1299" s="11">
        <v>4</v>
      </c>
      <c r="N1299" s="30">
        <f t="shared" si="208"/>
        <v>7.1925064218485435E-2</v>
      </c>
      <c r="O1299" s="30">
        <f t="shared" si="209"/>
        <v>7.1925064218485435E-2</v>
      </c>
      <c r="P1299" s="30">
        <f t="shared" si="210"/>
        <v>5.1732148628332543E-3</v>
      </c>
    </row>
    <row r="1300" spans="1:16" x14ac:dyDescent="0.2">
      <c r="A1300">
        <v>0</v>
      </c>
      <c r="B1300">
        <v>3</v>
      </c>
      <c r="C1300" s="1">
        <v>7147.47</v>
      </c>
      <c r="D1300">
        <v>2</v>
      </c>
      <c r="E1300" s="30">
        <f t="shared" si="201"/>
        <v>-1.7502094330000002</v>
      </c>
      <c r="F1300" s="30">
        <f t="shared" si="202"/>
        <v>0.17373755326293253</v>
      </c>
      <c r="G1300" s="30">
        <f t="shared" si="203"/>
        <v>0.14802078435673349</v>
      </c>
      <c r="H1300" s="30">
        <f t="shared" si="204"/>
        <v>0.85197921564326651</v>
      </c>
      <c r="I1300" s="30">
        <f t="shared" si="205"/>
        <v>-0.16019314723527739</v>
      </c>
      <c r="J1300" s="30">
        <f t="shared" si="206"/>
        <v>0.32038629447055478</v>
      </c>
      <c r="K1300">
        <f t="shared" si="207"/>
        <v>0</v>
      </c>
      <c r="L1300" s="11">
        <v>1</v>
      </c>
      <c r="N1300" s="30">
        <f t="shared" si="208"/>
        <v>0.85197921564326651</v>
      </c>
      <c r="O1300" s="30">
        <f t="shared" si="209"/>
        <v>-0.14802078435673349</v>
      </c>
      <c r="P1300" s="30">
        <f t="shared" si="210"/>
        <v>2.1910152601582598E-2</v>
      </c>
    </row>
    <row r="1301" spans="1:16" x14ac:dyDescent="0.2">
      <c r="A1301">
        <v>0</v>
      </c>
      <c r="B1301">
        <v>3</v>
      </c>
      <c r="C1301" s="1">
        <v>7133.9</v>
      </c>
      <c r="D1301">
        <v>1</v>
      </c>
      <c r="E1301" s="30">
        <f t="shared" si="201"/>
        <v>-2.2620019099999999</v>
      </c>
      <c r="F1301" s="30">
        <f t="shared" si="202"/>
        <v>0.10414179343614514</v>
      </c>
      <c r="G1301" s="30">
        <f t="shared" si="203"/>
        <v>9.4319220642894622E-2</v>
      </c>
      <c r="H1301" s="30">
        <f t="shared" si="204"/>
        <v>0.90568077935710534</v>
      </c>
      <c r="I1301" s="30">
        <f t="shared" si="205"/>
        <v>-9.9068375691160809E-2</v>
      </c>
      <c r="J1301" s="30">
        <f t="shared" si="206"/>
        <v>0.19813675138232162</v>
      </c>
      <c r="K1301">
        <f t="shared" si="207"/>
        <v>0</v>
      </c>
      <c r="L1301" s="11">
        <v>1</v>
      </c>
      <c r="N1301" s="30">
        <f t="shared" si="208"/>
        <v>0.90568077935710534</v>
      </c>
      <c r="O1301" s="30">
        <f t="shared" si="209"/>
        <v>-9.4319220642894622E-2</v>
      </c>
      <c r="P1301" s="30">
        <f t="shared" si="210"/>
        <v>8.8961153826830393E-3</v>
      </c>
    </row>
    <row r="1302" spans="1:16" x14ac:dyDescent="0.2">
      <c r="A1302">
        <v>1</v>
      </c>
      <c r="B1302">
        <v>2</v>
      </c>
      <c r="C1302" s="1">
        <v>34828.65</v>
      </c>
      <c r="D1302">
        <v>2</v>
      </c>
      <c r="E1302" s="30">
        <f t="shared" si="201"/>
        <v>1.9272587650000004</v>
      </c>
      <c r="F1302" s="30">
        <f t="shared" si="202"/>
        <v>6.8706503365001899</v>
      </c>
      <c r="G1302" s="30">
        <f t="shared" si="203"/>
        <v>0.87294569606751637</v>
      </c>
      <c r="H1302" s="30">
        <f t="shared" si="204"/>
        <v>0.87294569606751637</v>
      </c>
      <c r="I1302" s="30">
        <f t="shared" si="205"/>
        <v>-0.13588192889455045</v>
      </c>
      <c r="J1302" s="30">
        <f t="shared" si="206"/>
        <v>0.27176385778910089</v>
      </c>
      <c r="K1302">
        <f t="shared" si="207"/>
        <v>1</v>
      </c>
      <c r="L1302" s="11">
        <v>4</v>
      </c>
      <c r="N1302" s="30">
        <f t="shared" si="208"/>
        <v>0.12705430393248363</v>
      </c>
      <c r="O1302" s="30">
        <f t="shared" si="209"/>
        <v>0.12705430393248363</v>
      </c>
      <c r="P1302" s="30">
        <f t="shared" si="210"/>
        <v>1.6142796147767924E-2</v>
      </c>
    </row>
    <row r="1303" spans="1:16" x14ac:dyDescent="0.2">
      <c r="A1303">
        <v>0</v>
      </c>
      <c r="B1303">
        <v>4</v>
      </c>
      <c r="C1303" s="1">
        <v>1515.34</v>
      </c>
      <c r="D1303">
        <v>2</v>
      </c>
      <c r="E1303" s="30">
        <f t="shared" si="201"/>
        <v>-2.6472924260000004</v>
      </c>
      <c r="F1303" s="30">
        <f t="shared" si="202"/>
        <v>7.0842765652367246E-2</v>
      </c>
      <c r="G1303" s="30">
        <f t="shared" si="203"/>
        <v>6.6156085584804958E-2</v>
      </c>
      <c r="H1303" s="30">
        <f t="shared" si="204"/>
        <v>0.9338439144151951</v>
      </c>
      <c r="I1303" s="30">
        <f t="shared" si="205"/>
        <v>-6.8445969905750498E-2</v>
      </c>
      <c r="J1303" s="30">
        <f t="shared" si="206"/>
        <v>0.136891939811501</v>
      </c>
      <c r="K1303">
        <f t="shared" si="207"/>
        <v>0</v>
      </c>
      <c r="L1303" s="11">
        <v>1</v>
      </c>
      <c r="N1303" s="30">
        <f t="shared" si="208"/>
        <v>0.9338439144151951</v>
      </c>
      <c r="O1303" s="30">
        <f t="shared" si="209"/>
        <v>-6.6156085584804958E-2</v>
      </c>
      <c r="P1303" s="30">
        <f t="shared" si="210"/>
        <v>4.3766276599040387E-3</v>
      </c>
    </row>
    <row r="1304" spans="1:16" x14ac:dyDescent="0.2">
      <c r="A1304">
        <v>0</v>
      </c>
      <c r="B1304">
        <v>2</v>
      </c>
      <c r="C1304" s="1">
        <v>9301.89</v>
      </c>
      <c r="D1304">
        <v>2</v>
      </c>
      <c r="E1304" s="30">
        <f t="shared" si="201"/>
        <v>-1.2916656710000005</v>
      </c>
      <c r="F1304" s="30">
        <f t="shared" si="202"/>
        <v>0.27481265418115264</v>
      </c>
      <c r="G1304" s="30">
        <f t="shared" si="203"/>
        <v>0.21557101216387939</v>
      </c>
      <c r="H1304" s="30">
        <f t="shared" si="204"/>
        <v>0.78442898783612058</v>
      </c>
      <c r="I1304" s="30">
        <f t="shared" si="205"/>
        <v>-0.24279922991682387</v>
      </c>
      <c r="J1304" s="30">
        <f t="shared" si="206"/>
        <v>0.48559845983364774</v>
      </c>
      <c r="K1304">
        <f t="shared" si="207"/>
        <v>0</v>
      </c>
      <c r="L1304" s="11">
        <v>1</v>
      </c>
      <c r="N1304" s="30">
        <f t="shared" si="208"/>
        <v>0.78442898783612058</v>
      </c>
      <c r="O1304" s="30">
        <f t="shared" si="209"/>
        <v>-0.21557101216387939</v>
      </c>
      <c r="P1304" s="30">
        <f t="shared" si="210"/>
        <v>4.6470861285359433E-2</v>
      </c>
    </row>
    <row r="1305" spans="1:16" x14ac:dyDescent="0.2">
      <c r="A1305">
        <v>0</v>
      </c>
      <c r="B1305">
        <v>2</v>
      </c>
      <c r="C1305" s="1">
        <v>11931.13</v>
      </c>
      <c r="D1305">
        <v>2</v>
      </c>
      <c r="E1305" s="30">
        <f t="shared" si="201"/>
        <v>-0.96011850700000023</v>
      </c>
      <c r="F1305" s="30">
        <f t="shared" si="202"/>
        <v>0.3828475131764239</v>
      </c>
      <c r="G1305" s="30">
        <f t="shared" si="203"/>
        <v>0.2768544684272648</v>
      </c>
      <c r="H1305" s="30">
        <f t="shared" si="204"/>
        <v>0.7231455315727352</v>
      </c>
      <c r="I1305" s="30">
        <f t="shared" si="205"/>
        <v>-0.3241447885968361</v>
      </c>
      <c r="J1305" s="30">
        <f t="shared" si="206"/>
        <v>0.6482895771936722</v>
      </c>
      <c r="K1305">
        <f t="shared" si="207"/>
        <v>0</v>
      </c>
      <c r="L1305" s="11">
        <v>2</v>
      </c>
      <c r="N1305" s="30">
        <f t="shared" si="208"/>
        <v>0.7231455315727352</v>
      </c>
      <c r="O1305" s="30">
        <f t="shared" si="209"/>
        <v>-0.2768544684272648</v>
      </c>
      <c r="P1305" s="30">
        <f t="shared" si="210"/>
        <v>7.6648396688143355E-2</v>
      </c>
    </row>
    <row r="1306" spans="1:16" x14ac:dyDescent="0.2">
      <c r="A1306">
        <v>0</v>
      </c>
      <c r="B1306">
        <v>4</v>
      </c>
      <c r="C1306" s="1">
        <v>1964.78</v>
      </c>
      <c r="D1306">
        <v>2</v>
      </c>
      <c r="E1306" s="30">
        <f t="shared" si="201"/>
        <v>-2.5906180420000005</v>
      </c>
      <c r="F1306" s="30">
        <f t="shared" si="202"/>
        <v>7.497368887468539E-2</v>
      </c>
      <c r="G1306" s="30">
        <f t="shared" si="203"/>
        <v>6.974467342839813E-2</v>
      </c>
      <c r="H1306" s="30">
        <f t="shared" si="204"/>
        <v>0.93025532657160181</v>
      </c>
      <c r="I1306" s="30">
        <f t="shared" si="205"/>
        <v>-7.2296185814688149E-2</v>
      </c>
      <c r="J1306" s="30">
        <f t="shared" si="206"/>
        <v>0.1445923716293763</v>
      </c>
      <c r="K1306">
        <f t="shared" si="207"/>
        <v>0</v>
      </c>
      <c r="L1306" s="11">
        <v>1</v>
      </c>
      <c r="N1306" s="30">
        <f t="shared" si="208"/>
        <v>0.93025532657160181</v>
      </c>
      <c r="O1306" s="30">
        <f t="shared" si="209"/>
        <v>-6.974467342839813E-2</v>
      </c>
      <c r="P1306" s="30">
        <f t="shared" si="210"/>
        <v>4.8643194716339044E-3</v>
      </c>
    </row>
    <row r="1307" spans="1:16" x14ac:dyDescent="0.2">
      <c r="A1307">
        <v>1</v>
      </c>
      <c r="B1307">
        <v>4</v>
      </c>
      <c r="C1307" s="1">
        <v>1708.93</v>
      </c>
      <c r="D1307">
        <v>2</v>
      </c>
      <c r="E1307" s="30">
        <f t="shared" si="201"/>
        <v>-2.6228807270000001</v>
      </c>
      <c r="F1307" s="30">
        <f t="shared" si="202"/>
        <v>7.2593439445433297E-2</v>
      </c>
      <c r="G1307" s="30">
        <f t="shared" si="203"/>
        <v>6.7680294113085876E-2</v>
      </c>
      <c r="H1307" s="30">
        <f t="shared" si="204"/>
        <v>6.7680294113085876E-2</v>
      </c>
      <c r="I1307" s="30">
        <f t="shared" si="205"/>
        <v>-2.6929602180510899</v>
      </c>
      <c r="J1307" s="30">
        <f t="shared" si="206"/>
        <v>5.3859204361021797</v>
      </c>
      <c r="K1307">
        <f t="shared" si="207"/>
        <v>0</v>
      </c>
      <c r="L1307" s="11">
        <v>1</v>
      </c>
      <c r="N1307" s="30">
        <f t="shared" si="208"/>
        <v>0.93231970588691415</v>
      </c>
      <c r="O1307" s="30">
        <f t="shared" si="209"/>
        <v>0.93231970588691415</v>
      </c>
      <c r="P1307" s="30">
        <f t="shared" si="210"/>
        <v>0.86922003398506209</v>
      </c>
    </row>
    <row r="1308" spans="1:16" x14ac:dyDescent="0.2">
      <c r="A1308">
        <v>0</v>
      </c>
      <c r="B1308">
        <v>1</v>
      </c>
      <c r="C1308" s="1">
        <v>4340.4399999999996</v>
      </c>
      <c r="D1308">
        <v>1</v>
      </c>
      <c r="E1308" s="30">
        <f t="shared" si="201"/>
        <v>-2.2405144159999999</v>
      </c>
      <c r="F1308" s="30">
        <f t="shared" si="202"/>
        <v>0.10640375450457719</v>
      </c>
      <c r="G1308" s="30">
        <f t="shared" si="203"/>
        <v>9.617081835755556E-2</v>
      </c>
      <c r="H1308" s="30">
        <f t="shared" si="204"/>
        <v>0.90382918164244441</v>
      </c>
      <c r="I1308" s="30">
        <f t="shared" si="205"/>
        <v>-0.1011148948049686</v>
      </c>
      <c r="J1308" s="30">
        <f t="shared" si="206"/>
        <v>0.2022297896099372</v>
      </c>
      <c r="K1308">
        <f t="shared" si="207"/>
        <v>0</v>
      </c>
      <c r="L1308" s="11">
        <v>1</v>
      </c>
      <c r="N1308" s="30">
        <f t="shared" si="208"/>
        <v>0.90382918164244441</v>
      </c>
      <c r="O1308" s="30">
        <f t="shared" si="209"/>
        <v>-9.617081835755556E-2</v>
      </c>
      <c r="P1308" s="30">
        <f t="shared" si="210"/>
        <v>9.2488263035619446E-3</v>
      </c>
    </row>
    <row r="1309" spans="1:16" x14ac:dyDescent="0.2">
      <c r="A1309">
        <v>0</v>
      </c>
      <c r="B1309">
        <v>4</v>
      </c>
      <c r="C1309" s="1">
        <v>5261.47</v>
      </c>
      <c r="D1309">
        <v>1</v>
      </c>
      <c r="E1309" s="30">
        <f t="shared" si="201"/>
        <v>-2.6849867330000001</v>
      </c>
      <c r="F1309" s="30">
        <f t="shared" si="202"/>
        <v>6.8222099092902819E-2</v>
      </c>
      <c r="G1309" s="30">
        <f t="shared" si="203"/>
        <v>6.3865088684117902E-2</v>
      </c>
      <c r="H1309" s="30">
        <f t="shared" si="204"/>
        <v>0.93613491131588211</v>
      </c>
      <c r="I1309" s="30">
        <f t="shared" si="205"/>
        <v>-6.5995676869901695E-2</v>
      </c>
      <c r="J1309" s="30">
        <f t="shared" si="206"/>
        <v>0.13199135373980339</v>
      </c>
      <c r="K1309">
        <f t="shared" si="207"/>
        <v>0</v>
      </c>
      <c r="L1309" s="11">
        <v>1</v>
      </c>
      <c r="N1309" s="30">
        <f t="shared" si="208"/>
        <v>0.93613491131588211</v>
      </c>
      <c r="O1309" s="30">
        <f t="shared" si="209"/>
        <v>-6.3865088684117902E-2</v>
      </c>
      <c r="P1309" s="30">
        <f t="shared" si="210"/>
        <v>4.0787495526302441E-3</v>
      </c>
    </row>
    <row r="1310" spans="1:16" x14ac:dyDescent="0.2">
      <c r="A1310">
        <v>0</v>
      </c>
      <c r="B1310">
        <v>2</v>
      </c>
      <c r="C1310" s="1">
        <v>2710.83</v>
      </c>
      <c r="D1310">
        <v>3</v>
      </c>
      <c r="E1310" s="30">
        <f t="shared" si="201"/>
        <v>-1.6127170370000004</v>
      </c>
      <c r="F1310" s="30">
        <f t="shared" si="202"/>
        <v>0.19934524917826457</v>
      </c>
      <c r="G1310" s="30">
        <f t="shared" si="203"/>
        <v>0.16621173037108924</v>
      </c>
      <c r="H1310" s="30">
        <f t="shared" si="204"/>
        <v>0.83378826962891073</v>
      </c>
      <c r="I1310" s="30">
        <f t="shared" si="205"/>
        <v>-0.18177578220131341</v>
      </c>
      <c r="J1310" s="30">
        <f t="shared" si="206"/>
        <v>0.36355156440262681</v>
      </c>
      <c r="K1310">
        <f t="shared" si="207"/>
        <v>0</v>
      </c>
      <c r="L1310" s="11">
        <v>1</v>
      </c>
      <c r="N1310" s="30">
        <f t="shared" si="208"/>
        <v>0.83378826962891073</v>
      </c>
      <c r="O1310" s="30">
        <f t="shared" si="209"/>
        <v>-0.16621173037108924</v>
      </c>
      <c r="P1310" s="30">
        <f t="shared" si="210"/>
        <v>2.7626339312951671E-2</v>
      </c>
    </row>
    <row r="1311" spans="1:16" x14ac:dyDescent="0.2">
      <c r="A1311">
        <v>1</v>
      </c>
      <c r="B1311">
        <v>1</v>
      </c>
      <c r="C1311" s="1">
        <v>62592.87</v>
      </c>
      <c r="D1311">
        <v>3</v>
      </c>
      <c r="E1311" s="30">
        <f t="shared" si="201"/>
        <v>6.1252796070000013</v>
      </c>
      <c r="F1311" s="30">
        <f t="shared" si="202"/>
        <v>457.27255200222197</v>
      </c>
      <c r="G1311" s="30">
        <f t="shared" si="203"/>
        <v>0.99781789244057728</v>
      </c>
      <c r="H1311" s="30">
        <f t="shared" si="204"/>
        <v>0.99781789244057728</v>
      </c>
      <c r="I1311" s="30">
        <f t="shared" si="205"/>
        <v>-2.1844918252375881E-3</v>
      </c>
      <c r="J1311" s="30">
        <f t="shared" si="206"/>
        <v>4.3689836504751762E-3</v>
      </c>
      <c r="K1311">
        <f t="shared" si="207"/>
        <v>1</v>
      </c>
      <c r="L1311" s="11">
        <v>4</v>
      </c>
      <c r="N1311" s="30">
        <f t="shared" si="208"/>
        <v>2.1821075594227191E-3</v>
      </c>
      <c r="O1311" s="30">
        <f t="shared" si="209"/>
        <v>2.1821075594227191E-3</v>
      </c>
      <c r="P1311" s="30">
        <f t="shared" si="210"/>
        <v>4.7615934008897751E-6</v>
      </c>
    </row>
    <row r="1312" spans="1:16" x14ac:dyDescent="0.2">
      <c r="A1312">
        <v>1</v>
      </c>
      <c r="B1312">
        <v>1</v>
      </c>
      <c r="C1312" s="1">
        <v>46718.16</v>
      </c>
      <c r="D1312">
        <v>3</v>
      </c>
      <c r="E1312" s="30">
        <f t="shared" si="201"/>
        <v>4.1234786760000013</v>
      </c>
      <c r="F1312" s="30">
        <f t="shared" si="202"/>
        <v>61.773759825290945</v>
      </c>
      <c r="G1312" s="30">
        <f t="shared" si="203"/>
        <v>0.98406977688156394</v>
      </c>
      <c r="H1312" s="30">
        <f t="shared" si="204"/>
        <v>0.98406977688156394</v>
      </c>
      <c r="I1312" s="30">
        <f t="shared" si="205"/>
        <v>-1.6058472978978708E-2</v>
      </c>
      <c r="J1312" s="30">
        <f t="shared" si="206"/>
        <v>3.2116945957957416E-2</v>
      </c>
      <c r="K1312">
        <f t="shared" si="207"/>
        <v>1</v>
      </c>
      <c r="L1312" s="11">
        <v>4</v>
      </c>
      <c r="N1312" s="30">
        <f t="shared" si="208"/>
        <v>1.593022311843606E-2</v>
      </c>
      <c r="O1312" s="30">
        <f t="shared" si="209"/>
        <v>1.593022311843606E-2</v>
      </c>
      <c r="P1312" s="30">
        <f t="shared" si="210"/>
        <v>2.5377200860315468E-4</v>
      </c>
    </row>
    <row r="1313" spans="1:16" x14ac:dyDescent="0.2">
      <c r="A1313">
        <v>0</v>
      </c>
      <c r="B1313">
        <v>2</v>
      </c>
      <c r="C1313" s="1">
        <v>3208.79</v>
      </c>
      <c r="D1313">
        <v>1</v>
      </c>
      <c r="E1313" s="30">
        <f t="shared" si="201"/>
        <v>-2.5700868810000004</v>
      </c>
      <c r="F1313" s="30">
        <f t="shared" si="202"/>
        <v>7.6528896228038074E-2</v>
      </c>
      <c r="G1313" s="30">
        <f t="shared" si="203"/>
        <v>7.1088566685187399E-2</v>
      </c>
      <c r="H1313" s="30">
        <f t="shared" si="204"/>
        <v>0.92891143331481263</v>
      </c>
      <c r="I1313" s="30">
        <f t="shared" si="205"/>
        <v>-7.3741880219138786E-2</v>
      </c>
      <c r="J1313" s="30">
        <f t="shared" si="206"/>
        <v>0.14748376043827757</v>
      </c>
      <c r="K1313">
        <f t="shared" si="207"/>
        <v>0</v>
      </c>
      <c r="L1313" s="11">
        <v>1</v>
      </c>
      <c r="N1313" s="30">
        <f t="shared" si="208"/>
        <v>0.92891143331481263</v>
      </c>
      <c r="O1313" s="30">
        <f t="shared" si="209"/>
        <v>-7.1088566685187399E-2</v>
      </c>
      <c r="P1313" s="30">
        <f t="shared" si="210"/>
        <v>5.0535843133543354E-3</v>
      </c>
    </row>
    <row r="1314" spans="1:16" x14ac:dyDescent="0.2">
      <c r="A1314">
        <v>1</v>
      </c>
      <c r="B1314">
        <v>2</v>
      </c>
      <c r="C1314" s="1">
        <v>37829.72</v>
      </c>
      <c r="D1314">
        <v>2</v>
      </c>
      <c r="E1314" s="30">
        <f t="shared" si="201"/>
        <v>2.3056936920000002</v>
      </c>
      <c r="F1314" s="30">
        <f t="shared" si="202"/>
        <v>10.031134357103372</v>
      </c>
      <c r="G1314" s="30">
        <f t="shared" si="203"/>
        <v>0.90934749159717543</v>
      </c>
      <c r="H1314" s="30">
        <f t="shared" si="204"/>
        <v>0.90934749159717543</v>
      </c>
      <c r="I1314" s="30">
        <f t="shared" si="205"/>
        <v>-9.5027978869861487E-2</v>
      </c>
      <c r="J1314" s="30">
        <f t="shared" si="206"/>
        <v>0.19005595773972297</v>
      </c>
      <c r="K1314">
        <f t="shared" si="207"/>
        <v>1</v>
      </c>
      <c r="L1314" s="11">
        <v>4</v>
      </c>
      <c r="N1314" s="30">
        <f t="shared" si="208"/>
        <v>9.0652508402824572E-2</v>
      </c>
      <c r="O1314" s="30">
        <f t="shared" si="209"/>
        <v>9.0652508402824572E-2</v>
      </c>
      <c r="P1314" s="30">
        <f t="shared" si="210"/>
        <v>8.2178772797241798E-3</v>
      </c>
    </row>
    <row r="1315" spans="1:16" x14ac:dyDescent="0.2">
      <c r="A1315">
        <v>1</v>
      </c>
      <c r="B1315">
        <v>1</v>
      </c>
      <c r="C1315" s="1">
        <v>21259.38</v>
      </c>
      <c r="D1315">
        <v>3</v>
      </c>
      <c r="E1315" s="30">
        <f t="shared" si="201"/>
        <v>0.91312651800000033</v>
      </c>
      <c r="F1315" s="30">
        <f t="shared" si="202"/>
        <v>2.4921019674364762</v>
      </c>
      <c r="G1315" s="30">
        <f t="shared" si="203"/>
        <v>0.71363951874117471</v>
      </c>
      <c r="H1315" s="30">
        <f t="shared" si="204"/>
        <v>0.71363951874117471</v>
      </c>
      <c r="I1315" s="30">
        <f t="shared" si="205"/>
        <v>-0.33737731984784952</v>
      </c>
      <c r="J1315" s="30">
        <f t="shared" si="206"/>
        <v>0.67475463969569904</v>
      </c>
      <c r="K1315">
        <f t="shared" si="207"/>
        <v>1</v>
      </c>
      <c r="L1315" s="11">
        <v>3</v>
      </c>
      <c r="N1315" s="30">
        <f t="shared" si="208"/>
        <v>0.28636048125882529</v>
      </c>
      <c r="O1315" s="30">
        <f t="shared" si="209"/>
        <v>0.28636048125882529</v>
      </c>
      <c r="P1315" s="30">
        <f t="shared" si="210"/>
        <v>8.2002325226786035E-2</v>
      </c>
    </row>
    <row r="1316" spans="1:16" x14ac:dyDescent="0.2">
      <c r="A1316">
        <v>0</v>
      </c>
      <c r="B1316">
        <v>2</v>
      </c>
      <c r="C1316" s="1">
        <v>2464.62</v>
      </c>
      <c r="D1316">
        <v>2</v>
      </c>
      <c r="E1316" s="30">
        <f t="shared" si="201"/>
        <v>-2.1538454180000004</v>
      </c>
      <c r="F1316" s="30">
        <f t="shared" si="202"/>
        <v>0.11603708763317327</v>
      </c>
      <c r="G1316" s="30">
        <f t="shared" si="203"/>
        <v>0.10397242969698972</v>
      </c>
      <c r="H1316" s="30">
        <f t="shared" si="204"/>
        <v>0.89602757030301028</v>
      </c>
      <c r="I1316" s="30">
        <f t="shared" si="205"/>
        <v>-0.10978409605313964</v>
      </c>
      <c r="J1316" s="30">
        <f t="shared" si="206"/>
        <v>0.21956819210627929</v>
      </c>
      <c r="K1316">
        <f t="shared" si="207"/>
        <v>0</v>
      </c>
      <c r="L1316" s="11">
        <v>1</v>
      </c>
      <c r="N1316" s="30">
        <f t="shared" si="208"/>
        <v>0.89602757030301028</v>
      </c>
      <c r="O1316" s="30">
        <f t="shared" si="209"/>
        <v>-0.10397242969698972</v>
      </c>
      <c r="P1316" s="30">
        <f t="shared" si="210"/>
        <v>1.0810266137095469E-2</v>
      </c>
    </row>
    <row r="1317" spans="1:16" x14ac:dyDescent="0.2">
      <c r="A1317">
        <v>1</v>
      </c>
      <c r="B1317">
        <v>2</v>
      </c>
      <c r="C1317" s="1">
        <v>16115.3</v>
      </c>
      <c r="D1317">
        <v>1</v>
      </c>
      <c r="E1317" s="30">
        <f t="shared" si="201"/>
        <v>-0.94257597000000004</v>
      </c>
      <c r="F1317" s="30">
        <f t="shared" si="202"/>
        <v>0.38962288469056461</v>
      </c>
      <c r="G1317" s="30">
        <f t="shared" si="203"/>
        <v>0.2803803024425035</v>
      </c>
      <c r="H1317" s="30">
        <f t="shared" si="204"/>
        <v>0.2803803024425035</v>
      </c>
      <c r="I1317" s="30">
        <f t="shared" si="205"/>
        <v>-1.2716083743544644</v>
      </c>
      <c r="J1317" s="30">
        <f t="shared" si="206"/>
        <v>2.5432167487089288</v>
      </c>
      <c r="K1317">
        <f t="shared" si="207"/>
        <v>0</v>
      </c>
      <c r="L1317" s="11">
        <v>2</v>
      </c>
      <c r="N1317" s="30">
        <f t="shared" si="208"/>
        <v>0.71961969755749644</v>
      </c>
      <c r="O1317" s="30">
        <f t="shared" si="209"/>
        <v>0.71961969755749644</v>
      </c>
      <c r="P1317" s="30">
        <f t="shared" si="210"/>
        <v>0.51785250911274261</v>
      </c>
    </row>
    <row r="1318" spans="1:16" x14ac:dyDescent="0.2">
      <c r="A1318">
        <v>1</v>
      </c>
      <c r="B1318">
        <v>1</v>
      </c>
      <c r="C1318" s="1">
        <v>21472.48</v>
      </c>
      <c r="D1318">
        <v>2</v>
      </c>
      <c r="E1318" s="30">
        <f t="shared" si="201"/>
        <v>0.42991712800000004</v>
      </c>
      <c r="F1318" s="30">
        <f t="shared" si="202"/>
        <v>1.5371301332214085</v>
      </c>
      <c r="G1318" s="30">
        <f t="shared" si="203"/>
        <v>0.60585387918975431</v>
      </c>
      <c r="H1318" s="30">
        <f t="shared" si="204"/>
        <v>0.60585387918975431</v>
      </c>
      <c r="I1318" s="30">
        <f t="shared" si="205"/>
        <v>-0.50111644543700562</v>
      </c>
      <c r="J1318" s="30">
        <f t="shared" si="206"/>
        <v>1.0022328908740112</v>
      </c>
      <c r="K1318">
        <f t="shared" si="207"/>
        <v>1</v>
      </c>
      <c r="L1318" s="11">
        <v>3</v>
      </c>
      <c r="N1318" s="30">
        <f t="shared" si="208"/>
        <v>0.39414612081024569</v>
      </c>
      <c r="O1318" s="30">
        <f t="shared" si="209"/>
        <v>0.39414612081024569</v>
      </c>
      <c r="P1318" s="30">
        <f t="shared" si="210"/>
        <v>0.1553511645497648</v>
      </c>
    </row>
    <row r="1319" spans="1:16" x14ac:dyDescent="0.2">
      <c r="A1319">
        <v>1</v>
      </c>
      <c r="B1319">
        <v>2</v>
      </c>
      <c r="C1319" s="1">
        <v>33900.65</v>
      </c>
      <c r="D1319">
        <v>3</v>
      </c>
      <c r="E1319" s="30">
        <f t="shared" si="201"/>
        <v>2.3203192649999997</v>
      </c>
      <c r="F1319" s="30">
        <f t="shared" si="202"/>
        <v>10.17892356138981</v>
      </c>
      <c r="G1319" s="30">
        <f t="shared" si="203"/>
        <v>0.91054594885559126</v>
      </c>
      <c r="H1319" s="30">
        <f t="shared" si="204"/>
        <v>0.91054594885559126</v>
      </c>
      <c r="I1319" s="30">
        <f t="shared" si="205"/>
        <v>-9.3710915568220893E-2</v>
      </c>
      <c r="J1319" s="30">
        <f t="shared" si="206"/>
        <v>0.18742183113644179</v>
      </c>
      <c r="K1319">
        <f t="shared" si="207"/>
        <v>1</v>
      </c>
      <c r="L1319" s="11">
        <v>4</v>
      </c>
      <c r="N1319" s="30">
        <f t="shared" si="208"/>
        <v>8.9454051144408742E-2</v>
      </c>
      <c r="O1319" s="30">
        <f t="shared" si="209"/>
        <v>8.9454051144408742E-2</v>
      </c>
      <c r="P1319" s="30">
        <f t="shared" si="210"/>
        <v>8.0020272661464956E-3</v>
      </c>
    </row>
    <row r="1320" spans="1:16" x14ac:dyDescent="0.2">
      <c r="A1320">
        <v>0</v>
      </c>
      <c r="B1320">
        <v>2</v>
      </c>
      <c r="C1320" s="1">
        <v>6875.96</v>
      </c>
      <c r="D1320">
        <v>3</v>
      </c>
      <c r="E1320" s="30">
        <f t="shared" si="201"/>
        <v>-1.0874941440000003</v>
      </c>
      <c r="F1320" s="30">
        <f t="shared" si="202"/>
        <v>0.33706006031158803</v>
      </c>
      <c r="G1320" s="30">
        <f t="shared" si="203"/>
        <v>0.25209044104798078</v>
      </c>
      <c r="H1320" s="30">
        <f t="shared" si="204"/>
        <v>0.74790955895201927</v>
      </c>
      <c r="I1320" s="30">
        <f t="shared" si="205"/>
        <v>-0.29047321880987548</v>
      </c>
      <c r="J1320" s="30">
        <f t="shared" si="206"/>
        <v>0.58094643761975095</v>
      </c>
      <c r="K1320">
        <f t="shared" si="207"/>
        <v>0</v>
      </c>
      <c r="L1320" s="11">
        <v>1</v>
      </c>
      <c r="N1320" s="30">
        <f t="shared" si="208"/>
        <v>0.74790955895201927</v>
      </c>
      <c r="O1320" s="30">
        <f t="shared" si="209"/>
        <v>-0.25209044104798078</v>
      </c>
      <c r="P1320" s="30">
        <f t="shared" si="210"/>
        <v>6.3549590467765482E-2</v>
      </c>
    </row>
    <row r="1321" spans="1:16" x14ac:dyDescent="0.2">
      <c r="A1321">
        <v>0</v>
      </c>
      <c r="B1321">
        <v>3</v>
      </c>
      <c r="C1321" s="1">
        <v>6940.91</v>
      </c>
      <c r="D1321">
        <v>2</v>
      </c>
      <c r="E1321" s="30">
        <f t="shared" si="201"/>
        <v>-1.776256649</v>
      </c>
      <c r="F1321" s="30">
        <f t="shared" si="202"/>
        <v>0.16927060205741276</v>
      </c>
      <c r="G1321" s="30">
        <f t="shared" si="203"/>
        <v>0.14476597783230791</v>
      </c>
      <c r="H1321" s="30">
        <f t="shared" si="204"/>
        <v>0.85523402216769207</v>
      </c>
      <c r="I1321" s="30">
        <f t="shared" si="205"/>
        <v>-0.15638013735951123</v>
      </c>
      <c r="J1321" s="30">
        <f t="shared" si="206"/>
        <v>0.31276027471902246</v>
      </c>
      <c r="K1321">
        <f t="shared" si="207"/>
        <v>0</v>
      </c>
      <c r="L1321" s="11">
        <v>1</v>
      </c>
      <c r="N1321" s="30">
        <f t="shared" si="208"/>
        <v>0.85523402216769207</v>
      </c>
      <c r="O1321" s="30">
        <f t="shared" si="209"/>
        <v>-0.14476597783230791</v>
      </c>
      <c r="P1321" s="30">
        <f t="shared" si="210"/>
        <v>2.0957188337744265E-2</v>
      </c>
    </row>
    <row r="1322" spans="1:16" x14ac:dyDescent="0.2">
      <c r="A1322">
        <v>0</v>
      </c>
      <c r="B1322">
        <v>4</v>
      </c>
      <c r="C1322" s="1">
        <v>4571.41</v>
      </c>
      <c r="D1322">
        <v>2</v>
      </c>
      <c r="E1322" s="30">
        <f t="shared" si="201"/>
        <v>-2.2619219990000001</v>
      </c>
      <c r="F1322" s="30">
        <f t="shared" si="202"/>
        <v>0.10415011584352192</v>
      </c>
      <c r="G1322" s="30">
        <f t="shared" si="203"/>
        <v>9.4326047109958261E-2</v>
      </c>
      <c r="H1322" s="30">
        <f t="shared" si="204"/>
        <v>0.90567395289004171</v>
      </c>
      <c r="I1322" s="30">
        <f t="shared" si="205"/>
        <v>-9.9075913107153524E-2</v>
      </c>
      <c r="J1322" s="30">
        <f t="shared" si="206"/>
        <v>0.19815182621430705</v>
      </c>
      <c r="K1322">
        <f t="shared" si="207"/>
        <v>0</v>
      </c>
      <c r="L1322" s="11">
        <v>1</v>
      </c>
      <c r="N1322" s="30">
        <f t="shared" si="208"/>
        <v>0.90567395289004171</v>
      </c>
      <c r="O1322" s="30">
        <f t="shared" si="209"/>
        <v>-9.4326047109958261E-2</v>
      </c>
      <c r="P1322" s="30">
        <f t="shared" si="210"/>
        <v>8.8974031633900653E-3</v>
      </c>
    </row>
    <row r="1323" spans="1:16" x14ac:dyDescent="0.2">
      <c r="A1323">
        <v>0</v>
      </c>
      <c r="B1323">
        <v>4</v>
      </c>
      <c r="C1323" s="1">
        <v>4536.26</v>
      </c>
      <c r="D1323">
        <v>2</v>
      </c>
      <c r="E1323" s="30">
        <f t="shared" si="201"/>
        <v>-2.2663544140000003</v>
      </c>
      <c r="F1323" s="30">
        <f t="shared" si="202"/>
        <v>0.10368950088025637</v>
      </c>
      <c r="G1323" s="30">
        <f t="shared" si="203"/>
        <v>9.3948072168447722E-2</v>
      </c>
      <c r="H1323" s="30">
        <f t="shared" si="204"/>
        <v>0.90605192783155231</v>
      </c>
      <c r="I1323" s="30">
        <f t="shared" si="205"/>
        <v>-9.8658659094262927E-2</v>
      </c>
      <c r="J1323" s="30">
        <f t="shared" si="206"/>
        <v>0.19731731818852585</v>
      </c>
      <c r="K1323">
        <f t="shared" si="207"/>
        <v>0</v>
      </c>
      <c r="L1323" s="11">
        <v>1</v>
      </c>
      <c r="N1323" s="30">
        <f t="shared" si="208"/>
        <v>0.90605192783155231</v>
      </c>
      <c r="O1323" s="30">
        <f t="shared" si="209"/>
        <v>-9.3948072168447722E-2</v>
      </c>
      <c r="P1323" s="30">
        <f t="shared" si="210"/>
        <v>8.826240264167862E-3</v>
      </c>
    </row>
    <row r="1324" spans="1:16" x14ac:dyDescent="0.2">
      <c r="A1324">
        <v>1</v>
      </c>
      <c r="B1324">
        <v>1</v>
      </c>
      <c r="C1324" s="1">
        <v>36397.58</v>
      </c>
      <c r="D1324">
        <v>2</v>
      </c>
      <c r="E1324" s="30">
        <f t="shared" si="201"/>
        <v>2.3119722380000001</v>
      </c>
      <c r="F1324" s="30">
        <f t="shared" si="202"/>
        <v>10.094313424392897</v>
      </c>
      <c r="G1324" s="30">
        <f t="shared" si="203"/>
        <v>0.90986373272984022</v>
      </c>
      <c r="H1324" s="30">
        <f t="shared" si="204"/>
        <v>0.90986373272984022</v>
      </c>
      <c r="I1324" s="30">
        <f t="shared" si="205"/>
        <v>-9.4460434936954177E-2</v>
      </c>
      <c r="J1324" s="30">
        <f t="shared" si="206"/>
        <v>0.18892086987390835</v>
      </c>
      <c r="K1324">
        <f t="shared" si="207"/>
        <v>1</v>
      </c>
      <c r="L1324" s="11">
        <v>4</v>
      </c>
      <c r="N1324" s="30">
        <f t="shared" si="208"/>
        <v>9.0136267270159776E-2</v>
      </c>
      <c r="O1324" s="30">
        <f t="shared" si="209"/>
        <v>9.0136267270159776E-2</v>
      </c>
      <c r="P1324" s="30">
        <f t="shared" si="210"/>
        <v>8.124546677397676E-3</v>
      </c>
    </row>
    <row r="1325" spans="1:16" x14ac:dyDescent="0.2">
      <c r="A1325">
        <v>1</v>
      </c>
      <c r="B1325">
        <v>3</v>
      </c>
      <c r="C1325" s="1">
        <v>18765.88</v>
      </c>
      <c r="D1325">
        <v>1</v>
      </c>
      <c r="E1325" s="30">
        <f t="shared" si="201"/>
        <v>-0.79520923199999993</v>
      </c>
      <c r="F1325" s="30">
        <f t="shared" si="202"/>
        <v>0.45148675956162598</v>
      </c>
      <c r="G1325" s="30">
        <f t="shared" si="203"/>
        <v>0.31105124217459806</v>
      </c>
      <c r="H1325" s="30">
        <f t="shared" si="204"/>
        <v>0.31105124217459806</v>
      </c>
      <c r="I1325" s="30">
        <f t="shared" si="205"/>
        <v>-1.1677976145405817</v>
      </c>
      <c r="J1325" s="30">
        <f t="shared" si="206"/>
        <v>2.3355952290811635</v>
      </c>
      <c r="K1325">
        <f t="shared" si="207"/>
        <v>0</v>
      </c>
      <c r="L1325" s="11">
        <v>2</v>
      </c>
      <c r="N1325" s="30">
        <f t="shared" si="208"/>
        <v>0.68894875782540188</v>
      </c>
      <c r="O1325" s="30">
        <f t="shared" si="209"/>
        <v>0.68894875782540188</v>
      </c>
      <c r="P1325" s="30">
        <f t="shared" si="210"/>
        <v>0.47465039090916422</v>
      </c>
    </row>
    <row r="1326" spans="1:16" x14ac:dyDescent="0.2">
      <c r="A1326">
        <v>0</v>
      </c>
      <c r="B1326">
        <v>1</v>
      </c>
      <c r="C1326" s="1">
        <v>11272.33</v>
      </c>
      <c r="D1326">
        <v>1</v>
      </c>
      <c r="E1326" s="30">
        <f t="shared" si="201"/>
        <v>-1.3664030869999999</v>
      </c>
      <c r="F1326" s="30">
        <f t="shared" si="202"/>
        <v>0.25502260594200399</v>
      </c>
      <c r="G1326" s="30">
        <f t="shared" si="203"/>
        <v>0.20320160348871746</v>
      </c>
      <c r="H1326" s="30">
        <f t="shared" si="204"/>
        <v>0.79679839651128259</v>
      </c>
      <c r="I1326" s="30">
        <f t="shared" si="205"/>
        <v>-0.22715358512431238</v>
      </c>
      <c r="J1326" s="30">
        <f t="shared" si="206"/>
        <v>0.45430717024862477</v>
      </c>
      <c r="K1326">
        <f t="shared" si="207"/>
        <v>0</v>
      </c>
      <c r="L1326" s="11">
        <v>2</v>
      </c>
      <c r="N1326" s="30">
        <f t="shared" si="208"/>
        <v>0.79679839651128259</v>
      </c>
      <c r="O1326" s="30">
        <f t="shared" si="209"/>
        <v>-0.20320160348871746</v>
      </c>
      <c r="P1326" s="30">
        <f t="shared" si="210"/>
        <v>4.129089166038595E-2</v>
      </c>
    </row>
    <row r="1327" spans="1:16" x14ac:dyDescent="0.2">
      <c r="A1327">
        <v>0</v>
      </c>
      <c r="B1327">
        <v>4</v>
      </c>
      <c r="C1327" s="1">
        <v>1731.68</v>
      </c>
      <c r="D1327">
        <v>1</v>
      </c>
      <c r="E1327" s="30">
        <f t="shared" si="201"/>
        <v>-3.1300932520000004</v>
      </c>
      <c r="F1327" s="30">
        <f t="shared" si="202"/>
        <v>4.3713720670799171E-2</v>
      </c>
      <c r="G1327" s="30">
        <f t="shared" si="203"/>
        <v>4.1882864817283594E-2</v>
      </c>
      <c r="H1327" s="30">
        <f t="shared" si="204"/>
        <v>0.95811713518271646</v>
      </c>
      <c r="I1327" s="30">
        <f t="shared" si="205"/>
        <v>-4.278523794007736E-2</v>
      </c>
      <c r="J1327" s="30">
        <f t="shared" si="206"/>
        <v>8.557047588015472E-2</v>
      </c>
      <c r="K1327">
        <f t="shared" si="207"/>
        <v>0</v>
      </c>
      <c r="L1327" s="11">
        <v>1</v>
      </c>
      <c r="N1327" s="30">
        <f t="shared" si="208"/>
        <v>0.95811713518271646</v>
      </c>
      <c r="O1327" s="30">
        <f t="shared" si="209"/>
        <v>-4.1882864817283594E-2</v>
      </c>
      <c r="P1327" s="30">
        <f t="shared" si="210"/>
        <v>1.7541743653028518E-3</v>
      </c>
    </row>
    <row r="1328" spans="1:16" x14ac:dyDescent="0.2">
      <c r="A1328">
        <v>0</v>
      </c>
      <c r="B1328">
        <v>3</v>
      </c>
      <c r="C1328" s="1">
        <v>1163.46</v>
      </c>
      <c r="D1328">
        <v>2</v>
      </c>
      <c r="E1328" s="30">
        <f t="shared" si="201"/>
        <v>-2.5047930940000001</v>
      </c>
      <c r="F1328" s="30">
        <f t="shared" si="202"/>
        <v>8.1692498904960748E-2</v>
      </c>
      <c r="G1328" s="30">
        <f t="shared" si="203"/>
        <v>7.5522848672484308E-2</v>
      </c>
      <c r="H1328" s="30">
        <f t="shared" si="204"/>
        <v>0.92447715132751573</v>
      </c>
      <c r="I1328" s="30">
        <f t="shared" si="205"/>
        <v>-7.8526943087177226E-2</v>
      </c>
      <c r="J1328" s="30">
        <f t="shared" si="206"/>
        <v>0.15705388617435445</v>
      </c>
      <c r="K1328">
        <f t="shared" si="207"/>
        <v>0</v>
      </c>
      <c r="L1328" s="11">
        <v>1</v>
      </c>
      <c r="N1328" s="30">
        <f t="shared" si="208"/>
        <v>0.92447715132751573</v>
      </c>
      <c r="O1328" s="30">
        <f t="shared" si="209"/>
        <v>-7.5522848672484308E-2</v>
      </c>
      <c r="P1328" s="30">
        <f t="shared" si="210"/>
        <v>5.7037006716069644E-3</v>
      </c>
    </row>
    <row r="1329" spans="1:16" x14ac:dyDescent="0.2">
      <c r="A1329">
        <v>0</v>
      </c>
      <c r="B1329">
        <v>2</v>
      </c>
      <c r="C1329" s="1">
        <v>19496.72</v>
      </c>
      <c r="D1329">
        <v>1</v>
      </c>
      <c r="E1329" s="30">
        <f t="shared" si="201"/>
        <v>-0.5161789080000001</v>
      </c>
      <c r="F1329" s="30">
        <f t="shared" si="202"/>
        <v>0.59679661143447527</v>
      </c>
      <c r="G1329" s="30">
        <f t="shared" si="203"/>
        <v>0.37374616601819161</v>
      </c>
      <c r="H1329" s="30">
        <f t="shared" si="204"/>
        <v>0.62625383398180845</v>
      </c>
      <c r="I1329" s="30">
        <f t="shared" si="205"/>
        <v>-0.46799950447516242</v>
      </c>
      <c r="J1329" s="30">
        <f t="shared" si="206"/>
        <v>0.93599900895032484</v>
      </c>
      <c r="K1329">
        <f t="shared" si="207"/>
        <v>0</v>
      </c>
      <c r="L1329" s="11">
        <v>2</v>
      </c>
      <c r="N1329" s="30">
        <f t="shared" si="208"/>
        <v>0.62625383398180845</v>
      </c>
      <c r="O1329" s="30">
        <f t="shared" si="209"/>
        <v>-0.37374616601819161</v>
      </c>
      <c r="P1329" s="30">
        <f t="shared" si="210"/>
        <v>0.13968619661329765</v>
      </c>
    </row>
    <row r="1330" spans="1:16" x14ac:dyDescent="0.2">
      <c r="A1330">
        <v>1</v>
      </c>
      <c r="B1330">
        <v>2</v>
      </c>
      <c r="C1330" s="1">
        <v>7201.7</v>
      </c>
      <c r="D1330">
        <v>3</v>
      </c>
      <c r="E1330" s="30">
        <f t="shared" si="201"/>
        <v>-1.0464183300000003</v>
      </c>
      <c r="F1330" s="30">
        <f t="shared" si="202"/>
        <v>0.35119335789488726</v>
      </c>
      <c r="G1330" s="30">
        <f t="shared" si="203"/>
        <v>0.25991347266688342</v>
      </c>
      <c r="H1330" s="30">
        <f t="shared" si="204"/>
        <v>0.25991347266688342</v>
      </c>
      <c r="I1330" s="30">
        <f t="shared" si="205"/>
        <v>-1.3474065007910287</v>
      </c>
      <c r="J1330" s="30">
        <f t="shared" si="206"/>
        <v>2.6948130015820575</v>
      </c>
      <c r="K1330">
        <f t="shared" si="207"/>
        <v>0</v>
      </c>
      <c r="L1330" s="11">
        <v>1</v>
      </c>
      <c r="N1330" s="30">
        <f t="shared" si="208"/>
        <v>0.74008652733311653</v>
      </c>
      <c r="O1330" s="30">
        <f t="shared" si="209"/>
        <v>0.74008652733311653</v>
      </c>
      <c r="P1330" s="30">
        <f t="shared" si="210"/>
        <v>0.54772806793999185</v>
      </c>
    </row>
    <row r="1331" spans="1:16" x14ac:dyDescent="0.2">
      <c r="A1331">
        <v>0</v>
      </c>
      <c r="B1331">
        <v>3</v>
      </c>
      <c r="C1331" s="1">
        <v>5425.02</v>
      </c>
      <c r="D1331">
        <v>2</v>
      </c>
      <c r="E1331" s="30">
        <f t="shared" si="201"/>
        <v>-1.9674103779999998</v>
      </c>
      <c r="F1331" s="30">
        <f t="shared" si="202"/>
        <v>0.13981846477060855</v>
      </c>
      <c r="G1331" s="30">
        <f t="shared" si="203"/>
        <v>0.12266730983231384</v>
      </c>
      <c r="H1331" s="30">
        <f t="shared" si="204"/>
        <v>0.87733269016768611</v>
      </c>
      <c r="I1331" s="30">
        <f t="shared" si="205"/>
        <v>-0.13086900829685083</v>
      </c>
      <c r="J1331" s="30">
        <f t="shared" si="206"/>
        <v>0.26173801659370166</v>
      </c>
      <c r="K1331">
        <f t="shared" si="207"/>
        <v>0</v>
      </c>
      <c r="L1331" s="11">
        <v>1</v>
      </c>
      <c r="N1331" s="30">
        <f t="shared" si="208"/>
        <v>0.87733269016768611</v>
      </c>
      <c r="O1331" s="30">
        <f t="shared" si="209"/>
        <v>-0.12266730983231384</v>
      </c>
      <c r="P1331" s="30">
        <f t="shared" si="210"/>
        <v>1.5047268901496881E-2</v>
      </c>
    </row>
    <row r="1332" spans="1:16" x14ac:dyDescent="0.2">
      <c r="A1332">
        <v>1</v>
      </c>
      <c r="B1332">
        <v>2</v>
      </c>
      <c r="C1332" s="1">
        <v>28101.33</v>
      </c>
      <c r="D1332">
        <v>1</v>
      </c>
      <c r="E1332" s="30">
        <f t="shared" si="201"/>
        <v>0.56886241300000018</v>
      </c>
      <c r="F1332" s="30">
        <f t="shared" si="202"/>
        <v>1.7662566375506521</v>
      </c>
      <c r="G1332" s="30">
        <f t="shared" si="203"/>
        <v>0.63850064147141539</v>
      </c>
      <c r="H1332" s="30">
        <f t="shared" si="204"/>
        <v>0.63850064147141539</v>
      </c>
      <c r="I1332" s="30">
        <f t="shared" si="205"/>
        <v>-0.44863259885630397</v>
      </c>
      <c r="J1332" s="30">
        <f t="shared" si="206"/>
        <v>0.89726519771260793</v>
      </c>
      <c r="K1332">
        <f t="shared" si="207"/>
        <v>1</v>
      </c>
      <c r="L1332" s="11">
        <v>3</v>
      </c>
      <c r="N1332" s="30">
        <f t="shared" si="208"/>
        <v>0.36149935852858461</v>
      </c>
      <c r="O1332" s="30">
        <f t="shared" si="209"/>
        <v>0.36149935852858461</v>
      </c>
      <c r="P1332" s="30">
        <f t="shared" si="210"/>
        <v>0.13068178621657817</v>
      </c>
    </row>
    <row r="1333" spans="1:16" x14ac:dyDescent="0.2">
      <c r="A1333">
        <v>0</v>
      </c>
      <c r="B1333">
        <v>2</v>
      </c>
      <c r="C1333" s="1">
        <v>12981.35</v>
      </c>
      <c r="D1333">
        <v>2</v>
      </c>
      <c r="E1333" s="30">
        <f t="shared" si="201"/>
        <v>-0.82768576500000024</v>
      </c>
      <c r="F1333" s="30">
        <f t="shared" si="202"/>
        <v>0.43705957541395568</v>
      </c>
      <c r="G1333" s="30">
        <f t="shared" si="203"/>
        <v>0.30413462523852391</v>
      </c>
      <c r="H1333" s="30">
        <f t="shared" si="204"/>
        <v>0.69586537476147603</v>
      </c>
      <c r="I1333" s="30">
        <f t="shared" si="205"/>
        <v>-0.36259906442398993</v>
      </c>
      <c r="J1333" s="30">
        <f t="shared" si="206"/>
        <v>0.72519812884797985</v>
      </c>
      <c r="K1333">
        <f t="shared" si="207"/>
        <v>0</v>
      </c>
      <c r="L1333" s="11">
        <v>2</v>
      </c>
      <c r="N1333" s="30">
        <f t="shared" si="208"/>
        <v>0.69586537476147603</v>
      </c>
      <c r="O1333" s="30">
        <f t="shared" si="209"/>
        <v>-0.30413462523852391</v>
      </c>
      <c r="P1333" s="30">
        <f t="shared" si="210"/>
        <v>9.2497870268977392E-2</v>
      </c>
    </row>
    <row r="1334" spans="1:16" x14ac:dyDescent="0.2">
      <c r="A1334">
        <v>1</v>
      </c>
      <c r="B1334">
        <v>1</v>
      </c>
      <c r="C1334" s="1">
        <v>43896.38</v>
      </c>
      <c r="D1334">
        <v>2</v>
      </c>
      <c r="E1334" s="30">
        <f t="shared" si="201"/>
        <v>3.2575709179999999</v>
      </c>
      <c r="F1334" s="30">
        <f t="shared" si="202"/>
        <v>25.986337470405566</v>
      </c>
      <c r="G1334" s="30">
        <f t="shared" si="203"/>
        <v>0.96294421200740388</v>
      </c>
      <c r="H1334" s="30">
        <f t="shared" si="204"/>
        <v>0.96294421200740388</v>
      </c>
      <c r="I1334" s="30">
        <f t="shared" si="205"/>
        <v>-3.7759800318589241E-2</v>
      </c>
      <c r="J1334" s="30">
        <f t="shared" si="206"/>
        <v>7.5519600637178483E-2</v>
      </c>
      <c r="K1334">
        <f t="shared" si="207"/>
        <v>1</v>
      </c>
      <c r="L1334" s="11">
        <v>4</v>
      </c>
      <c r="N1334" s="30">
        <f t="shared" si="208"/>
        <v>3.7055787992596123E-2</v>
      </c>
      <c r="O1334" s="30">
        <f t="shared" si="209"/>
        <v>3.7055787992596123E-2</v>
      </c>
      <c r="P1334" s="30">
        <f t="shared" si="210"/>
        <v>1.3731314237522311E-3</v>
      </c>
    </row>
    <row r="1335" spans="1:16" x14ac:dyDescent="0.2">
      <c r="A1335">
        <v>0</v>
      </c>
      <c r="B1335">
        <v>2</v>
      </c>
      <c r="C1335" s="1">
        <v>4239.8900000000003</v>
      </c>
      <c r="D1335">
        <v>3</v>
      </c>
      <c r="E1335" s="30">
        <f t="shared" si="201"/>
        <v>-1.4199025710000002</v>
      </c>
      <c r="F1335" s="30">
        <f t="shared" si="202"/>
        <v>0.2417375679992502</v>
      </c>
      <c r="G1335" s="30">
        <f t="shared" si="203"/>
        <v>0.19467685783941441</v>
      </c>
      <c r="H1335" s="30">
        <f t="shared" si="204"/>
        <v>0.80532314216058554</v>
      </c>
      <c r="I1335" s="30">
        <f t="shared" si="205"/>
        <v>-0.21651166327753327</v>
      </c>
      <c r="J1335" s="30">
        <f t="shared" si="206"/>
        <v>0.43302332655506653</v>
      </c>
      <c r="K1335">
        <f t="shared" si="207"/>
        <v>0</v>
      </c>
      <c r="L1335" s="11">
        <v>1</v>
      </c>
      <c r="N1335" s="30">
        <f t="shared" si="208"/>
        <v>0.80532314216058554</v>
      </c>
      <c r="O1335" s="30">
        <f t="shared" si="209"/>
        <v>-0.19467685783941441</v>
      </c>
      <c r="P1335" s="30">
        <f t="shared" si="210"/>
        <v>3.7899078978227564E-2</v>
      </c>
    </row>
    <row r="1336" spans="1:16" x14ac:dyDescent="0.2">
      <c r="A1336">
        <v>0</v>
      </c>
      <c r="B1336">
        <v>2</v>
      </c>
      <c r="C1336" s="1">
        <v>13143.34</v>
      </c>
      <c r="D1336">
        <v>1</v>
      </c>
      <c r="E1336" s="30">
        <f t="shared" si="201"/>
        <v>-1.3173401260000002</v>
      </c>
      <c r="F1336" s="30">
        <f t="shared" si="202"/>
        <v>0.26784679403017336</v>
      </c>
      <c r="G1336" s="30">
        <f t="shared" si="203"/>
        <v>0.21126116758851771</v>
      </c>
      <c r="H1336" s="30">
        <f t="shared" si="204"/>
        <v>0.78873883241148235</v>
      </c>
      <c r="I1336" s="30">
        <f t="shared" si="205"/>
        <v>-0.23732002381777856</v>
      </c>
      <c r="J1336" s="30">
        <f t="shared" si="206"/>
        <v>0.47464004763555712</v>
      </c>
      <c r="K1336">
        <f t="shared" si="207"/>
        <v>0</v>
      </c>
      <c r="L1336" s="11">
        <v>2</v>
      </c>
      <c r="N1336" s="30">
        <f t="shared" si="208"/>
        <v>0.78873883241148235</v>
      </c>
      <c r="O1336" s="30">
        <f t="shared" si="209"/>
        <v>-0.21126116758851771</v>
      </c>
      <c r="P1336" s="30">
        <f t="shared" si="210"/>
        <v>4.4631280930863763E-2</v>
      </c>
    </row>
    <row r="1337" spans="1:16" x14ac:dyDescent="0.2">
      <c r="A1337">
        <v>0</v>
      </c>
      <c r="B1337">
        <v>2</v>
      </c>
      <c r="C1337" s="1">
        <v>7050.02</v>
      </c>
      <c r="D1337">
        <v>3</v>
      </c>
      <c r="E1337" s="30">
        <f t="shared" si="201"/>
        <v>-1.0655451780000003</v>
      </c>
      <c r="F1337" s="30">
        <f t="shared" si="202"/>
        <v>0.3445399679453483</v>
      </c>
      <c r="G1337" s="30">
        <f t="shared" si="203"/>
        <v>0.25625119086036191</v>
      </c>
      <c r="H1337" s="30">
        <f t="shared" si="204"/>
        <v>0.74374880913963803</v>
      </c>
      <c r="I1337" s="30">
        <f t="shared" si="205"/>
        <v>-0.29605192328036861</v>
      </c>
      <c r="J1337" s="30">
        <f t="shared" si="206"/>
        <v>0.59210384656073722</v>
      </c>
      <c r="K1337">
        <f t="shared" si="207"/>
        <v>0</v>
      </c>
      <c r="L1337" s="11">
        <v>1</v>
      </c>
      <c r="N1337" s="30">
        <f t="shared" si="208"/>
        <v>0.74374880913963803</v>
      </c>
      <c r="O1337" s="30">
        <f t="shared" si="209"/>
        <v>-0.25625119086036191</v>
      </c>
      <c r="P1337" s="30">
        <f t="shared" si="210"/>
        <v>6.5664672817353623E-2</v>
      </c>
    </row>
    <row r="1338" spans="1:16" x14ac:dyDescent="0.2">
      <c r="A1338">
        <v>0</v>
      </c>
      <c r="B1338">
        <v>4</v>
      </c>
      <c r="C1338" s="1">
        <v>9377.9</v>
      </c>
      <c r="D1338">
        <v>1</v>
      </c>
      <c r="E1338" s="30">
        <f t="shared" si="201"/>
        <v>-2.1659049100000005</v>
      </c>
      <c r="F1338" s="30">
        <f t="shared" si="202"/>
        <v>0.1146461432019806</v>
      </c>
      <c r="G1338" s="30">
        <f t="shared" si="203"/>
        <v>0.10285429497171467</v>
      </c>
      <c r="H1338" s="30">
        <f t="shared" si="204"/>
        <v>0.89714570502828539</v>
      </c>
      <c r="I1338" s="30">
        <f t="shared" si="205"/>
        <v>-0.10853699418565875</v>
      </c>
      <c r="J1338" s="30">
        <f t="shared" si="206"/>
        <v>0.2170739883713175</v>
      </c>
      <c r="K1338">
        <f t="shared" si="207"/>
        <v>0</v>
      </c>
      <c r="L1338" s="11">
        <v>1</v>
      </c>
      <c r="N1338" s="30">
        <f t="shared" si="208"/>
        <v>0.89714570502828539</v>
      </c>
      <c r="O1338" s="30">
        <f t="shared" si="209"/>
        <v>-0.10285429497171467</v>
      </c>
      <c r="P1338" s="30">
        <f t="shared" si="210"/>
        <v>1.0579005994128489E-2</v>
      </c>
    </row>
    <row r="1339" spans="1:16" x14ac:dyDescent="0.2">
      <c r="A1339">
        <v>0</v>
      </c>
      <c r="B1339">
        <v>2</v>
      </c>
      <c r="C1339" s="1">
        <v>22395.74</v>
      </c>
      <c r="D1339">
        <v>2</v>
      </c>
      <c r="E1339" s="30">
        <f t="shared" si="201"/>
        <v>0.35946881399999997</v>
      </c>
      <c r="F1339" s="30">
        <f t="shared" si="202"/>
        <v>1.4325682522192247</v>
      </c>
      <c r="G1339" s="30">
        <f t="shared" si="203"/>
        <v>0.5889118428279646</v>
      </c>
      <c r="H1339" s="30">
        <f t="shared" si="204"/>
        <v>0.4110881571720354</v>
      </c>
      <c r="I1339" s="30">
        <f t="shared" si="205"/>
        <v>-0.88894759315067107</v>
      </c>
      <c r="J1339" s="30">
        <f t="shared" si="206"/>
        <v>1.7778951863013421</v>
      </c>
      <c r="K1339">
        <f t="shared" si="207"/>
        <v>1</v>
      </c>
      <c r="L1339" s="11">
        <v>3</v>
      </c>
      <c r="N1339" s="30">
        <f t="shared" si="208"/>
        <v>0.4110881571720354</v>
      </c>
      <c r="O1339" s="30">
        <f t="shared" si="209"/>
        <v>-0.5889118428279646</v>
      </c>
      <c r="P1339" s="30">
        <f t="shared" si="210"/>
        <v>0.34681715862302931</v>
      </c>
    </row>
    <row r="1340" spans="1:16" x14ac:dyDescent="0.2">
      <c r="A1340">
        <v>0</v>
      </c>
      <c r="B1340">
        <v>3</v>
      </c>
      <c r="C1340" s="1">
        <v>10325.209999999999</v>
      </c>
      <c r="D1340">
        <v>2</v>
      </c>
      <c r="E1340" s="30">
        <f t="shared" si="201"/>
        <v>-1.3494964190000003</v>
      </c>
      <c r="F1340" s="30">
        <f t="shared" si="202"/>
        <v>0.25937084199197064</v>
      </c>
      <c r="G1340" s="30">
        <f t="shared" si="203"/>
        <v>0.20595271332605961</v>
      </c>
      <c r="H1340" s="30">
        <f t="shared" si="204"/>
        <v>0.79404728667394042</v>
      </c>
      <c r="I1340" s="30">
        <f t="shared" si="205"/>
        <v>-0.23061226450336747</v>
      </c>
      <c r="J1340" s="30">
        <f t="shared" si="206"/>
        <v>0.46122452900673494</v>
      </c>
      <c r="K1340">
        <f t="shared" si="207"/>
        <v>0</v>
      </c>
      <c r="L1340" s="11">
        <v>2</v>
      </c>
      <c r="N1340" s="30">
        <f t="shared" si="208"/>
        <v>0.79404728667394042</v>
      </c>
      <c r="O1340" s="30">
        <f t="shared" si="209"/>
        <v>-0.20595271332605961</v>
      </c>
      <c r="P1340" s="30">
        <f t="shared" si="210"/>
        <v>4.241652012636609E-2</v>
      </c>
    </row>
    <row r="1341" spans="1:16" x14ac:dyDescent="0.2">
      <c r="A1341">
        <v>1</v>
      </c>
      <c r="B1341">
        <v>2</v>
      </c>
      <c r="C1341" s="1">
        <v>12629.17</v>
      </c>
      <c r="D1341">
        <v>1</v>
      </c>
      <c r="E1341" s="30">
        <f t="shared" si="201"/>
        <v>-1.382176963</v>
      </c>
      <c r="F1341" s="30">
        <f t="shared" si="202"/>
        <v>0.2510314715623001</v>
      </c>
      <c r="G1341" s="30">
        <f t="shared" si="203"/>
        <v>0.20065959751500864</v>
      </c>
      <c r="H1341" s="30">
        <f t="shared" si="204"/>
        <v>0.20065959751500864</v>
      </c>
      <c r="I1341" s="30">
        <f t="shared" si="205"/>
        <v>-1.6061453512924797</v>
      </c>
      <c r="J1341" s="30">
        <f t="shared" si="206"/>
        <v>3.2122907025849594</v>
      </c>
      <c r="K1341">
        <f t="shared" si="207"/>
        <v>0</v>
      </c>
      <c r="L1341" s="11">
        <v>2</v>
      </c>
      <c r="N1341" s="30">
        <f t="shared" si="208"/>
        <v>0.79934040248499139</v>
      </c>
      <c r="O1341" s="30">
        <f t="shared" si="209"/>
        <v>0.79934040248499139</v>
      </c>
      <c r="P1341" s="30">
        <f t="shared" si="210"/>
        <v>0.63894507904486797</v>
      </c>
    </row>
    <row r="1342" spans="1:16" x14ac:dyDescent="0.2">
      <c r="A1342">
        <v>0</v>
      </c>
      <c r="B1342">
        <v>3</v>
      </c>
      <c r="C1342" s="1">
        <v>10795.94</v>
      </c>
      <c r="D1342">
        <v>2</v>
      </c>
      <c r="E1342" s="30">
        <f t="shared" si="201"/>
        <v>-1.2901373659999997</v>
      </c>
      <c r="F1342" s="30">
        <f t="shared" si="202"/>
        <v>0.27523297284034332</v>
      </c>
      <c r="G1342" s="30">
        <f t="shared" si="203"/>
        <v>0.21582956110938165</v>
      </c>
      <c r="H1342" s="30">
        <f t="shared" si="204"/>
        <v>0.78417043889061833</v>
      </c>
      <c r="I1342" s="30">
        <f t="shared" si="205"/>
        <v>-0.24312888571477762</v>
      </c>
      <c r="J1342" s="30">
        <f t="shared" si="206"/>
        <v>0.48625777142955523</v>
      </c>
      <c r="K1342">
        <f t="shared" si="207"/>
        <v>0</v>
      </c>
      <c r="L1342" s="11">
        <v>2</v>
      </c>
      <c r="N1342" s="30">
        <f t="shared" si="208"/>
        <v>0.78417043889061833</v>
      </c>
      <c r="O1342" s="30">
        <f t="shared" si="209"/>
        <v>-0.21582956110938165</v>
      </c>
      <c r="P1342" s="30">
        <f t="shared" si="210"/>
        <v>4.6582399448668307E-2</v>
      </c>
    </row>
    <row r="1343" spans="1:16" x14ac:dyDescent="0.2">
      <c r="A1343">
        <v>1</v>
      </c>
      <c r="B1343">
        <v>2</v>
      </c>
      <c r="C1343" s="1">
        <v>11411.69</v>
      </c>
      <c r="D1343">
        <v>2</v>
      </c>
      <c r="E1343" s="30">
        <f t="shared" si="201"/>
        <v>-1.0256198909999998</v>
      </c>
      <c r="F1343" s="30">
        <f t="shared" si="202"/>
        <v>0.35857411962840785</v>
      </c>
      <c r="G1343" s="30">
        <f t="shared" si="203"/>
        <v>0.26393416041701406</v>
      </c>
      <c r="H1343" s="30">
        <f t="shared" si="204"/>
        <v>0.26393416041701406</v>
      </c>
      <c r="I1343" s="30">
        <f t="shared" si="205"/>
        <v>-1.3320555992990621</v>
      </c>
      <c r="J1343" s="30">
        <f t="shared" si="206"/>
        <v>2.6641111985981243</v>
      </c>
      <c r="K1343">
        <f t="shared" si="207"/>
        <v>0</v>
      </c>
      <c r="L1343" s="11">
        <v>2</v>
      </c>
      <c r="N1343" s="30">
        <f t="shared" si="208"/>
        <v>0.73606583958298599</v>
      </c>
      <c r="O1343" s="30">
        <f t="shared" si="209"/>
        <v>0.73606583958298599</v>
      </c>
      <c r="P1343" s="30">
        <f t="shared" si="210"/>
        <v>0.54179292020100611</v>
      </c>
    </row>
    <row r="1344" spans="1:16" x14ac:dyDescent="0.2">
      <c r="A1344">
        <v>0</v>
      </c>
      <c r="B1344">
        <v>3</v>
      </c>
      <c r="C1344" s="1">
        <v>10600.55</v>
      </c>
      <c r="D1344">
        <v>3</v>
      </c>
      <c r="E1344" s="30">
        <f t="shared" si="201"/>
        <v>-0.80469474500000038</v>
      </c>
      <c r="F1344" s="30">
        <f t="shared" si="202"/>
        <v>0.44722442321646177</v>
      </c>
      <c r="G1344" s="30">
        <f t="shared" si="203"/>
        <v>0.30902216411087358</v>
      </c>
      <c r="H1344" s="30">
        <f t="shared" si="204"/>
        <v>0.69097783588912642</v>
      </c>
      <c r="I1344" s="30">
        <f t="shared" si="205"/>
        <v>-0.36964753114260418</v>
      </c>
      <c r="J1344" s="30">
        <f t="shared" si="206"/>
        <v>0.73929506228520836</v>
      </c>
      <c r="K1344">
        <f t="shared" si="207"/>
        <v>0</v>
      </c>
      <c r="L1344" s="11">
        <v>2</v>
      </c>
      <c r="N1344" s="30">
        <f t="shared" si="208"/>
        <v>0.69097783588912642</v>
      </c>
      <c r="O1344" s="30">
        <f t="shared" si="209"/>
        <v>-0.30902216411087358</v>
      </c>
      <c r="P1344" s="30">
        <f t="shared" si="210"/>
        <v>9.5494697911767679E-2</v>
      </c>
    </row>
    <row r="1345" spans="1:16" x14ac:dyDescent="0.2">
      <c r="A1345">
        <v>0</v>
      </c>
      <c r="B1345">
        <v>4</v>
      </c>
      <c r="C1345" s="1">
        <v>2205.98</v>
      </c>
      <c r="D1345">
        <v>2</v>
      </c>
      <c r="E1345" s="30">
        <f t="shared" si="201"/>
        <v>-2.5602027220000001</v>
      </c>
      <c r="F1345" s="30">
        <f t="shared" si="202"/>
        <v>7.7289070660066156E-2</v>
      </c>
      <c r="G1345" s="30">
        <f t="shared" si="203"/>
        <v>7.1744040448410318E-2</v>
      </c>
      <c r="H1345" s="30">
        <f t="shared" si="204"/>
        <v>0.92825595955158968</v>
      </c>
      <c r="I1345" s="30">
        <f t="shared" si="205"/>
        <v>-7.4447765744544675E-2</v>
      </c>
      <c r="J1345" s="30">
        <f t="shared" si="206"/>
        <v>0.14889553148908935</v>
      </c>
      <c r="K1345">
        <f t="shared" si="207"/>
        <v>0</v>
      </c>
      <c r="L1345" s="11">
        <v>1</v>
      </c>
      <c r="N1345" s="30">
        <f t="shared" si="208"/>
        <v>0.92825595955158968</v>
      </c>
      <c r="O1345" s="30">
        <f t="shared" si="209"/>
        <v>-7.1744040448410318E-2</v>
      </c>
      <c r="P1345" s="30">
        <f t="shared" si="210"/>
        <v>5.1472073398631359E-3</v>
      </c>
    </row>
    <row r="1346" spans="1:16" x14ac:dyDescent="0.2">
      <c r="A1346">
        <v>0</v>
      </c>
      <c r="B1346">
        <v>4</v>
      </c>
      <c r="C1346" s="1">
        <v>1629.83</v>
      </c>
      <c r="D1346">
        <v>2</v>
      </c>
      <c r="E1346" s="30">
        <f t="shared" si="201"/>
        <v>-2.6328552370000002</v>
      </c>
      <c r="F1346" s="30">
        <f t="shared" si="202"/>
        <v>7.187295467249695E-2</v>
      </c>
      <c r="G1346" s="30">
        <f t="shared" si="203"/>
        <v>6.7053613358923875E-2</v>
      </c>
      <c r="H1346" s="30">
        <f t="shared" si="204"/>
        <v>0.9329463866410761</v>
      </c>
      <c r="I1346" s="30">
        <f t="shared" si="205"/>
        <v>-6.9407543193084814E-2</v>
      </c>
      <c r="J1346" s="30">
        <f t="shared" si="206"/>
        <v>0.13881508638616963</v>
      </c>
      <c r="K1346">
        <f t="shared" si="207"/>
        <v>0</v>
      </c>
      <c r="L1346" s="11">
        <v>1</v>
      </c>
      <c r="N1346" s="30">
        <f t="shared" si="208"/>
        <v>0.9329463866410761</v>
      </c>
      <c r="O1346" s="30">
        <f t="shared" si="209"/>
        <v>-6.7053613358923875E-2</v>
      </c>
      <c r="P1346" s="30">
        <f t="shared" si="210"/>
        <v>4.4961870644880542E-3</v>
      </c>
    </row>
    <row r="1347" spans="1:16" x14ac:dyDescent="0.2">
      <c r="A1347">
        <v>0</v>
      </c>
      <c r="B1347">
        <v>4</v>
      </c>
      <c r="C1347" s="1">
        <v>2007.95</v>
      </c>
      <c r="D1347">
        <v>3</v>
      </c>
      <c r="E1347" s="30">
        <f t="shared" si="201"/>
        <v>-2.0750930050000003</v>
      </c>
      <c r="F1347" s="30">
        <f t="shared" si="202"/>
        <v>0.1255447506606685</v>
      </c>
      <c r="G1347" s="30">
        <f t="shared" si="203"/>
        <v>0.1115413230677649</v>
      </c>
      <c r="H1347" s="30">
        <f t="shared" si="204"/>
        <v>0.88845867693223513</v>
      </c>
      <c r="I1347" s="30">
        <f t="shared" si="205"/>
        <v>-0.11826714126783372</v>
      </c>
      <c r="J1347" s="30">
        <f t="shared" si="206"/>
        <v>0.23653428253566744</v>
      </c>
      <c r="K1347">
        <f t="shared" si="207"/>
        <v>0</v>
      </c>
      <c r="L1347" s="11">
        <v>1</v>
      </c>
      <c r="N1347" s="30">
        <f t="shared" si="208"/>
        <v>0.88845867693223513</v>
      </c>
      <c r="O1347" s="30">
        <f t="shared" si="209"/>
        <v>-0.1115413230677649</v>
      </c>
      <c r="P1347" s="30">
        <f t="shared" si="210"/>
        <v>1.2441466751707504E-2</v>
      </c>
    </row>
    <row r="1348" spans="1:16" x14ac:dyDescent="0.2">
      <c r="A1348">
        <v>1</v>
      </c>
      <c r="B1348">
        <v>2</v>
      </c>
      <c r="C1348" s="1">
        <v>29141.360000000001</v>
      </c>
      <c r="D1348">
        <v>3</v>
      </c>
      <c r="E1348" s="30">
        <f t="shared" si="201"/>
        <v>1.7201727959999999</v>
      </c>
      <c r="F1348" s="30">
        <f t="shared" si="202"/>
        <v>5.5854935318340724</v>
      </c>
      <c r="G1348" s="30">
        <f t="shared" si="203"/>
        <v>0.84815109222019114</v>
      </c>
      <c r="H1348" s="30">
        <f t="shared" si="204"/>
        <v>0.84815109222019114</v>
      </c>
      <c r="I1348" s="30">
        <f t="shared" si="205"/>
        <v>-0.16469648427351505</v>
      </c>
      <c r="J1348" s="30">
        <f t="shared" si="206"/>
        <v>0.3293929685470301</v>
      </c>
      <c r="K1348">
        <f t="shared" si="207"/>
        <v>1</v>
      </c>
      <c r="L1348" s="11">
        <v>3</v>
      </c>
      <c r="N1348" s="30">
        <f t="shared" si="208"/>
        <v>0.15184890777980886</v>
      </c>
      <c r="O1348" s="30">
        <f t="shared" si="209"/>
        <v>0.15184890777980886</v>
      </c>
      <c r="P1348" s="30">
        <f t="shared" si="210"/>
        <v>2.3058090793920898E-2</v>
      </c>
    </row>
    <row r="1349" spans="1:16" x14ac:dyDescent="0.2">
      <c r="A1349">
        <v>0</v>
      </c>
      <c r="B1349">
        <v>2</v>
      </c>
      <c r="C1349" s="1">
        <v>8212</v>
      </c>
      <c r="D1349">
        <v>2</v>
      </c>
      <c r="E1349" s="30">
        <f t="shared" si="201"/>
        <v>-1.4291008000000005</v>
      </c>
      <c r="F1349" s="30">
        <f t="shared" si="202"/>
        <v>0.23952420560352874</v>
      </c>
      <c r="G1349" s="30">
        <f t="shared" si="203"/>
        <v>0.19323882867370351</v>
      </c>
      <c r="H1349" s="30">
        <f t="shared" si="204"/>
        <v>0.80676117132629654</v>
      </c>
      <c r="I1349" s="30">
        <f t="shared" si="205"/>
        <v>-0.21472760082484021</v>
      </c>
      <c r="J1349" s="30">
        <f t="shared" si="206"/>
        <v>0.42945520164968043</v>
      </c>
      <c r="K1349">
        <f t="shared" si="207"/>
        <v>0</v>
      </c>
      <c r="L1349" s="11">
        <v>1</v>
      </c>
      <c r="N1349" s="30">
        <f t="shared" si="208"/>
        <v>0.80676117132629654</v>
      </c>
      <c r="O1349" s="30">
        <f t="shared" si="209"/>
        <v>-0.19323882867370351</v>
      </c>
      <c r="P1349" s="30">
        <f t="shared" si="210"/>
        <v>3.7341244907184941E-2</v>
      </c>
    </row>
    <row r="1350" spans="1:16" x14ac:dyDescent="0.2">
      <c r="A1350">
        <v>0</v>
      </c>
      <c r="B1350">
        <v>4</v>
      </c>
      <c r="C1350" s="1">
        <v>4321.1099999999997</v>
      </c>
      <c r="D1350">
        <v>3</v>
      </c>
      <c r="E1350" s="30">
        <f t="shared" si="201"/>
        <v>-1.7834035290000005</v>
      </c>
      <c r="F1350" s="30">
        <f t="shared" si="202"/>
        <v>0.16806515808963005</v>
      </c>
      <c r="G1350" s="30">
        <f t="shared" si="203"/>
        <v>0.14388337579086816</v>
      </c>
      <c r="H1350" s="30">
        <f t="shared" si="204"/>
        <v>0.85611662420913182</v>
      </c>
      <c r="I1350" s="30">
        <f t="shared" si="205"/>
        <v>-0.15534866888569451</v>
      </c>
      <c r="J1350" s="30">
        <f t="shared" si="206"/>
        <v>0.31069733777138903</v>
      </c>
      <c r="K1350">
        <f t="shared" si="207"/>
        <v>0</v>
      </c>
      <c r="L1350" s="11">
        <v>1</v>
      </c>
      <c r="N1350" s="30">
        <f t="shared" si="208"/>
        <v>0.85611662420913182</v>
      </c>
      <c r="O1350" s="30">
        <f t="shared" si="209"/>
        <v>-0.14388337579086816</v>
      </c>
      <c r="P1350" s="30">
        <f t="shared" si="210"/>
        <v>2.0702425828976186E-2</v>
      </c>
    </row>
    <row r="1351" spans="1:16" x14ac:dyDescent="0.2">
      <c r="A1351">
        <v>0</v>
      </c>
      <c r="B1351">
        <v>2</v>
      </c>
      <c r="C1351" s="1">
        <v>6321.42</v>
      </c>
      <c r="D1351">
        <v>3</v>
      </c>
      <c r="E1351" s="30">
        <f t="shared" si="201"/>
        <v>-1.1574216380000002</v>
      </c>
      <c r="F1351" s="30">
        <f t="shared" si="202"/>
        <v>0.3142955046553868</v>
      </c>
      <c r="G1351" s="30">
        <f t="shared" si="203"/>
        <v>0.23913610260562845</v>
      </c>
      <c r="H1351" s="30">
        <f t="shared" si="204"/>
        <v>0.76086389739437155</v>
      </c>
      <c r="I1351" s="30">
        <f t="shared" si="205"/>
        <v>-0.27330078416625225</v>
      </c>
      <c r="J1351" s="30">
        <f t="shared" si="206"/>
        <v>0.54660156833250451</v>
      </c>
      <c r="K1351">
        <f t="shared" si="207"/>
        <v>0</v>
      </c>
      <c r="L1351" s="11">
        <v>1</v>
      </c>
      <c r="N1351" s="30">
        <f t="shared" si="208"/>
        <v>0.76086389739437155</v>
      </c>
      <c r="O1351" s="30">
        <f t="shared" si="209"/>
        <v>-0.23913610260562845</v>
      </c>
      <c r="P1351" s="30">
        <f t="shared" si="210"/>
        <v>5.7186075569409661E-2</v>
      </c>
    </row>
  </sheetData>
  <mergeCells count="8">
    <mergeCell ref="Z3:Z4"/>
    <mergeCell ref="B1:D1"/>
    <mergeCell ref="R1:S1"/>
    <mergeCell ref="P3:P4"/>
    <mergeCell ref="Y3:Y4"/>
    <mergeCell ref="V3:V4"/>
    <mergeCell ref="W3:W4"/>
    <mergeCell ref="X3:X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B298-1096-AF47-9CF9-B0523F817D9E}">
  <dimension ref="A1:U1380"/>
  <sheetViews>
    <sheetView topLeftCell="N15" zoomScale="125" workbookViewId="0">
      <selection activeCell="V16" sqref="V16"/>
    </sheetView>
  </sheetViews>
  <sheetFormatPr baseColWidth="10" defaultRowHeight="16" x14ac:dyDescent="0.2"/>
  <cols>
    <col min="18" max="18" width="12.1640625" bestFit="1" customWidth="1"/>
  </cols>
  <sheetData>
    <row r="1" spans="1:16" ht="17" thickBot="1" x14ac:dyDescent="0.25">
      <c r="A1" s="3"/>
      <c r="B1" s="49" t="s">
        <v>61</v>
      </c>
      <c r="C1" s="50"/>
      <c r="D1" s="50"/>
    </row>
    <row r="2" spans="1:16" ht="35" thickBot="1" x14ac:dyDescent="0.25">
      <c r="A2" s="4" t="s">
        <v>62</v>
      </c>
      <c r="B2" s="3" t="s">
        <v>73</v>
      </c>
      <c r="C2" s="9" t="s">
        <v>16</v>
      </c>
      <c r="D2" s="10" t="s">
        <v>17</v>
      </c>
      <c r="K2" s="14" t="s">
        <v>81</v>
      </c>
      <c r="L2" s="14"/>
      <c r="M2" s="2" t="s">
        <v>85</v>
      </c>
      <c r="N2" s="12" t="s">
        <v>86</v>
      </c>
    </row>
    <row r="3" spans="1:16" ht="17" thickBot="1" x14ac:dyDescent="0.25">
      <c r="A3" s="5">
        <v>-3.1110538000000001</v>
      </c>
      <c r="B3" s="5">
        <v>-0.18687139999999999</v>
      </c>
      <c r="C3" s="5">
        <v>1.261E-4</v>
      </c>
      <c r="D3" s="5">
        <v>0.51008129999999996</v>
      </c>
      <c r="E3" s="6"/>
      <c r="H3" s="7" t="s">
        <v>68</v>
      </c>
      <c r="I3">
        <f>SUM(I6:I1380)</f>
        <v>-647.19005237370504</v>
      </c>
      <c r="K3">
        <f>I3*(-2)</f>
        <v>1294.3801047474101</v>
      </c>
      <c r="M3">
        <f>EXP(B3)</f>
        <v>0.82955040970885074</v>
      </c>
      <c r="N3">
        <f>M3/(1+M3)</f>
        <v>0.45341762943873354</v>
      </c>
    </row>
    <row r="5" spans="1:16" ht="51" x14ac:dyDescent="0.2">
      <c r="A5" s="2" t="s">
        <v>60</v>
      </c>
      <c r="B5" s="2" t="s">
        <v>73</v>
      </c>
      <c r="C5" s="2" t="s">
        <v>16</v>
      </c>
      <c r="D5" s="2" t="s">
        <v>17</v>
      </c>
      <c r="E5" s="2" t="s">
        <v>63</v>
      </c>
      <c r="F5" s="2" t="s">
        <v>64</v>
      </c>
      <c r="G5" s="8" t="s">
        <v>91</v>
      </c>
      <c r="H5" s="8" t="s">
        <v>66</v>
      </c>
      <c r="I5" s="8" t="s">
        <v>67</v>
      </c>
      <c r="J5" s="2" t="s">
        <v>0</v>
      </c>
      <c r="L5" s="8" t="s">
        <v>92</v>
      </c>
      <c r="M5" s="8" t="s">
        <v>82</v>
      </c>
      <c r="N5" s="8" t="s">
        <v>83</v>
      </c>
      <c r="O5" s="8" t="s">
        <v>84</v>
      </c>
    </row>
    <row r="6" spans="1:16" x14ac:dyDescent="0.2">
      <c r="A6">
        <v>1</v>
      </c>
      <c r="B6">
        <v>1</v>
      </c>
      <c r="C6" s="1">
        <v>16884.919999999998</v>
      </c>
      <c r="D6">
        <v>2</v>
      </c>
      <c r="E6">
        <f>$A$3+$B$3*B6+$C$3*C6+$D$3*D6</f>
        <v>-0.148574188</v>
      </c>
      <c r="F6">
        <f>EXP(E6)</f>
        <v>0.86193605948607155</v>
      </c>
      <c r="G6">
        <f>F6/(1+F6)</f>
        <v>0.46292462896066455</v>
      </c>
      <c r="H6">
        <f>IF(A6=1,G6,1-G6)</f>
        <v>0.46292462896066455</v>
      </c>
      <c r="I6">
        <f>LN(H6)</f>
        <v>-0.77019102656926708</v>
      </c>
      <c r="J6">
        <v>1</v>
      </c>
      <c r="L6">
        <f>1-G6</f>
        <v>0.53707537103933545</v>
      </c>
      <c r="P6" s="15">
        <f>(F6-F7)/F6</f>
        <v>0.17044959029114956</v>
      </c>
    </row>
    <row r="7" spans="1:16" x14ac:dyDescent="0.2">
      <c r="A7">
        <v>1</v>
      </c>
      <c r="B7">
        <v>2</v>
      </c>
      <c r="C7" s="1">
        <v>16884.919999999998</v>
      </c>
      <c r="D7">
        <v>2</v>
      </c>
      <c r="E7">
        <f t="shared" ref="E7:E9" si="0">$A$3+$B$3*B7+$C$3*C7+$D$3*D7</f>
        <v>-0.33544558800000024</v>
      </c>
      <c r="F7">
        <f t="shared" ref="F7:F9" si="1">EXP(E7)</f>
        <v>0.71501941128950275</v>
      </c>
      <c r="G7">
        <f t="shared" ref="G7:G9" si="2">F7/(1+F7)</f>
        <v>0.41691622064609063</v>
      </c>
      <c r="H7">
        <f t="shared" ref="H7:H9" si="3">IF(A7=1,G7,1-G7)</f>
        <v>0.41691622064609063</v>
      </c>
      <c r="I7">
        <f t="shared" ref="I7:I9" si="4">LN(H7)</f>
        <v>-0.87486998709000252</v>
      </c>
      <c r="L7">
        <f t="shared" ref="L7:L20" si="5">1-G7</f>
        <v>0.58308377935390943</v>
      </c>
      <c r="M7">
        <f>E7-E6</f>
        <v>-0.18687140000000024</v>
      </c>
      <c r="N7">
        <f>F7/F6</f>
        <v>0.82955040970885041</v>
      </c>
    </row>
    <row r="8" spans="1:16" x14ac:dyDescent="0.2">
      <c r="A8">
        <v>1</v>
      </c>
      <c r="B8">
        <v>3</v>
      </c>
      <c r="C8" s="1">
        <v>16884.919999999998</v>
      </c>
      <c r="D8">
        <v>2</v>
      </c>
      <c r="E8">
        <f t="shared" si="0"/>
        <v>-0.52231698800000004</v>
      </c>
      <c r="F8">
        <f t="shared" si="1"/>
        <v>0.59314464558498847</v>
      </c>
      <c r="G8">
        <f t="shared" si="2"/>
        <v>0.37231060420580397</v>
      </c>
      <c r="H8">
        <f t="shared" si="3"/>
        <v>0.37231060420580397</v>
      </c>
      <c r="I8">
        <f t="shared" si="4"/>
        <v>-0.98802681554964567</v>
      </c>
      <c r="L8">
        <f t="shared" si="5"/>
        <v>0.62768939579419603</v>
      </c>
      <c r="M8">
        <f>E8-E7</f>
        <v>-0.1868713999999998</v>
      </c>
      <c r="N8">
        <f>F8/F7</f>
        <v>0.82955040970885108</v>
      </c>
    </row>
    <row r="9" spans="1:16" x14ac:dyDescent="0.2">
      <c r="A9">
        <v>1</v>
      </c>
      <c r="B9">
        <v>4</v>
      </c>
      <c r="C9" s="1">
        <v>16884.919999999998</v>
      </c>
      <c r="D9">
        <v>2</v>
      </c>
      <c r="E9">
        <f t="shared" si="0"/>
        <v>-0.70918838800000028</v>
      </c>
      <c r="F9">
        <f t="shared" si="1"/>
        <v>0.49204338376163814</v>
      </c>
      <c r="G9">
        <f t="shared" si="2"/>
        <v>0.32977820157020626</v>
      </c>
      <c r="H9">
        <f t="shared" si="3"/>
        <v>0.32977820157020626</v>
      </c>
      <c r="I9">
        <f t="shared" si="4"/>
        <v>-1.1093349669470538</v>
      </c>
      <c r="L9">
        <f t="shared" si="5"/>
        <v>0.67022179842979379</v>
      </c>
      <c r="M9">
        <f>E9-E8</f>
        <v>-0.18687140000000024</v>
      </c>
      <c r="N9">
        <f>F9/F8</f>
        <v>0.82955040970885052</v>
      </c>
    </row>
    <row r="10" spans="1:16" x14ac:dyDescent="0.2">
      <c r="C10" s="1"/>
    </row>
    <row r="11" spans="1:16" x14ac:dyDescent="0.2">
      <c r="A11">
        <v>1</v>
      </c>
      <c r="B11" s="15">
        <v>0</v>
      </c>
      <c r="C11" s="1">
        <v>0</v>
      </c>
      <c r="D11">
        <v>0</v>
      </c>
      <c r="E11">
        <f>$A$3+$B$3*B11+$C$3*C11+$D$3*D11</f>
        <v>-3.1110538000000001</v>
      </c>
      <c r="F11">
        <f>EXP(E11)</f>
        <v>4.4553979609396735E-2</v>
      </c>
      <c r="G11">
        <f>F11/(1+F11)</f>
        <v>4.2653592326609452E-2</v>
      </c>
      <c r="H11">
        <f>IF(A11=1,G11,1-G11)</f>
        <v>4.2653592326609452E-2</v>
      </c>
      <c r="I11">
        <f>LN(H11)</f>
        <v>-3.154643780534939</v>
      </c>
      <c r="L11">
        <f t="shared" si="5"/>
        <v>0.95734640767339052</v>
      </c>
      <c r="O11">
        <f>G11-G12</f>
        <v>7.0111565873183165E-3</v>
      </c>
    </row>
    <row r="12" spans="1:16" x14ac:dyDescent="0.2">
      <c r="A12">
        <v>1</v>
      </c>
      <c r="B12">
        <v>1</v>
      </c>
      <c r="C12" s="1">
        <v>0</v>
      </c>
      <c r="D12">
        <v>0</v>
      </c>
      <c r="E12">
        <f>$A$3+$B$3*B12+$C$3*C12+$D$3*D12</f>
        <v>-3.2979251999999999</v>
      </c>
      <c r="F12">
        <f>EXP(E12)</f>
        <v>3.695977203913485E-2</v>
      </c>
      <c r="G12">
        <f>F12/(1+F12)</f>
        <v>3.5642435739291135E-2</v>
      </c>
      <c r="H12">
        <f>IF(A12=1,G12,1-G12)</f>
        <v>3.5642435739291135E-2</v>
      </c>
      <c r="I12">
        <f>LN(H12)</f>
        <v>-3.3342183358615083</v>
      </c>
      <c r="L12">
        <f t="shared" si="5"/>
        <v>0.96435756426070884</v>
      </c>
      <c r="M12">
        <f t="shared" ref="M12:M15" si="6">E12-E11</f>
        <v>-0.1868713999999998</v>
      </c>
      <c r="N12">
        <f t="shared" ref="N12:N15" si="7">F12/F11</f>
        <v>0.82955040970885086</v>
      </c>
      <c r="O12">
        <f t="shared" ref="O12:O15" si="8">G12-G13</f>
        <v>5.8945128402043342E-3</v>
      </c>
    </row>
    <row r="13" spans="1:16" x14ac:dyDescent="0.2">
      <c r="A13">
        <v>1</v>
      </c>
      <c r="B13">
        <v>2</v>
      </c>
      <c r="C13" s="1">
        <v>0</v>
      </c>
      <c r="D13">
        <v>0</v>
      </c>
      <c r="E13">
        <f t="shared" ref="E13:E15" si="9">$A$3+$B$3*B13+$C$3*C13+$D$3*D13</f>
        <v>-3.4847966000000001</v>
      </c>
      <c r="F13">
        <f t="shared" ref="F13:F15" si="10">EXP(E13)</f>
        <v>3.0659994037810036E-2</v>
      </c>
      <c r="G13">
        <f t="shared" ref="G13:G15" si="11">F13/(1+F13)</f>
        <v>2.9747922899086801E-2</v>
      </c>
      <c r="H13">
        <f t="shared" ref="H13:H15" si="12">IF(A13=1,G13,1-G13)</f>
        <v>2.9747922899086801E-2</v>
      </c>
      <c r="I13">
        <f t="shared" ref="I13:I15" si="13">LN(H13)</f>
        <v>-3.5149959679460152</v>
      </c>
      <c r="L13">
        <f t="shared" si="5"/>
        <v>0.97025207710091321</v>
      </c>
      <c r="M13">
        <f t="shared" si="6"/>
        <v>-0.18687140000000024</v>
      </c>
      <c r="N13">
        <f t="shared" si="7"/>
        <v>0.82955040970885063</v>
      </c>
      <c r="O13">
        <f t="shared" si="8"/>
        <v>4.9447562862844525E-3</v>
      </c>
    </row>
    <row r="14" spans="1:16" x14ac:dyDescent="0.2">
      <c r="A14">
        <v>1</v>
      </c>
      <c r="B14">
        <v>3</v>
      </c>
      <c r="C14" s="1">
        <v>0</v>
      </c>
      <c r="D14">
        <v>0</v>
      </c>
      <c r="E14">
        <f t="shared" si="9"/>
        <v>-3.6716679999999999</v>
      </c>
      <c r="F14">
        <f t="shared" si="10"/>
        <v>2.543401061573624E-2</v>
      </c>
      <c r="G14">
        <f t="shared" si="11"/>
        <v>2.4803166612802349E-2</v>
      </c>
      <c r="H14">
        <f t="shared" si="12"/>
        <v>2.4803166612802349E-2</v>
      </c>
      <c r="I14">
        <f t="shared" si="13"/>
        <v>-3.6967839479622695</v>
      </c>
      <c r="L14">
        <f t="shared" si="5"/>
        <v>0.97519683338719765</v>
      </c>
      <c r="M14">
        <f t="shared" si="6"/>
        <v>-0.1868713999999998</v>
      </c>
      <c r="N14">
        <f t="shared" si="7"/>
        <v>0.82955040970885086</v>
      </c>
      <c r="O14">
        <f t="shared" si="8"/>
        <v>4.1403335428660294E-3</v>
      </c>
    </row>
    <row r="15" spans="1:16" x14ac:dyDescent="0.2">
      <c r="A15">
        <v>1</v>
      </c>
      <c r="B15">
        <v>4</v>
      </c>
      <c r="C15" s="1">
        <v>0</v>
      </c>
      <c r="D15">
        <v>0</v>
      </c>
      <c r="E15">
        <f t="shared" si="9"/>
        <v>-3.8585394000000002</v>
      </c>
      <c r="F15">
        <f t="shared" si="10"/>
        <v>2.1098793926823255E-2</v>
      </c>
      <c r="G15">
        <f t="shared" si="11"/>
        <v>2.0662833069936319E-2</v>
      </c>
      <c r="H15">
        <f t="shared" si="12"/>
        <v>2.0662833069936319E-2</v>
      </c>
      <c r="I15">
        <f t="shared" si="13"/>
        <v>-3.879418696427765</v>
      </c>
      <c r="L15">
        <f t="shared" si="5"/>
        <v>0.97933716693006367</v>
      </c>
      <c r="M15">
        <f t="shared" si="6"/>
        <v>-0.18687140000000024</v>
      </c>
      <c r="N15">
        <f t="shared" si="7"/>
        <v>0.82955040970885063</v>
      </c>
      <c r="O15">
        <f t="shared" si="8"/>
        <v>-2.1990759256673133E-2</v>
      </c>
    </row>
    <row r="16" spans="1:16" x14ac:dyDescent="0.2">
      <c r="A16">
        <v>0</v>
      </c>
      <c r="B16" s="15">
        <v>0</v>
      </c>
      <c r="C16" s="1">
        <v>0</v>
      </c>
      <c r="D16">
        <v>0</v>
      </c>
      <c r="E16">
        <f>$A$3+$B$3*B16+$C$3*C16+$D$3*D16</f>
        <v>-3.1110538000000001</v>
      </c>
      <c r="F16">
        <f>EXP(E16)</f>
        <v>4.4553979609396735E-2</v>
      </c>
      <c r="G16">
        <f>F16/(1+F16)</f>
        <v>4.2653592326609452E-2</v>
      </c>
      <c r="H16">
        <f>IF(A16=1,G16,1-G16)</f>
        <v>0.95734640767339052</v>
      </c>
      <c r="I16">
        <f>LN(H16)</f>
        <v>-4.358998053493876E-2</v>
      </c>
      <c r="L16">
        <f t="shared" si="5"/>
        <v>0.95734640767339052</v>
      </c>
    </row>
    <row r="17" spans="1:21" x14ac:dyDescent="0.2">
      <c r="A17">
        <v>0</v>
      </c>
      <c r="B17">
        <v>1</v>
      </c>
      <c r="C17" s="1">
        <v>0</v>
      </c>
      <c r="D17">
        <v>0</v>
      </c>
      <c r="E17">
        <f>$A$3+$B$3*B17+$C$3*C17+$D$3*D17</f>
        <v>-3.2979251999999999</v>
      </c>
      <c r="F17">
        <f>EXP(E17)</f>
        <v>3.695977203913485E-2</v>
      </c>
      <c r="G17">
        <f>F17/(1+F17)</f>
        <v>3.5642435739291135E-2</v>
      </c>
      <c r="H17">
        <f>IF(A17=1,G17,1-G17)</f>
        <v>0.96435756426070884</v>
      </c>
      <c r="I17">
        <f>LN(H17)</f>
        <v>-3.6293135861508327E-2</v>
      </c>
      <c r="L17">
        <f t="shared" si="5"/>
        <v>0.96435756426070884</v>
      </c>
      <c r="M17">
        <f t="shared" ref="M17:M20" si="14">E17-E16</f>
        <v>-0.1868713999999998</v>
      </c>
      <c r="N17">
        <f t="shared" ref="N17:N20" si="15">F17/F16</f>
        <v>0.82955040970885086</v>
      </c>
    </row>
    <row r="18" spans="1:21" x14ac:dyDescent="0.2">
      <c r="A18">
        <v>0</v>
      </c>
      <c r="B18">
        <v>2</v>
      </c>
      <c r="C18" s="1">
        <v>0</v>
      </c>
      <c r="D18">
        <v>0</v>
      </c>
      <c r="E18">
        <f t="shared" ref="E18:E20" si="16">$A$3+$B$3*B18+$C$3*C18+$D$3*D18</f>
        <v>-3.4847966000000001</v>
      </c>
      <c r="F18">
        <f t="shared" ref="F18:F20" si="17">EXP(E18)</f>
        <v>3.0659994037810036E-2</v>
      </c>
      <c r="G18">
        <f t="shared" ref="G18:G20" si="18">F18/(1+F18)</f>
        <v>2.9747922899086801E-2</v>
      </c>
      <c r="H18">
        <f t="shared" ref="H18:H20" si="19">IF(A18=1,G18,1-G18)</f>
        <v>0.97025207710091321</v>
      </c>
      <c r="I18">
        <f t="shared" ref="I18:I20" si="20">LN(H18)</f>
        <v>-3.0199367946015056E-2</v>
      </c>
      <c r="L18">
        <f t="shared" si="5"/>
        <v>0.97025207710091321</v>
      </c>
      <c r="M18">
        <f t="shared" si="14"/>
        <v>-0.18687140000000024</v>
      </c>
      <c r="N18">
        <f t="shared" si="15"/>
        <v>0.82955040970885063</v>
      </c>
    </row>
    <row r="19" spans="1:21" x14ac:dyDescent="0.2">
      <c r="A19">
        <v>0</v>
      </c>
      <c r="B19">
        <v>3</v>
      </c>
      <c r="C19" s="1">
        <v>0</v>
      </c>
      <c r="D19">
        <v>0</v>
      </c>
      <c r="E19">
        <f t="shared" si="16"/>
        <v>-3.6716679999999999</v>
      </c>
      <c r="F19">
        <f t="shared" si="17"/>
        <v>2.543401061573624E-2</v>
      </c>
      <c r="G19">
        <f t="shared" si="18"/>
        <v>2.4803166612802349E-2</v>
      </c>
      <c r="H19">
        <f t="shared" si="19"/>
        <v>0.97519683338719765</v>
      </c>
      <c r="I19">
        <f t="shared" si="20"/>
        <v>-2.5115947962269278E-2</v>
      </c>
      <c r="L19">
        <f t="shared" si="5"/>
        <v>0.97519683338719765</v>
      </c>
      <c r="M19">
        <f t="shared" si="14"/>
        <v>-0.1868713999999998</v>
      </c>
      <c r="N19">
        <f t="shared" si="15"/>
        <v>0.82955040970885086</v>
      </c>
    </row>
    <row r="20" spans="1:21" x14ac:dyDescent="0.2">
      <c r="A20">
        <v>0</v>
      </c>
      <c r="B20">
        <v>4</v>
      </c>
      <c r="C20" s="1">
        <v>0</v>
      </c>
      <c r="D20">
        <v>0</v>
      </c>
      <c r="E20">
        <f t="shared" si="16"/>
        <v>-3.8585394000000002</v>
      </c>
      <c r="F20">
        <f t="shared" si="17"/>
        <v>2.1098793926823255E-2</v>
      </c>
      <c r="G20">
        <f t="shared" si="18"/>
        <v>2.0662833069936319E-2</v>
      </c>
      <c r="H20">
        <f t="shared" si="19"/>
        <v>0.97933716693006367</v>
      </c>
      <c r="I20">
        <f t="shared" si="20"/>
        <v>-2.0879296427764777E-2</v>
      </c>
      <c r="L20">
        <f t="shared" si="5"/>
        <v>0.97933716693006367</v>
      </c>
      <c r="M20">
        <f t="shared" si="14"/>
        <v>-0.18687140000000024</v>
      </c>
      <c r="N20">
        <f t="shared" si="15"/>
        <v>0.82955040970885063</v>
      </c>
    </row>
    <row r="21" spans="1:21" x14ac:dyDescent="0.2">
      <c r="C21" s="1"/>
    </row>
    <row r="22" spans="1:21" x14ac:dyDescent="0.2">
      <c r="C22" s="1"/>
      <c r="Q22" t="s">
        <v>94</v>
      </c>
      <c r="R22" t="s">
        <v>64</v>
      </c>
      <c r="S22" t="s">
        <v>95</v>
      </c>
      <c r="T22" t="s">
        <v>96</v>
      </c>
      <c r="U22" t="s">
        <v>97</v>
      </c>
    </row>
    <row r="23" spans="1:21" x14ac:dyDescent="0.2">
      <c r="A23">
        <v>1</v>
      </c>
      <c r="B23">
        <v>0</v>
      </c>
      <c r="C23" s="1">
        <v>1000</v>
      </c>
      <c r="D23">
        <v>0</v>
      </c>
      <c r="E23">
        <f>$A$3+$B$3*B23+$C$3*C23+$D$3*D23</f>
        <v>-2.9849538</v>
      </c>
      <c r="F23">
        <f>EXP(E23)</f>
        <v>5.0541838528136263E-2</v>
      </c>
      <c r="G23">
        <f>F23/(1+F23)</f>
        <v>4.8110257654229181E-2</v>
      </c>
      <c r="H23">
        <f>IF(A23=1,G23,1-G23)</f>
        <v>4.8110257654229181E-2</v>
      </c>
      <c r="I23">
        <f>LN(H23)</f>
        <v>-3.0342598677617487</v>
      </c>
      <c r="L23">
        <f t="shared" ref="L23:L38" si="21">1-G23</f>
        <v>0.95188974234577084</v>
      </c>
      <c r="Q23" s="1">
        <v>1000</v>
      </c>
      <c r="R23" s="22">
        <f>F23</f>
        <v>5.0541838528136263E-2</v>
      </c>
      <c r="S23" s="1">
        <f>Q23-$Q$23</f>
        <v>0</v>
      </c>
      <c r="T23">
        <f>R23/$R$23</f>
        <v>1</v>
      </c>
      <c r="U23" s="21">
        <f t="shared" ref="U23:U34" si="22">(T23-$T$23)/$T$23</f>
        <v>0</v>
      </c>
    </row>
    <row r="24" spans="1:21" x14ac:dyDescent="0.2">
      <c r="A24">
        <v>1</v>
      </c>
      <c r="B24">
        <v>0</v>
      </c>
      <c r="C24" s="1">
        <v>2000</v>
      </c>
      <c r="D24">
        <v>0</v>
      </c>
      <c r="E24">
        <f t="shared" ref="E24:E26" si="23">$A$3+$B$3*B24+$C$3*C24+$D$3*D24</f>
        <v>-2.8588538000000003</v>
      </c>
      <c r="F24">
        <f t="shared" ref="F24:F38" si="24">EXP(E24)</f>
        <v>5.7334439351977462E-2</v>
      </c>
      <c r="G24">
        <f t="shared" ref="G24:G38" si="25">F24/(1+F24)</f>
        <v>5.4225453383620774E-2</v>
      </c>
      <c r="H24">
        <f t="shared" ref="H24:H26" si="26">IF(A24=1,G24,1-G24)</f>
        <v>5.4225453383620774E-2</v>
      </c>
      <c r="I24">
        <f t="shared" ref="I24:I38" si="27">LN(H24)</f>
        <v>-2.9146048611493209</v>
      </c>
      <c r="L24">
        <f t="shared" si="21"/>
        <v>0.94577454661637927</v>
      </c>
      <c r="M24">
        <f t="shared" ref="M24:M38" si="28">E24-E23</f>
        <v>0.12609999999999966</v>
      </c>
      <c r="N24">
        <f t="shared" ref="N24:N34" si="29">F24/F23</f>
        <v>1.1343956021714527</v>
      </c>
      <c r="Q24" s="1">
        <v>2000</v>
      </c>
      <c r="R24" s="22">
        <f t="shared" ref="R24:R34" si="30">F24</f>
        <v>5.7334439351977462E-2</v>
      </c>
      <c r="S24" s="1">
        <f t="shared" ref="S24:S34" si="31">Q24-$Q$23</f>
        <v>1000</v>
      </c>
      <c r="T24">
        <f t="shared" ref="T24:T34" si="32">R24/$R$23</f>
        <v>1.1343956021714527</v>
      </c>
      <c r="U24" s="21">
        <f t="shared" si="22"/>
        <v>0.13439560217145274</v>
      </c>
    </row>
    <row r="25" spans="1:21" x14ac:dyDescent="0.2">
      <c r="A25">
        <v>1</v>
      </c>
      <c r="B25">
        <v>0</v>
      </c>
      <c r="C25" s="1">
        <v>3000</v>
      </c>
      <c r="D25">
        <v>0</v>
      </c>
      <c r="E25">
        <f t="shared" si="23"/>
        <v>-2.7327538000000002</v>
      </c>
      <c r="F25">
        <f t="shared" si="24"/>
        <v>6.5039935853849137E-2</v>
      </c>
      <c r="G25">
        <f t="shared" si="25"/>
        <v>6.1068072345762524E-2</v>
      </c>
      <c r="H25">
        <f t="shared" si="26"/>
        <v>6.1068072345762524E-2</v>
      </c>
      <c r="I25">
        <f t="shared" si="27"/>
        <v>-2.7957660969126579</v>
      </c>
      <c r="L25">
        <f t="shared" si="21"/>
        <v>0.9389319276542375</v>
      </c>
      <c r="M25">
        <f t="shared" si="28"/>
        <v>0.1261000000000001</v>
      </c>
      <c r="N25">
        <f t="shared" si="29"/>
        <v>1.1343956021714532</v>
      </c>
      <c r="Q25" s="1">
        <v>3000</v>
      </c>
      <c r="R25" s="22">
        <f t="shared" si="30"/>
        <v>6.5039935853849137E-2</v>
      </c>
      <c r="S25" s="1">
        <f t="shared" si="31"/>
        <v>2000</v>
      </c>
      <c r="T25">
        <f t="shared" si="32"/>
        <v>1.2868533822259334</v>
      </c>
      <c r="U25" s="21">
        <f t="shared" si="22"/>
        <v>0.28685338222593337</v>
      </c>
    </row>
    <row r="26" spans="1:21" x14ac:dyDescent="0.2">
      <c r="A26">
        <v>1</v>
      </c>
      <c r="B26">
        <v>0</v>
      </c>
      <c r="C26" s="1">
        <v>4000</v>
      </c>
      <c r="D26">
        <v>0</v>
      </c>
      <c r="E26">
        <f t="shared" si="23"/>
        <v>-2.6066538000000001</v>
      </c>
      <c r="F26">
        <f t="shared" si="24"/>
        <v>7.37810171981199E-2</v>
      </c>
      <c r="G26">
        <f t="shared" si="25"/>
        <v>6.8711418824148204E-2</v>
      </c>
      <c r="H26">
        <f t="shared" si="26"/>
        <v>6.8711418824148204E-2</v>
      </c>
      <c r="I26">
        <f t="shared" si="27"/>
        <v>-2.6778398806959647</v>
      </c>
      <c r="L26">
        <f t="shared" si="21"/>
        <v>0.93128858117585178</v>
      </c>
      <c r="M26">
        <f t="shared" si="28"/>
        <v>0.1261000000000001</v>
      </c>
      <c r="N26">
        <f t="shared" si="29"/>
        <v>1.1343956021714534</v>
      </c>
      <c r="Q26" s="1">
        <v>4000</v>
      </c>
      <c r="R26" s="22">
        <f t="shared" si="30"/>
        <v>7.37810171981199E-2</v>
      </c>
      <c r="S26" s="1">
        <f t="shared" si="31"/>
        <v>3000</v>
      </c>
      <c r="T26">
        <f t="shared" si="32"/>
        <v>1.4598008174365593</v>
      </c>
      <c r="U26" s="21">
        <f t="shared" si="22"/>
        <v>0.45980081743655932</v>
      </c>
    </row>
    <row r="27" spans="1:21" x14ac:dyDescent="0.2">
      <c r="A27">
        <v>1</v>
      </c>
      <c r="B27">
        <v>0</v>
      </c>
      <c r="C27" s="1">
        <v>5000</v>
      </c>
      <c r="D27">
        <v>0</v>
      </c>
      <c r="E27">
        <f>$A$3+$B$3*B27+$C$3*C27+$D$3*D27</f>
        <v>-2.4805538</v>
      </c>
      <c r="F27">
        <f>EXP(E27)</f>
        <v>8.3696861433283573E-2</v>
      </c>
      <c r="G27">
        <f>F27/(1+F27)</f>
        <v>7.7232724770086691E-2</v>
      </c>
      <c r="H27">
        <f>IF(A27=1,G27,1-G27)</f>
        <v>7.7232724770086691E-2</v>
      </c>
      <c r="I27">
        <f>LN(H27)</f>
        <v>-2.5609320157843496</v>
      </c>
      <c r="L27">
        <f t="shared" si="21"/>
        <v>0.92276727522991331</v>
      </c>
      <c r="M27">
        <f t="shared" si="28"/>
        <v>0.1261000000000001</v>
      </c>
      <c r="N27">
        <f t="shared" si="29"/>
        <v>1.1343956021714532</v>
      </c>
      <c r="Q27" s="1">
        <v>5000</v>
      </c>
      <c r="R27" s="22">
        <f t="shared" si="30"/>
        <v>8.3696861433283573E-2</v>
      </c>
      <c r="S27" s="1">
        <f t="shared" si="31"/>
        <v>4000</v>
      </c>
      <c r="T27">
        <f t="shared" si="32"/>
        <v>1.6559916273463253</v>
      </c>
      <c r="U27" s="21">
        <f t="shared" si="22"/>
        <v>0.65599162734632532</v>
      </c>
    </row>
    <row r="28" spans="1:21" x14ac:dyDescent="0.2">
      <c r="A28">
        <v>1</v>
      </c>
      <c r="B28">
        <v>0</v>
      </c>
      <c r="C28" s="1">
        <v>6000</v>
      </c>
      <c r="D28">
        <v>0</v>
      </c>
      <c r="E28">
        <f t="shared" ref="E28:E30" si="33">$A$3+$B$3*B28+$C$3*C28+$D$3*D28</f>
        <v>-2.3544537999999999</v>
      </c>
      <c r="F28">
        <f t="shared" si="24"/>
        <v>9.4945351525470401E-2</v>
      </c>
      <c r="G28">
        <f t="shared" si="25"/>
        <v>8.6712411165719996E-2</v>
      </c>
      <c r="H28">
        <f t="shared" ref="H28:H30" si="34">IF(A28=1,G28,1-G28)</f>
        <v>8.6712411165719996E-2</v>
      </c>
      <c r="I28">
        <f t="shared" si="27"/>
        <v>-2.4451582547403787</v>
      </c>
      <c r="L28">
        <f t="shared" si="21"/>
        <v>0.91328758883427996</v>
      </c>
      <c r="M28">
        <f t="shared" si="28"/>
        <v>0.1261000000000001</v>
      </c>
      <c r="N28">
        <f t="shared" si="29"/>
        <v>1.1343956021714532</v>
      </c>
      <c r="Q28" s="1">
        <v>6000</v>
      </c>
      <c r="R28" s="22">
        <f t="shared" si="30"/>
        <v>9.4945351525470401E-2</v>
      </c>
      <c r="S28" s="1">
        <f t="shared" si="31"/>
        <v>5000</v>
      </c>
      <c r="T28">
        <f t="shared" si="32"/>
        <v>1.8785496192944195</v>
      </c>
      <c r="U28" s="21">
        <f t="shared" si="22"/>
        <v>0.87854961929441955</v>
      </c>
    </row>
    <row r="29" spans="1:21" x14ac:dyDescent="0.2">
      <c r="A29">
        <v>1</v>
      </c>
      <c r="B29">
        <v>0</v>
      </c>
      <c r="C29" s="1">
        <v>7000</v>
      </c>
      <c r="D29">
        <v>0</v>
      </c>
      <c r="E29">
        <f t="shared" si="33"/>
        <v>-2.2283537999999998</v>
      </c>
      <c r="F29">
        <f t="shared" si="24"/>
        <v>0.1077055892171163</v>
      </c>
      <c r="G29">
        <f t="shared" si="25"/>
        <v>9.7233046637634518E-2</v>
      </c>
      <c r="H29">
        <f t="shared" si="34"/>
        <v>9.7233046637634518E-2</v>
      </c>
      <c r="I29">
        <f t="shared" si="27"/>
        <v>-2.3306446393139879</v>
      </c>
      <c r="L29">
        <f t="shared" si="21"/>
        <v>0.90276695336236545</v>
      </c>
      <c r="M29">
        <f t="shared" si="28"/>
        <v>0.1261000000000001</v>
      </c>
      <c r="N29">
        <f t="shared" si="29"/>
        <v>1.1343956021714532</v>
      </c>
      <c r="Q29" s="1">
        <v>7000</v>
      </c>
      <c r="R29" s="22">
        <f t="shared" si="30"/>
        <v>0.1077055892171163</v>
      </c>
      <c r="S29" s="1">
        <f t="shared" si="31"/>
        <v>6000</v>
      </c>
      <c r="T29">
        <f t="shared" si="32"/>
        <v>2.1310184265884473</v>
      </c>
      <c r="U29" s="21">
        <f t="shared" si="22"/>
        <v>1.1310184265884473</v>
      </c>
    </row>
    <row r="30" spans="1:21" x14ac:dyDescent="0.2">
      <c r="A30">
        <v>1</v>
      </c>
      <c r="B30">
        <v>0</v>
      </c>
      <c r="C30" s="1">
        <v>8000</v>
      </c>
      <c r="D30">
        <v>0</v>
      </c>
      <c r="E30">
        <f t="shared" si="33"/>
        <v>-2.1022538000000002</v>
      </c>
      <c r="F30">
        <f t="shared" si="24"/>
        <v>0.12218074673718178</v>
      </c>
      <c r="G30">
        <f t="shared" si="25"/>
        <v>0.10887795668606039</v>
      </c>
      <c r="H30">
        <f t="shared" si="34"/>
        <v>0.10887795668606039</v>
      </c>
      <c r="I30">
        <f t="shared" si="27"/>
        <v>-2.2175276874750116</v>
      </c>
      <c r="L30">
        <f t="shared" si="21"/>
        <v>0.89112204331393963</v>
      </c>
      <c r="M30">
        <f t="shared" si="28"/>
        <v>0.12609999999999966</v>
      </c>
      <c r="N30">
        <f t="shared" si="29"/>
        <v>1.1343956021714527</v>
      </c>
      <c r="Q30" s="1">
        <v>8000</v>
      </c>
      <c r="R30" s="22">
        <f t="shared" si="30"/>
        <v>0.12218074673718178</v>
      </c>
      <c r="S30" s="1">
        <f t="shared" si="31"/>
        <v>7000</v>
      </c>
      <c r="T30">
        <f t="shared" si="32"/>
        <v>2.4174179312682633</v>
      </c>
      <c r="U30" s="21">
        <f t="shared" si="22"/>
        <v>1.4174179312682633</v>
      </c>
    </row>
    <row r="31" spans="1:21" x14ac:dyDescent="0.2">
      <c r="A31">
        <v>1</v>
      </c>
      <c r="B31">
        <v>0</v>
      </c>
      <c r="C31" s="1">
        <v>9000</v>
      </c>
      <c r="D31">
        <v>0</v>
      </c>
      <c r="E31">
        <f>$A$3+$B$3*B31+$C$3*C31+$D$3*D31</f>
        <v>-1.9761538000000001</v>
      </c>
      <c r="F31">
        <f>EXP(E31)</f>
        <v>0.13860130176868315</v>
      </c>
      <c r="G31">
        <f>F31/(1+F31)</f>
        <v>0.12172944256552522</v>
      </c>
      <c r="H31">
        <f>IF(A31=1,G31,1-G31)</f>
        <v>0.12172944256552522</v>
      </c>
      <c r="I31">
        <f>LN(H31)</f>
        <v>-2.1059543808406049</v>
      </c>
      <c r="L31">
        <f t="shared" si="21"/>
        <v>0.8782705574344748</v>
      </c>
      <c r="M31">
        <f t="shared" si="28"/>
        <v>0.1261000000000001</v>
      </c>
      <c r="N31">
        <f t="shared" si="29"/>
        <v>1.1343956021714534</v>
      </c>
      <c r="Q31" s="1">
        <v>9000</v>
      </c>
      <c r="R31" s="22">
        <f t="shared" si="30"/>
        <v>0.13860130176868315</v>
      </c>
      <c r="S31" s="1">
        <f t="shared" si="31"/>
        <v>8000</v>
      </c>
      <c r="T31">
        <f t="shared" si="32"/>
        <v>2.7423082698411307</v>
      </c>
      <c r="U31" s="21">
        <f t="shared" si="22"/>
        <v>1.7423082698411307</v>
      </c>
    </row>
    <row r="32" spans="1:21" x14ac:dyDescent="0.2">
      <c r="A32">
        <v>1</v>
      </c>
      <c r="B32">
        <v>0</v>
      </c>
      <c r="C32" s="1">
        <v>10000</v>
      </c>
      <c r="D32">
        <v>0</v>
      </c>
      <c r="E32">
        <f t="shared" ref="E32:E34" si="35">$A$3+$B$3*B32+$C$3*C32+$D$3*D32</f>
        <v>-1.8500538</v>
      </c>
      <c r="F32">
        <f t="shared" si="24"/>
        <v>0.15722870718163265</v>
      </c>
      <c r="G32">
        <f t="shared" si="25"/>
        <v>0.13586658039667421</v>
      </c>
      <c r="H32">
        <f t="shared" ref="H32:H34" si="36">IF(A32=1,G32,1-G32)</f>
        <v>0.13586658039667421</v>
      </c>
      <c r="I32">
        <f t="shared" si="27"/>
        <v>-1.996081901262569</v>
      </c>
      <c r="L32">
        <f t="shared" si="21"/>
        <v>0.86413341960332579</v>
      </c>
      <c r="M32">
        <f t="shared" si="28"/>
        <v>0.1261000000000001</v>
      </c>
      <c r="N32">
        <f t="shared" si="29"/>
        <v>1.1343956021714534</v>
      </c>
      <c r="Q32" s="1">
        <v>10000</v>
      </c>
      <c r="R32" s="22">
        <f t="shared" si="30"/>
        <v>0.15722870718163265</v>
      </c>
      <c r="S32" s="1">
        <f t="shared" si="31"/>
        <v>9000</v>
      </c>
      <c r="T32">
        <f t="shared" si="32"/>
        <v>3.1108624411061858</v>
      </c>
      <c r="U32" s="21">
        <f t="shared" si="22"/>
        <v>2.1108624411061858</v>
      </c>
    </row>
    <row r="33" spans="1:21" x14ac:dyDescent="0.2">
      <c r="A33">
        <v>1</v>
      </c>
      <c r="B33">
        <v>0</v>
      </c>
      <c r="C33" s="1">
        <v>11000</v>
      </c>
      <c r="D33">
        <v>0</v>
      </c>
      <c r="E33">
        <f t="shared" si="35"/>
        <v>-1.7239538000000001</v>
      </c>
      <c r="F33">
        <f t="shared" si="24"/>
        <v>0.17835955396194722</v>
      </c>
      <c r="G33">
        <f t="shared" si="25"/>
        <v>0.15136258993467372</v>
      </c>
      <c r="H33">
        <f t="shared" si="36"/>
        <v>0.15136258993467372</v>
      </c>
      <c r="I33">
        <f t="shared" si="27"/>
        <v>-1.8880770627343586</v>
      </c>
      <c r="L33">
        <f t="shared" si="21"/>
        <v>0.84863741006532623</v>
      </c>
      <c r="M33">
        <f t="shared" si="28"/>
        <v>0.12609999999999988</v>
      </c>
      <c r="N33">
        <f t="shared" si="29"/>
        <v>1.134395602171453</v>
      </c>
      <c r="Q33" s="1">
        <v>11000</v>
      </c>
      <c r="R33" s="22">
        <f t="shared" si="30"/>
        <v>0.17835955396194722</v>
      </c>
      <c r="S33" s="1">
        <f t="shared" si="31"/>
        <v>10000</v>
      </c>
      <c r="T33">
        <f t="shared" si="32"/>
        <v>3.5289486721512078</v>
      </c>
      <c r="U33" s="21">
        <f t="shared" si="22"/>
        <v>2.5289486721512078</v>
      </c>
    </row>
    <row r="34" spans="1:21" x14ac:dyDescent="0.2">
      <c r="A34">
        <v>1</v>
      </c>
      <c r="B34">
        <v>0</v>
      </c>
      <c r="C34" s="1">
        <v>12000</v>
      </c>
      <c r="D34">
        <v>0</v>
      </c>
      <c r="E34">
        <f t="shared" si="35"/>
        <v>-1.5978538</v>
      </c>
      <c r="F34">
        <f t="shared" si="24"/>
        <v>0.20233029361969493</v>
      </c>
      <c r="G34">
        <f t="shared" si="25"/>
        <v>0.16828178969904034</v>
      </c>
      <c r="H34">
        <f t="shared" si="36"/>
        <v>0.16828178969904034</v>
      </c>
      <c r="I34">
        <f t="shared" si="27"/>
        <v>-1.782115385071301</v>
      </c>
      <c r="L34">
        <f t="shared" si="21"/>
        <v>0.83171821030095971</v>
      </c>
      <c r="M34">
        <f t="shared" si="28"/>
        <v>0.1261000000000001</v>
      </c>
      <c r="N34">
        <f t="shared" si="29"/>
        <v>1.1343956021714532</v>
      </c>
      <c r="Q34" s="1">
        <v>12000</v>
      </c>
      <c r="R34" s="22">
        <f t="shared" si="30"/>
        <v>0.20233029361969493</v>
      </c>
      <c r="S34" s="1">
        <f t="shared" si="31"/>
        <v>11000</v>
      </c>
      <c r="T34">
        <f t="shared" si="32"/>
        <v>4.0032238539771194</v>
      </c>
      <c r="U34" s="21">
        <f t="shared" si="22"/>
        <v>3.0032238539771194</v>
      </c>
    </row>
    <row r="35" spans="1:21" x14ac:dyDescent="0.2">
      <c r="A35">
        <v>0</v>
      </c>
      <c r="B35">
        <v>0</v>
      </c>
      <c r="C35" s="1">
        <v>1000</v>
      </c>
      <c r="D35">
        <v>0</v>
      </c>
      <c r="E35">
        <f>$A$3+$B$3*B35+$C$3*C35+$D$3*D35</f>
        <v>-2.9849538</v>
      </c>
      <c r="F35">
        <f>EXP(E35)</f>
        <v>5.0541838528136263E-2</v>
      </c>
      <c r="G35">
        <f>F35/(1+F35)</f>
        <v>4.8110257654229181E-2</v>
      </c>
      <c r="H35">
        <f>IF(A35=1,G35,1-G35)</f>
        <v>0.95188974234577084</v>
      </c>
      <c r="I35">
        <f>LN(H35)</f>
        <v>-4.9306067761748673E-2</v>
      </c>
      <c r="L35">
        <f t="shared" si="21"/>
        <v>0.95188974234577084</v>
      </c>
    </row>
    <row r="36" spans="1:21" x14ac:dyDescent="0.2">
      <c r="A36">
        <v>0</v>
      </c>
      <c r="B36">
        <v>0</v>
      </c>
      <c r="C36" s="1">
        <v>2000</v>
      </c>
      <c r="D36">
        <v>0</v>
      </c>
      <c r="E36">
        <f t="shared" ref="E36:E38" si="37">$A$3+$B$3*B36+$C$3*C36+$D$3*D36</f>
        <v>-2.8588538000000003</v>
      </c>
      <c r="F36">
        <f t="shared" si="24"/>
        <v>5.7334439351977462E-2</v>
      </c>
      <c r="G36">
        <f t="shared" si="25"/>
        <v>5.4225453383620774E-2</v>
      </c>
      <c r="H36">
        <f t="shared" ref="H36:H38" si="38">IF(A36=1,G36,1-G36)</f>
        <v>0.94577454661637927</v>
      </c>
      <c r="I36">
        <f t="shared" si="27"/>
        <v>-5.5751061149320609E-2</v>
      </c>
      <c r="L36">
        <f t="shared" si="21"/>
        <v>0.94577454661637927</v>
      </c>
      <c r="M36">
        <f t="shared" si="28"/>
        <v>0.12609999999999966</v>
      </c>
      <c r="N36">
        <f t="shared" ref="N36:N38" si="39">F36/F35</f>
        <v>1.1343956021714527</v>
      </c>
    </row>
    <row r="37" spans="1:21" x14ac:dyDescent="0.2">
      <c r="A37">
        <v>0</v>
      </c>
      <c r="B37">
        <v>0</v>
      </c>
      <c r="C37" s="1">
        <v>3000</v>
      </c>
      <c r="D37">
        <v>0</v>
      </c>
      <c r="E37">
        <f t="shared" si="37"/>
        <v>-2.7327538000000002</v>
      </c>
      <c r="F37">
        <f t="shared" si="24"/>
        <v>6.5039935853849137E-2</v>
      </c>
      <c r="G37">
        <f t="shared" si="25"/>
        <v>6.1068072345762524E-2</v>
      </c>
      <c r="H37">
        <f t="shared" si="38"/>
        <v>0.9389319276542375</v>
      </c>
      <c r="I37">
        <f t="shared" si="27"/>
        <v>-6.301229691265739E-2</v>
      </c>
      <c r="L37">
        <f t="shared" si="21"/>
        <v>0.9389319276542375</v>
      </c>
      <c r="M37">
        <f t="shared" si="28"/>
        <v>0.1261000000000001</v>
      </c>
      <c r="N37">
        <f t="shared" si="39"/>
        <v>1.1343956021714532</v>
      </c>
    </row>
    <row r="38" spans="1:21" x14ac:dyDescent="0.2">
      <c r="A38">
        <v>0</v>
      </c>
      <c r="B38">
        <v>0</v>
      </c>
      <c r="C38" s="1">
        <v>4000</v>
      </c>
      <c r="D38">
        <v>0</v>
      </c>
      <c r="E38">
        <f t="shared" si="37"/>
        <v>-2.6066538000000001</v>
      </c>
      <c r="F38">
        <f t="shared" si="24"/>
        <v>7.37810171981199E-2</v>
      </c>
      <c r="G38">
        <f t="shared" si="25"/>
        <v>6.8711418824148204E-2</v>
      </c>
      <c r="H38">
        <f t="shared" si="38"/>
        <v>0.93128858117585178</v>
      </c>
      <c r="I38">
        <f t="shared" si="27"/>
        <v>-7.1186080695964674E-2</v>
      </c>
      <c r="L38">
        <f t="shared" si="21"/>
        <v>0.93128858117585178</v>
      </c>
      <c r="M38">
        <f t="shared" si="28"/>
        <v>0.1261000000000001</v>
      </c>
      <c r="N38">
        <f t="shared" si="39"/>
        <v>1.1343956021714534</v>
      </c>
    </row>
    <row r="39" spans="1:21" x14ac:dyDescent="0.2">
      <c r="C39" s="1"/>
    </row>
    <row r="40" spans="1:21" x14ac:dyDescent="0.2">
      <c r="C40" s="1"/>
    </row>
    <row r="41" spans="1:21" x14ac:dyDescent="0.2">
      <c r="A41">
        <v>0</v>
      </c>
      <c r="B41">
        <v>3</v>
      </c>
      <c r="C41" s="1">
        <v>1725.55</v>
      </c>
      <c r="D41">
        <v>1</v>
      </c>
      <c r="E41">
        <f t="shared" ref="E41:E104" si="40">$A$3+$B$3*B41+$C$3*C41+$D$3*D41</f>
        <v>-2.9439948450000002</v>
      </c>
      <c r="F41">
        <f t="shared" ref="F41:F104" si="41">EXP(E41)</f>
        <v>5.2654959621506424E-2</v>
      </c>
      <c r="G41">
        <f t="shared" ref="G41:G104" si="42">F41/(1+F41)</f>
        <v>5.0021100589730833E-2</v>
      </c>
      <c r="H41">
        <f t="shared" ref="H41:H104" si="43">IF(A41=1,G41,1-G41)</f>
        <v>0.94997889941026914</v>
      </c>
      <c r="I41">
        <f t="shared" ref="I41:I104" si="44">LN(H41)</f>
        <v>-5.1315505781306829E-2</v>
      </c>
      <c r="J41">
        <v>2</v>
      </c>
    </row>
    <row r="42" spans="1:21" x14ac:dyDescent="0.2">
      <c r="A42">
        <v>0</v>
      </c>
      <c r="B42">
        <v>3</v>
      </c>
      <c r="C42" s="1">
        <v>4449.46</v>
      </c>
      <c r="D42">
        <v>3</v>
      </c>
      <c r="E42">
        <f t="shared" si="40"/>
        <v>-1.5803471940000002</v>
      </c>
      <c r="F42">
        <f t="shared" si="41"/>
        <v>0.20590359729969815</v>
      </c>
      <c r="G42">
        <f t="shared" si="42"/>
        <v>0.17074631650553557</v>
      </c>
      <c r="H42">
        <f t="shared" si="43"/>
        <v>0.82925368349446438</v>
      </c>
      <c r="I42">
        <f t="shared" si="44"/>
        <v>-0.18722915920588459</v>
      </c>
      <c r="J42">
        <v>3</v>
      </c>
    </row>
    <row r="43" spans="1:21" x14ac:dyDescent="0.2">
      <c r="A43">
        <v>0</v>
      </c>
      <c r="B43">
        <v>1</v>
      </c>
      <c r="C43" s="1">
        <v>21984.47</v>
      </c>
      <c r="D43">
        <v>1</v>
      </c>
      <c r="E43">
        <f t="shared" si="40"/>
        <v>-1.5602232999999632E-2</v>
      </c>
      <c r="F43">
        <f t="shared" si="41"/>
        <v>0.98451885129094208</v>
      </c>
      <c r="G43">
        <f t="shared" si="42"/>
        <v>0.49609952087404274</v>
      </c>
      <c r="H43">
        <f t="shared" si="43"/>
        <v>0.50390047912595726</v>
      </c>
      <c r="I43">
        <f t="shared" si="44"/>
        <v>-0.68537649246063825</v>
      </c>
      <c r="J43">
        <v>4</v>
      </c>
    </row>
    <row r="44" spans="1:21" x14ac:dyDescent="0.2">
      <c r="A44">
        <v>1</v>
      </c>
      <c r="B44">
        <v>1</v>
      </c>
      <c r="C44" s="1">
        <v>3866.86</v>
      </c>
      <c r="D44">
        <v>1</v>
      </c>
      <c r="E44">
        <f t="shared" si="40"/>
        <v>-2.3002328539999999</v>
      </c>
      <c r="F44">
        <f t="shared" si="41"/>
        <v>0.10023550076786321</v>
      </c>
      <c r="G44">
        <f t="shared" si="42"/>
        <v>9.1103677983402687E-2</v>
      </c>
      <c r="H44">
        <f t="shared" si="43"/>
        <v>9.1103677983402687E-2</v>
      </c>
      <c r="I44">
        <f t="shared" si="44"/>
        <v>-2.3957571024971354</v>
      </c>
      <c r="J44">
        <v>5</v>
      </c>
    </row>
    <row r="45" spans="1:21" x14ac:dyDescent="0.2">
      <c r="A45">
        <v>0</v>
      </c>
      <c r="B45">
        <v>3</v>
      </c>
      <c r="C45" s="1">
        <v>3756.62</v>
      </c>
      <c r="D45">
        <v>1</v>
      </c>
      <c r="E45">
        <f t="shared" si="40"/>
        <v>-2.6878769180000002</v>
      </c>
      <c r="F45">
        <f t="shared" si="41"/>
        <v>6.8025209266501935E-2</v>
      </c>
      <c r="G45">
        <f t="shared" si="42"/>
        <v>6.3692512757465972E-2</v>
      </c>
      <c r="H45">
        <f t="shared" si="43"/>
        <v>0.93630748724253399</v>
      </c>
      <c r="I45">
        <f t="shared" si="44"/>
        <v>-6.5811344441546737E-2</v>
      </c>
      <c r="J45">
        <v>6</v>
      </c>
    </row>
    <row r="46" spans="1:21" x14ac:dyDescent="0.2">
      <c r="A46">
        <v>0</v>
      </c>
      <c r="B46">
        <v>4</v>
      </c>
      <c r="C46" s="1">
        <v>8240.59</v>
      </c>
      <c r="D46">
        <v>3</v>
      </c>
      <c r="E46">
        <f t="shared" si="40"/>
        <v>-1.2891571010000002</v>
      </c>
      <c r="F46">
        <f t="shared" si="41"/>
        <v>0.27550290637204589</v>
      </c>
      <c r="G46">
        <f t="shared" si="42"/>
        <v>0.21599551439335229</v>
      </c>
      <c r="H46">
        <f t="shared" si="43"/>
        <v>0.78400448560664771</v>
      </c>
      <c r="I46">
        <f t="shared" si="44"/>
        <v>-0.24334053721104593</v>
      </c>
      <c r="J46">
        <v>7</v>
      </c>
    </row>
    <row r="47" spans="1:21" x14ac:dyDescent="0.2">
      <c r="A47">
        <v>0</v>
      </c>
      <c r="B47">
        <v>3</v>
      </c>
      <c r="C47" s="1">
        <v>7281.51</v>
      </c>
      <c r="D47">
        <v>2</v>
      </c>
      <c r="E47">
        <f t="shared" si="40"/>
        <v>-1.7333069889999999</v>
      </c>
      <c r="F47">
        <f t="shared" si="41"/>
        <v>0.17669910071528955</v>
      </c>
      <c r="G47">
        <f t="shared" si="42"/>
        <v>0.1501650682046736</v>
      </c>
      <c r="H47">
        <f t="shared" si="43"/>
        <v>0.84983493179532643</v>
      </c>
      <c r="I47">
        <f t="shared" si="44"/>
        <v>-0.16271314624447761</v>
      </c>
      <c r="J47">
        <v>8</v>
      </c>
    </row>
    <row r="48" spans="1:21" x14ac:dyDescent="0.2">
      <c r="A48">
        <v>0</v>
      </c>
      <c r="B48">
        <v>2</v>
      </c>
      <c r="C48" s="1">
        <v>6406.41</v>
      </c>
      <c r="D48">
        <v>1</v>
      </c>
      <c r="E48">
        <f t="shared" si="40"/>
        <v>-2.1668669990000002</v>
      </c>
      <c r="F48">
        <f t="shared" si="41"/>
        <v>0.11453589645081072</v>
      </c>
      <c r="G48">
        <f t="shared" si="42"/>
        <v>0.10276555184588053</v>
      </c>
      <c r="H48">
        <f t="shared" si="43"/>
        <v>0.89723444815411946</v>
      </c>
      <c r="I48">
        <f t="shared" si="44"/>
        <v>-0.10843808189469406</v>
      </c>
      <c r="J48">
        <v>9</v>
      </c>
    </row>
    <row r="49" spans="1:10" x14ac:dyDescent="0.2">
      <c r="A49">
        <v>0</v>
      </c>
      <c r="B49">
        <v>1</v>
      </c>
      <c r="C49" s="1">
        <v>28923.14</v>
      </c>
      <c r="D49">
        <v>2</v>
      </c>
      <c r="E49">
        <f t="shared" si="40"/>
        <v>1.3694453540000002</v>
      </c>
      <c r="F49">
        <f t="shared" si="41"/>
        <v>3.9331685741570039</v>
      </c>
      <c r="G49">
        <f t="shared" si="42"/>
        <v>0.79729052738261974</v>
      </c>
      <c r="H49">
        <f t="shared" si="43"/>
        <v>0.20270947261738026</v>
      </c>
      <c r="I49">
        <f t="shared" si="44"/>
        <v>-1.5959814944139261</v>
      </c>
      <c r="J49">
        <v>10</v>
      </c>
    </row>
    <row r="50" spans="1:10" x14ac:dyDescent="0.2">
      <c r="A50">
        <v>0</v>
      </c>
      <c r="B50">
        <v>3</v>
      </c>
      <c r="C50" s="1">
        <v>2721.32</v>
      </c>
      <c r="D50">
        <v>2</v>
      </c>
      <c r="E50">
        <f t="shared" si="40"/>
        <v>-2.3083469480000001</v>
      </c>
      <c r="F50">
        <f t="shared" si="41"/>
        <v>9.9425471264519311E-2</v>
      </c>
      <c r="G50">
        <f t="shared" si="42"/>
        <v>9.043402564628937E-2</v>
      </c>
      <c r="H50">
        <f t="shared" si="43"/>
        <v>0.90956597435371067</v>
      </c>
      <c r="I50">
        <f t="shared" si="44"/>
        <v>-9.478774450833094E-2</v>
      </c>
      <c r="J50">
        <v>11</v>
      </c>
    </row>
    <row r="51" spans="1:10" x14ac:dyDescent="0.2">
      <c r="A51">
        <v>1</v>
      </c>
      <c r="B51">
        <v>1</v>
      </c>
      <c r="C51" s="1">
        <v>27808.73</v>
      </c>
      <c r="D51">
        <v>2</v>
      </c>
      <c r="E51">
        <f t="shared" si="40"/>
        <v>1.2289182530000002</v>
      </c>
      <c r="F51">
        <f t="shared" si="41"/>
        <v>3.417530632502217</v>
      </c>
      <c r="G51">
        <f t="shared" si="42"/>
        <v>0.77362918716568785</v>
      </c>
      <c r="H51">
        <f t="shared" si="43"/>
        <v>0.77362918716568785</v>
      </c>
      <c r="I51">
        <f t="shared" si="44"/>
        <v>-0.25666260654018253</v>
      </c>
      <c r="J51">
        <v>12</v>
      </c>
    </row>
    <row r="52" spans="1:10" x14ac:dyDescent="0.2">
      <c r="A52">
        <v>1</v>
      </c>
      <c r="B52">
        <v>2</v>
      </c>
      <c r="C52" s="1">
        <v>1826.84</v>
      </c>
      <c r="D52">
        <v>2</v>
      </c>
      <c r="E52">
        <f t="shared" si="40"/>
        <v>-2.2342694760000001</v>
      </c>
      <c r="F52">
        <f t="shared" si="41"/>
        <v>0.10707031872773076</v>
      </c>
      <c r="G52">
        <f t="shared" si="42"/>
        <v>9.6715011608999063E-2</v>
      </c>
      <c r="H52">
        <f t="shared" si="43"/>
        <v>9.6715011608999063E-2</v>
      </c>
      <c r="I52">
        <f t="shared" si="44"/>
        <v>-2.3359866495950059</v>
      </c>
      <c r="J52">
        <v>13</v>
      </c>
    </row>
    <row r="53" spans="1:10" x14ac:dyDescent="0.2">
      <c r="A53">
        <v>0</v>
      </c>
      <c r="B53">
        <v>2</v>
      </c>
      <c r="C53" s="1">
        <v>11090.72</v>
      </c>
      <c r="D53">
        <v>2</v>
      </c>
      <c r="E53">
        <f t="shared" si="40"/>
        <v>-1.066094208</v>
      </c>
      <c r="F53">
        <f t="shared" si="41"/>
        <v>0.34435085708526547</v>
      </c>
      <c r="G53">
        <f t="shared" si="42"/>
        <v>0.25614656714829992</v>
      </c>
      <c r="H53">
        <f t="shared" si="43"/>
        <v>0.74385343285170014</v>
      </c>
      <c r="I53">
        <f t="shared" si="44"/>
        <v>-0.29591126241111021</v>
      </c>
      <c r="J53">
        <v>14</v>
      </c>
    </row>
    <row r="54" spans="1:10" x14ac:dyDescent="0.2">
      <c r="A54">
        <v>1</v>
      </c>
      <c r="B54">
        <v>1</v>
      </c>
      <c r="C54" s="1">
        <v>39611.760000000002</v>
      </c>
      <c r="D54">
        <v>3</v>
      </c>
      <c r="E54">
        <f t="shared" si="40"/>
        <v>3.2273616359999999</v>
      </c>
      <c r="F54">
        <f t="shared" si="41"/>
        <v>25.213047942148791</v>
      </c>
      <c r="G54">
        <f t="shared" si="42"/>
        <v>0.96185105973914353</v>
      </c>
      <c r="H54">
        <f t="shared" si="43"/>
        <v>0.96185105973914353</v>
      </c>
      <c r="I54">
        <f t="shared" si="44"/>
        <v>-3.8895663858818361E-2</v>
      </c>
      <c r="J54">
        <v>15</v>
      </c>
    </row>
    <row r="55" spans="1:10" x14ac:dyDescent="0.2">
      <c r="A55">
        <v>0</v>
      </c>
      <c r="B55">
        <v>2</v>
      </c>
      <c r="C55" s="1">
        <v>1837.24</v>
      </c>
      <c r="D55">
        <v>2</v>
      </c>
      <c r="E55">
        <f t="shared" si="40"/>
        <v>-2.2329580360000003</v>
      </c>
      <c r="F55">
        <f t="shared" si="41"/>
        <v>0.10721082714056143</v>
      </c>
      <c r="G55">
        <f t="shared" si="42"/>
        <v>9.6829641214257134E-2</v>
      </c>
      <c r="H55">
        <f t="shared" si="43"/>
        <v>0.90317035878574292</v>
      </c>
      <c r="I55">
        <f t="shared" si="44"/>
        <v>-0.10184408468150581</v>
      </c>
      <c r="J55">
        <v>16</v>
      </c>
    </row>
    <row r="56" spans="1:10" x14ac:dyDescent="0.2">
      <c r="A56">
        <v>0</v>
      </c>
      <c r="B56">
        <v>1</v>
      </c>
      <c r="C56" s="1">
        <v>10797.34</v>
      </c>
      <c r="D56">
        <v>3</v>
      </c>
      <c r="E56">
        <f t="shared" si="40"/>
        <v>-0.40613672599999995</v>
      </c>
      <c r="F56">
        <f t="shared" si="41"/>
        <v>0.66621907172865202</v>
      </c>
      <c r="G56">
        <f t="shared" si="42"/>
        <v>0.39983882253698477</v>
      </c>
      <c r="H56">
        <f t="shared" si="43"/>
        <v>0.60016117746301523</v>
      </c>
      <c r="I56">
        <f t="shared" si="44"/>
        <v>-0.51055703073530312</v>
      </c>
      <c r="J56">
        <v>17</v>
      </c>
    </row>
    <row r="57" spans="1:10" x14ac:dyDescent="0.2">
      <c r="A57">
        <v>1</v>
      </c>
      <c r="B57">
        <v>2</v>
      </c>
      <c r="C57" s="1">
        <v>2395.17</v>
      </c>
      <c r="D57">
        <v>1</v>
      </c>
      <c r="E57">
        <f t="shared" si="40"/>
        <v>-2.6726843630000001</v>
      </c>
      <c r="F57">
        <f t="shared" si="41"/>
        <v>6.9066576483955922E-2</v>
      </c>
      <c r="G57">
        <f t="shared" si="42"/>
        <v>6.4604560654312471E-2</v>
      </c>
      <c r="H57">
        <f t="shared" si="43"/>
        <v>6.4604560654312471E-2</v>
      </c>
      <c r="I57">
        <f t="shared" si="44"/>
        <v>-2.739470272321558</v>
      </c>
      <c r="J57">
        <v>18</v>
      </c>
    </row>
    <row r="58" spans="1:10" x14ac:dyDescent="0.2">
      <c r="A58">
        <v>0</v>
      </c>
      <c r="B58">
        <v>1</v>
      </c>
      <c r="C58" s="1">
        <v>10602.39</v>
      </c>
      <c r="D58">
        <v>2</v>
      </c>
      <c r="E58">
        <f t="shared" si="40"/>
        <v>-0.94080122100000008</v>
      </c>
      <c r="F58">
        <f t="shared" si="41"/>
        <v>0.39031498148293131</v>
      </c>
      <c r="G58">
        <f t="shared" si="42"/>
        <v>0.28073852808995509</v>
      </c>
      <c r="H58">
        <f t="shared" si="43"/>
        <v>0.71926147191004497</v>
      </c>
      <c r="I58">
        <f t="shared" si="44"/>
        <v>-0.32953032685488232</v>
      </c>
      <c r="J58">
        <v>19</v>
      </c>
    </row>
    <row r="59" spans="1:10" x14ac:dyDescent="0.2">
      <c r="A59">
        <v>1</v>
      </c>
      <c r="B59">
        <v>1</v>
      </c>
      <c r="C59" s="1">
        <v>36837.47</v>
      </c>
      <c r="D59">
        <v>3</v>
      </c>
      <c r="E59">
        <f t="shared" si="40"/>
        <v>2.8775236670000006</v>
      </c>
      <c r="F59">
        <f t="shared" si="41"/>
        <v>17.770213682574987</v>
      </c>
      <c r="G59">
        <f t="shared" si="42"/>
        <v>0.94672410144545482</v>
      </c>
      <c r="H59">
        <f t="shared" si="43"/>
        <v>0.94672410144545482</v>
      </c>
      <c r="I59">
        <f t="shared" si="44"/>
        <v>-5.4747567794404449E-2</v>
      </c>
      <c r="J59">
        <v>20</v>
      </c>
    </row>
    <row r="60" spans="1:10" x14ac:dyDescent="0.2">
      <c r="A60">
        <v>0</v>
      </c>
      <c r="B60">
        <v>3</v>
      </c>
      <c r="C60" s="1">
        <v>13228.85</v>
      </c>
      <c r="D60">
        <v>2</v>
      </c>
      <c r="E60">
        <f t="shared" si="40"/>
        <v>-0.98334741499999989</v>
      </c>
      <c r="F60">
        <f t="shared" si="41"/>
        <v>0.37405687722073661</v>
      </c>
      <c r="G60">
        <f t="shared" si="42"/>
        <v>0.27222808853249958</v>
      </c>
      <c r="H60">
        <f t="shared" si="43"/>
        <v>0.72777191146750042</v>
      </c>
      <c r="I60">
        <f t="shared" si="44"/>
        <v>-0.31776758830055252</v>
      </c>
      <c r="J60">
        <v>21</v>
      </c>
    </row>
    <row r="61" spans="1:10" x14ac:dyDescent="0.2">
      <c r="A61">
        <v>0</v>
      </c>
      <c r="B61">
        <v>3</v>
      </c>
      <c r="C61" s="1">
        <v>4149.74</v>
      </c>
      <c r="D61">
        <v>2</v>
      </c>
      <c r="E61">
        <f t="shared" si="40"/>
        <v>-2.128223186</v>
      </c>
      <c r="F61">
        <f t="shared" si="41"/>
        <v>0.11904863331970975</v>
      </c>
      <c r="G61">
        <f t="shared" si="42"/>
        <v>0.10638378867104858</v>
      </c>
      <c r="H61">
        <f t="shared" si="43"/>
        <v>0.89361621132895142</v>
      </c>
      <c r="I61">
        <f t="shared" si="44"/>
        <v>-0.11247888979708398</v>
      </c>
      <c r="J61">
        <v>22</v>
      </c>
    </row>
    <row r="62" spans="1:10" x14ac:dyDescent="0.2">
      <c r="A62">
        <v>0</v>
      </c>
      <c r="B62">
        <v>4</v>
      </c>
      <c r="C62" s="1">
        <v>1137.01</v>
      </c>
      <c r="D62">
        <v>1</v>
      </c>
      <c r="E62">
        <f t="shared" si="40"/>
        <v>-3.2050811390000002</v>
      </c>
      <c r="F62">
        <f t="shared" si="41"/>
        <v>4.0555610862658888E-2</v>
      </c>
      <c r="G62">
        <f t="shared" si="42"/>
        <v>3.8974957646940943E-2</v>
      </c>
      <c r="H62">
        <f t="shared" si="43"/>
        <v>0.96102504235305908</v>
      </c>
      <c r="I62">
        <f t="shared" si="44"/>
        <v>-3.9754811711345171E-2</v>
      </c>
      <c r="J62">
        <v>23</v>
      </c>
    </row>
    <row r="63" spans="1:10" x14ac:dyDescent="0.2">
      <c r="A63">
        <v>1</v>
      </c>
      <c r="B63">
        <v>1</v>
      </c>
      <c r="C63" s="1">
        <v>37701.879999999997</v>
      </c>
      <c r="D63">
        <v>2</v>
      </c>
      <c r="E63">
        <f t="shared" si="40"/>
        <v>2.4764444679999995</v>
      </c>
      <c r="F63">
        <f t="shared" si="41"/>
        <v>11.898882260298588</v>
      </c>
      <c r="G63">
        <f t="shared" si="42"/>
        <v>0.92247390279094987</v>
      </c>
      <c r="H63">
        <f t="shared" si="43"/>
        <v>0.92247390279094987</v>
      </c>
      <c r="I63">
        <f t="shared" si="44"/>
        <v>-8.0696193125121621E-2</v>
      </c>
      <c r="J63">
        <v>24</v>
      </c>
    </row>
    <row r="64" spans="1:10" x14ac:dyDescent="0.2">
      <c r="A64">
        <v>1</v>
      </c>
      <c r="B64">
        <v>3</v>
      </c>
      <c r="C64" s="1">
        <v>6203.9</v>
      </c>
      <c r="D64">
        <v>2</v>
      </c>
      <c r="E64">
        <f t="shared" si="40"/>
        <v>-1.8691936099999999</v>
      </c>
      <c r="F64">
        <f t="shared" si="41"/>
        <v>0.15424799571885336</v>
      </c>
      <c r="G64">
        <f t="shared" si="42"/>
        <v>0.13363505614994753</v>
      </c>
      <c r="H64">
        <f t="shared" si="43"/>
        <v>0.13363505614994753</v>
      </c>
      <c r="I64">
        <f t="shared" si="44"/>
        <v>-2.0126426559675457</v>
      </c>
      <c r="J64">
        <v>25</v>
      </c>
    </row>
    <row r="65" spans="1:10" x14ac:dyDescent="0.2">
      <c r="A65">
        <v>0</v>
      </c>
      <c r="B65">
        <v>1</v>
      </c>
      <c r="C65" s="1">
        <v>14001.13</v>
      </c>
      <c r="D65">
        <v>2</v>
      </c>
      <c r="E65">
        <f t="shared" si="40"/>
        <v>-0.51222010700000009</v>
      </c>
      <c r="F65">
        <f t="shared" si="41"/>
        <v>0.59916389316356689</v>
      </c>
      <c r="G65">
        <f t="shared" si="42"/>
        <v>0.37467322500526384</v>
      </c>
      <c r="H65">
        <f t="shared" si="43"/>
        <v>0.62532677499473621</v>
      </c>
      <c r="I65">
        <f t="shared" si="44"/>
        <v>-0.46948092588736323</v>
      </c>
      <c r="J65">
        <v>26</v>
      </c>
    </row>
    <row r="66" spans="1:10" x14ac:dyDescent="0.2">
      <c r="A66">
        <v>0</v>
      </c>
      <c r="B66">
        <v>2</v>
      </c>
      <c r="C66" s="1">
        <v>14451.84</v>
      </c>
      <c r="D66">
        <v>3</v>
      </c>
      <c r="E66">
        <f t="shared" si="40"/>
        <v>-0.13217567600000013</v>
      </c>
      <c r="F66">
        <f t="shared" si="41"/>
        <v>0.87618705652077267</v>
      </c>
      <c r="G66">
        <f t="shared" si="42"/>
        <v>0.46700410466831921</v>
      </c>
      <c r="H66">
        <f t="shared" si="43"/>
        <v>0.53299589533168079</v>
      </c>
      <c r="I66">
        <f t="shared" si="44"/>
        <v>-0.62924155591221076</v>
      </c>
      <c r="J66">
        <v>27</v>
      </c>
    </row>
    <row r="67" spans="1:10" x14ac:dyDescent="0.2">
      <c r="A67">
        <v>0</v>
      </c>
      <c r="B67">
        <v>2</v>
      </c>
      <c r="C67" s="1">
        <v>12268.63</v>
      </c>
      <c r="D67">
        <v>2</v>
      </c>
      <c r="E67">
        <f t="shared" si="40"/>
        <v>-0.91755975700000025</v>
      </c>
      <c r="F67">
        <f t="shared" si="41"/>
        <v>0.39949271189841451</v>
      </c>
      <c r="G67">
        <f t="shared" si="42"/>
        <v>0.28545537143705585</v>
      </c>
      <c r="H67">
        <f t="shared" si="43"/>
        <v>0.71454462856294421</v>
      </c>
      <c r="I67">
        <f t="shared" si="44"/>
        <v>-0.33610982231309061</v>
      </c>
      <c r="J67">
        <v>28</v>
      </c>
    </row>
    <row r="68" spans="1:10" x14ac:dyDescent="0.2">
      <c r="A68">
        <v>0</v>
      </c>
      <c r="B68">
        <v>3</v>
      </c>
      <c r="C68" s="1">
        <v>2775.19</v>
      </c>
      <c r="D68">
        <v>1</v>
      </c>
      <c r="E68">
        <f t="shared" si="40"/>
        <v>-2.8116352409999998</v>
      </c>
      <c r="F68">
        <f t="shared" si="41"/>
        <v>6.0106623171020848E-2</v>
      </c>
      <c r="G68">
        <f t="shared" si="42"/>
        <v>5.6698658283284964E-2</v>
      </c>
      <c r="H68">
        <f t="shared" si="43"/>
        <v>0.94330134171671509</v>
      </c>
      <c r="I68">
        <f t="shared" si="44"/>
        <v>-5.836949096254189E-2</v>
      </c>
      <c r="J68">
        <v>29</v>
      </c>
    </row>
    <row r="69" spans="1:10" x14ac:dyDescent="0.2">
      <c r="A69">
        <v>1</v>
      </c>
      <c r="B69">
        <v>1</v>
      </c>
      <c r="C69" s="1">
        <v>38711</v>
      </c>
      <c r="D69">
        <v>2</v>
      </c>
      <c r="E69">
        <f t="shared" si="40"/>
        <v>2.6036945000000005</v>
      </c>
      <c r="F69">
        <f t="shared" si="41"/>
        <v>13.51357181393702</v>
      </c>
      <c r="G69">
        <f t="shared" si="42"/>
        <v>0.93109897323553914</v>
      </c>
      <c r="H69">
        <f t="shared" si="43"/>
        <v>0.93109897323553914</v>
      </c>
      <c r="I69">
        <f t="shared" si="44"/>
        <v>-7.1389698831748089E-2</v>
      </c>
      <c r="J69">
        <v>30</v>
      </c>
    </row>
    <row r="70" spans="1:10" x14ac:dyDescent="0.2">
      <c r="A70">
        <v>1</v>
      </c>
      <c r="B70">
        <v>3</v>
      </c>
      <c r="C70" s="1">
        <v>35585.58</v>
      </c>
      <c r="D70">
        <v>2</v>
      </c>
      <c r="E70">
        <f t="shared" si="40"/>
        <v>1.8358362380000002</v>
      </c>
      <c r="F70">
        <f t="shared" si="41"/>
        <v>6.2703754798793065</v>
      </c>
      <c r="G70">
        <f t="shared" si="42"/>
        <v>0.86245552203356068</v>
      </c>
      <c r="H70">
        <f t="shared" si="43"/>
        <v>0.86245552203356068</v>
      </c>
      <c r="I70">
        <f t="shared" si="44"/>
        <v>-0.14797170006307236</v>
      </c>
      <c r="J70">
        <v>31</v>
      </c>
    </row>
    <row r="71" spans="1:10" x14ac:dyDescent="0.2">
      <c r="A71">
        <v>0</v>
      </c>
      <c r="B71">
        <v>3</v>
      </c>
      <c r="C71" s="1">
        <v>2198.19</v>
      </c>
      <c r="D71">
        <v>2</v>
      </c>
      <c r="E71">
        <f t="shared" si="40"/>
        <v>-2.3743136410000001</v>
      </c>
      <c r="F71">
        <f t="shared" si="41"/>
        <v>9.3078352456513289E-2</v>
      </c>
      <c r="G71">
        <f t="shared" si="42"/>
        <v>8.5152498215095962E-2</v>
      </c>
      <c r="H71">
        <f t="shared" si="43"/>
        <v>0.91484750178490404</v>
      </c>
      <c r="I71">
        <f t="shared" si="44"/>
        <v>-8.8997892312674728E-2</v>
      </c>
      <c r="J71">
        <v>32</v>
      </c>
    </row>
    <row r="72" spans="1:10" x14ac:dyDescent="0.2">
      <c r="A72">
        <v>0</v>
      </c>
      <c r="B72">
        <v>3</v>
      </c>
      <c r="C72" s="1">
        <v>4687.8</v>
      </c>
      <c r="D72">
        <v>1</v>
      </c>
      <c r="E72">
        <f t="shared" si="40"/>
        <v>-2.5704551200000001</v>
      </c>
      <c r="F72">
        <f t="shared" si="41"/>
        <v>7.6500720491840826E-2</v>
      </c>
      <c r="G72">
        <f t="shared" si="42"/>
        <v>7.1064253869601246E-2</v>
      </c>
      <c r="H72">
        <f t="shared" si="43"/>
        <v>0.92893574613039875</v>
      </c>
      <c r="I72">
        <f t="shared" si="44"/>
        <v>-7.3715707113130385E-2</v>
      </c>
      <c r="J72">
        <v>33</v>
      </c>
    </row>
    <row r="73" spans="1:10" x14ac:dyDescent="0.2">
      <c r="A73">
        <v>0</v>
      </c>
      <c r="B73">
        <v>1</v>
      </c>
      <c r="C73" s="1">
        <v>13770.1</v>
      </c>
      <c r="D73">
        <v>3</v>
      </c>
      <c r="E73">
        <f t="shared" si="40"/>
        <v>-3.1271689999999852E-2</v>
      </c>
      <c r="F73">
        <f t="shared" si="41"/>
        <v>0.96921221203547758</v>
      </c>
      <c r="G73">
        <f t="shared" si="42"/>
        <v>0.49218271454535145</v>
      </c>
      <c r="H73">
        <f t="shared" si="43"/>
        <v>0.50781728545464855</v>
      </c>
      <c r="I73">
        <f t="shared" si="44"/>
        <v>-0.67763357040384387</v>
      </c>
      <c r="J73">
        <v>34</v>
      </c>
    </row>
    <row r="74" spans="1:10" x14ac:dyDescent="0.2">
      <c r="A74">
        <v>1</v>
      </c>
      <c r="B74">
        <v>1</v>
      </c>
      <c r="C74" s="1">
        <v>51194.559999999998</v>
      </c>
      <c r="D74">
        <v>3</v>
      </c>
      <c r="E74">
        <f t="shared" si="40"/>
        <v>4.6879527159999999</v>
      </c>
      <c r="F74">
        <f t="shared" si="41"/>
        <v>108.6305544005227</v>
      </c>
      <c r="G74">
        <f t="shared" si="42"/>
        <v>0.99087845532234919</v>
      </c>
      <c r="H74">
        <f t="shared" si="43"/>
        <v>0.99087845532234919</v>
      </c>
      <c r="I74">
        <f t="shared" si="44"/>
        <v>-9.1634006883724532E-3</v>
      </c>
      <c r="J74">
        <v>35</v>
      </c>
    </row>
    <row r="75" spans="1:10" x14ac:dyDescent="0.2">
      <c r="A75">
        <v>0</v>
      </c>
      <c r="B75">
        <v>3</v>
      </c>
      <c r="C75" s="1">
        <v>1625.43</v>
      </c>
      <c r="D75">
        <v>2</v>
      </c>
      <c r="E75">
        <f t="shared" si="40"/>
        <v>-2.4465386769999999</v>
      </c>
      <c r="F75">
        <f t="shared" si="41"/>
        <v>8.6592794003253121E-2</v>
      </c>
      <c r="G75">
        <f t="shared" si="42"/>
        <v>7.9692037791108228E-2</v>
      </c>
      <c r="H75">
        <f t="shared" si="43"/>
        <v>0.92030796220889177</v>
      </c>
      <c r="I75">
        <f t="shared" si="44"/>
        <v>-8.304692342109371E-2</v>
      </c>
      <c r="J75">
        <v>36</v>
      </c>
    </row>
    <row r="76" spans="1:10" x14ac:dyDescent="0.2">
      <c r="A76">
        <v>0</v>
      </c>
      <c r="B76">
        <v>3</v>
      </c>
      <c r="C76" s="1">
        <v>15612.19</v>
      </c>
      <c r="D76">
        <v>2</v>
      </c>
      <c r="E76">
        <f t="shared" si="40"/>
        <v>-0.68280824099999982</v>
      </c>
      <c r="F76">
        <f t="shared" si="41"/>
        <v>0.50519628553358609</v>
      </c>
      <c r="G76">
        <f t="shared" si="42"/>
        <v>0.33563482077986662</v>
      </c>
      <c r="H76">
        <f t="shared" si="43"/>
        <v>0.66436517922013338</v>
      </c>
      <c r="I76">
        <f t="shared" si="44"/>
        <v>-0.40892331197804527</v>
      </c>
      <c r="J76">
        <v>37</v>
      </c>
    </row>
    <row r="77" spans="1:10" x14ac:dyDescent="0.2">
      <c r="A77">
        <v>0</v>
      </c>
      <c r="B77">
        <v>4</v>
      </c>
      <c r="C77" s="1">
        <v>2302.3000000000002</v>
      </c>
      <c r="D77">
        <v>1</v>
      </c>
      <c r="E77">
        <f t="shared" si="40"/>
        <v>-3.05813807</v>
      </c>
      <c r="F77">
        <f t="shared" si="41"/>
        <v>4.6975078151555522E-2</v>
      </c>
      <c r="G77">
        <f t="shared" si="42"/>
        <v>4.4867427250026307E-2</v>
      </c>
      <c r="H77">
        <f t="shared" si="43"/>
        <v>0.95513257274997365</v>
      </c>
      <c r="I77">
        <f t="shared" si="44"/>
        <v>-4.5905128502480227E-2</v>
      </c>
      <c r="J77">
        <v>38</v>
      </c>
    </row>
    <row r="78" spans="1:10" x14ac:dyDescent="0.2">
      <c r="A78">
        <v>1</v>
      </c>
      <c r="B78">
        <v>1</v>
      </c>
      <c r="C78" s="1">
        <v>39774.28</v>
      </c>
      <c r="D78">
        <v>2</v>
      </c>
      <c r="E78">
        <f t="shared" si="40"/>
        <v>2.737774108</v>
      </c>
      <c r="F78">
        <f t="shared" si="41"/>
        <v>15.452551077530588</v>
      </c>
      <c r="G78">
        <f t="shared" si="42"/>
        <v>0.93921915238022213</v>
      </c>
      <c r="H78">
        <f t="shared" si="43"/>
        <v>0.93921915238022213</v>
      </c>
      <c r="I78">
        <f t="shared" si="44"/>
        <v>-6.2706437888559591E-2</v>
      </c>
      <c r="J78">
        <v>39</v>
      </c>
    </row>
    <row r="79" spans="1:10" x14ac:dyDescent="0.2">
      <c r="A79">
        <v>1</v>
      </c>
      <c r="B79">
        <v>1</v>
      </c>
      <c r="C79" s="1">
        <v>48173.36</v>
      </c>
      <c r="D79">
        <v>2</v>
      </c>
      <c r="E79">
        <f t="shared" si="40"/>
        <v>3.7968980960000005</v>
      </c>
      <c r="F79">
        <f t="shared" si="41"/>
        <v>44.562740541247408</v>
      </c>
      <c r="G79">
        <f t="shared" si="42"/>
        <v>0.97805224207058594</v>
      </c>
      <c r="H79">
        <f t="shared" si="43"/>
        <v>0.97805224207058594</v>
      </c>
      <c r="I79">
        <f t="shared" si="44"/>
        <v>-2.2192193123882341E-2</v>
      </c>
      <c r="J79">
        <v>40</v>
      </c>
    </row>
    <row r="80" spans="1:10" x14ac:dyDescent="0.2">
      <c r="A80">
        <v>1</v>
      </c>
      <c r="B80">
        <v>3</v>
      </c>
      <c r="C80" s="1">
        <v>3046.06</v>
      </c>
      <c r="D80">
        <v>2</v>
      </c>
      <c r="E80">
        <f t="shared" si="40"/>
        <v>-2.2673972340000002</v>
      </c>
      <c r="F80">
        <f t="shared" si="41"/>
        <v>0.10358142775515049</v>
      </c>
      <c r="G80">
        <f t="shared" si="42"/>
        <v>9.3859342999139256E-2</v>
      </c>
      <c r="H80">
        <f t="shared" si="43"/>
        <v>9.3859342999139256E-2</v>
      </c>
      <c r="I80">
        <f t="shared" si="44"/>
        <v>-2.3659579684364513</v>
      </c>
      <c r="J80">
        <v>41</v>
      </c>
    </row>
    <row r="81" spans="1:10" x14ac:dyDescent="0.2">
      <c r="A81">
        <v>0</v>
      </c>
      <c r="B81">
        <v>4</v>
      </c>
      <c r="C81" s="1">
        <v>4949.76</v>
      </c>
      <c r="D81">
        <v>2</v>
      </c>
      <c r="E81">
        <f t="shared" si="40"/>
        <v>-2.2142120640000003</v>
      </c>
      <c r="F81">
        <f t="shared" si="41"/>
        <v>0.10923955412437329</v>
      </c>
      <c r="G81">
        <f t="shared" si="42"/>
        <v>9.8481481045459382E-2</v>
      </c>
      <c r="H81">
        <f t="shared" si="43"/>
        <v>0.9015185189545406</v>
      </c>
      <c r="I81">
        <f t="shared" si="44"/>
        <v>-0.10367469417089874</v>
      </c>
      <c r="J81">
        <v>42</v>
      </c>
    </row>
    <row r="82" spans="1:10" x14ac:dyDescent="0.2">
      <c r="A82">
        <v>0</v>
      </c>
      <c r="B82">
        <v>3</v>
      </c>
      <c r="C82" s="1">
        <v>6272.48</v>
      </c>
      <c r="D82">
        <v>1</v>
      </c>
      <c r="E82">
        <f t="shared" si="40"/>
        <v>-2.3706269720000002</v>
      </c>
      <c r="F82">
        <f t="shared" si="41"/>
        <v>9.3422134849654309E-2</v>
      </c>
      <c r="G82">
        <f t="shared" si="42"/>
        <v>8.5440135033026263E-2</v>
      </c>
      <c r="H82">
        <f t="shared" si="43"/>
        <v>0.91455986496697372</v>
      </c>
      <c r="I82">
        <f t="shared" si="44"/>
        <v>-8.9312351328778128E-2</v>
      </c>
      <c r="J82">
        <v>43</v>
      </c>
    </row>
    <row r="83" spans="1:10" x14ac:dyDescent="0.2">
      <c r="A83">
        <v>1</v>
      </c>
      <c r="B83">
        <v>3</v>
      </c>
      <c r="C83" s="1">
        <v>6313.76</v>
      </c>
      <c r="D83">
        <v>2</v>
      </c>
      <c r="E83">
        <f t="shared" si="40"/>
        <v>-1.8553402640000001</v>
      </c>
      <c r="F83">
        <f t="shared" si="41"/>
        <v>0.15639971642686995</v>
      </c>
      <c r="G83">
        <f t="shared" si="42"/>
        <v>0.13524710721144539</v>
      </c>
      <c r="H83">
        <f t="shared" si="43"/>
        <v>0.13524710721144539</v>
      </c>
      <c r="I83">
        <f t="shared" si="44"/>
        <v>-2.0006517499393999</v>
      </c>
      <c r="J83">
        <v>44</v>
      </c>
    </row>
    <row r="84" spans="1:10" x14ac:dyDescent="0.2">
      <c r="A84">
        <v>0</v>
      </c>
      <c r="B84">
        <v>2</v>
      </c>
      <c r="C84" s="1">
        <v>6079.67</v>
      </c>
      <c r="D84">
        <v>1</v>
      </c>
      <c r="E84">
        <f t="shared" si="40"/>
        <v>-2.2080689130000004</v>
      </c>
      <c r="F84">
        <f t="shared" si="41"/>
        <v>0.10991269468565745</v>
      </c>
      <c r="G84">
        <f t="shared" si="42"/>
        <v>9.9028234573698831E-2</v>
      </c>
      <c r="H84">
        <f t="shared" si="43"/>
        <v>0.9009717654263012</v>
      </c>
      <c r="I84">
        <f t="shared" si="44"/>
        <v>-0.10428135879455439</v>
      </c>
      <c r="J84">
        <v>45</v>
      </c>
    </row>
    <row r="85" spans="1:10" x14ac:dyDescent="0.2">
      <c r="A85">
        <v>0</v>
      </c>
      <c r="B85">
        <v>1</v>
      </c>
      <c r="C85" s="1">
        <v>20630.28</v>
      </c>
      <c r="D85">
        <v>2</v>
      </c>
      <c r="E85">
        <f t="shared" si="40"/>
        <v>0.32371570799999994</v>
      </c>
      <c r="F85">
        <f t="shared" si="41"/>
        <v>1.3822542874200692</v>
      </c>
      <c r="G85">
        <f t="shared" si="42"/>
        <v>0.58022953079329798</v>
      </c>
      <c r="H85">
        <f t="shared" si="43"/>
        <v>0.41977046920670202</v>
      </c>
      <c r="I85">
        <f t="shared" si="44"/>
        <v>-0.86804721898011417</v>
      </c>
      <c r="J85">
        <v>46</v>
      </c>
    </row>
    <row r="86" spans="1:10" x14ac:dyDescent="0.2">
      <c r="A86">
        <v>1</v>
      </c>
      <c r="B86">
        <v>2</v>
      </c>
      <c r="C86" s="1">
        <v>3393.36</v>
      </c>
      <c r="D86">
        <v>3</v>
      </c>
      <c r="E86">
        <f t="shared" si="40"/>
        <v>-1.5266500040000004</v>
      </c>
      <c r="F86">
        <f t="shared" si="41"/>
        <v>0.21726227732615672</v>
      </c>
      <c r="G86">
        <f t="shared" si="42"/>
        <v>0.17848435901866269</v>
      </c>
      <c r="H86">
        <f t="shared" si="43"/>
        <v>0.17848435901866269</v>
      </c>
      <c r="I86">
        <f t="shared" si="44"/>
        <v>-1.7232543061470051</v>
      </c>
      <c r="J86">
        <v>47</v>
      </c>
    </row>
    <row r="87" spans="1:10" x14ac:dyDescent="0.2">
      <c r="A87">
        <v>0</v>
      </c>
      <c r="B87">
        <v>1</v>
      </c>
      <c r="C87" s="1">
        <v>3556.92</v>
      </c>
      <c r="D87">
        <v>1</v>
      </c>
      <c r="E87">
        <f t="shared" si="40"/>
        <v>-2.339316288</v>
      </c>
      <c r="F87">
        <f t="shared" si="41"/>
        <v>9.6393521112574918E-2</v>
      </c>
      <c r="G87">
        <f t="shared" si="42"/>
        <v>8.7918725581996107E-2</v>
      </c>
      <c r="H87">
        <f t="shared" si="43"/>
        <v>0.91208127441800391</v>
      </c>
      <c r="I87">
        <f t="shared" si="44"/>
        <v>-9.2026176192053874E-2</v>
      </c>
      <c r="J87">
        <v>48</v>
      </c>
    </row>
    <row r="88" spans="1:10" x14ac:dyDescent="0.2">
      <c r="A88">
        <v>0</v>
      </c>
      <c r="B88">
        <v>4</v>
      </c>
      <c r="C88" s="1">
        <v>12629.9</v>
      </c>
      <c r="D88">
        <v>2</v>
      </c>
      <c r="E88">
        <f t="shared" si="40"/>
        <v>-1.2457464100000002</v>
      </c>
      <c r="F88">
        <f t="shared" si="41"/>
        <v>0.28772606634753456</v>
      </c>
      <c r="G88">
        <f t="shared" si="42"/>
        <v>0.22343732402935018</v>
      </c>
      <c r="H88">
        <f t="shared" si="43"/>
        <v>0.77656267597064987</v>
      </c>
      <c r="I88">
        <f t="shared" si="44"/>
        <v>-0.25287792365507039</v>
      </c>
      <c r="J88">
        <v>49</v>
      </c>
    </row>
    <row r="89" spans="1:10" x14ac:dyDescent="0.2">
      <c r="A89">
        <v>1</v>
      </c>
      <c r="B89">
        <v>2</v>
      </c>
      <c r="C89" s="1">
        <v>38709.18</v>
      </c>
      <c r="D89">
        <v>2</v>
      </c>
      <c r="E89">
        <f t="shared" si="40"/>
        <v>2.4165935979999995</v>
      </c>
      <c r="F89">
        <f t="shared" si="41"/>
        <v>11.207616569281829</v>
      </c>
      <c r="G89">
        <f t="shared" si="42"/>
        <v>0.91808392782287152</v>
      </c>
      <c r="H89">
        <f t="shared" si="43"/>
        <v>0.91808392782287152</v>
      </c>
      <c r="I89">
        <f t="shared" si="44"/>
        <v>-8.5466467896973722E-2</v>
      </c>
      <c r="J89">
        <v>50</v>
      </c>
    </row>
    <row r="90" spans="1:10" x14ac:dyDescent="0.2">
      <c r="A90">
        <v>0</v>
      </c>
      <c r="B90">
        <v>3</v>
      </c>
      <c r="C90" s="1">
        <v>2211.13</v>
      </c>
      <c r="D90">
        <v>2</v>
      </c>
      <c r="E90">
        <f t="shared" si="40"/>
        <v>-2.372681907</v>
      </c>
      <c r="F90">
        <f t="shared" si="41"/>
        <v>9.3230355549461616E-2</v>
      </c>
      <c r="G90">
        <f t="shared" si="42"/>
        <v>8.5279698899875217E-2</v>
      </c>
      <c r="H90">
        <f t="shared" si="43"/>
        <v>0.91472030110012481</v>
      </c>
      <c r="I90">
        <f t="shared" si="44"/>
        <v>-8.913694229462521E-2</v>
      </c>
      <c r="J90">
        <v>51</v>
      </c>
    </row>
    <row r="91" spans="1:10" x14ac:dyDescent="0.2">
      <c r="A91">
        <v>0</v>
      </c>
      <c r="B91">
        <v>3</v>
      </c>
      <c r="C91" s="1">
        <v>3579.83</v>
      </c>
      <c r="D91">
        <v>2</v>
      </c>
      <c r="E91">
        <f t="shared" si="40"/>
        <v>-2.200088837</v>
      </c>
      <c r="F91">
        <f t="shared" si="41"/>
        <v>0.11079331537937145</v>
      </c>
      <c r="G91">
        <f t="shared" si="42"/>
        <v>9.9742511811508339E-2</v>
      </c>
      <c r="H91">
        <f t="shared" si="43"/>
        <v>0.90025748818849172</v>
      </c>
      <c r="I91">
        <f t="shared" si="44"/>
        <v>-0.1050744585888382</v>
      </c>
      <c r="J91">
        <v>52</v>
      </c>
    </row>
    <row r="92" spans="1:10" x14ac:dyDescent="0.2">
      <c r="A92">
        <v>1</v>
      </c>
      <c r="B92">
        <v>4</v>
      </c>
      <c r="C92" s="1">
        <v>23568.27</v>
      </c>
      <c r="D92">
        <v>3</v>
      </c>
      <c r="E92">
        <f t="shared" si="40"/>
        <v>0.64366334699999994</v>
      </c>
      <c r="F92">
        <f t="shared" si="41"/>
        <v>1.9034410878904349</v>
      </c>
      <c r="G92">
        <f t="shared" si="42"/>
        <v>0.65558109507688545</v>
      </c>
      <c r="H92">
        <f t="shared" si="43"/>
        <v>0.65558109507688545</v>
      </c>
      <c r="I92">
        <f t="shared" si="44"/>
        <v>-0.42223326859155269</v>
      </c>
      <c r="J92">
        <v>53</v>
      </c>
    </row>
    <row r="93" spans="1:10" x14ac:dyDescent="0.2">
      <c r="A93">
        <v>1</v>
      </c>
      <c r="B93">
        <v>3</v>
      </c>
      <c r="C93" s="1">
        <v>37742.58</v>
      </c>
      <c r="D93">
        <v>2</v>
      </c>
      <c r="E93">
        <f t="shared" si="40"/>
        <v>2.1078339380000002</v>
      </c>
      <c r="F93">
        <f t="shared" si="41"/>
        <v>8.2303944183005484</v>
      </c>
      <c r="G93">
        <f t="shared" si="42"/>
        <v>0.89166226764726764</v>
      </c>
      <c r="H93">
        <f t="shared" si="43"/>
        <v>0.89166226764726764</v>
      </c>
      <c r="I93">
        <f t="shared" si="44"/>
        <v>-0.11466784181200931</v>
      </c>
      <c r="J93">
        <v>54</v>
      </c>
    </row>
    <row r="94" spans="1:10" x14ac:dyDescent="0.2">
      <c r="A94">
        <v>1</v>
      </c>
      <c r="B94">
        <v>3</v>
      </c>
      <c r="C94" s="1">
        <v>8059.68</v>
      </c>
      <c r="D94">
        <v>3</v>
      </c>
      <c r="E94">
        <f t="shared" si="40"/>
        <v>-1.125098452</v>
      </c>
      <c r="F94">
        <f t="shared" si="41"/>
        <v>0.32462050624697686</v>
      </c>
      <c r="G94">
        <f t="shared" si="42"/>
        <v>0.24506679816298346</v>
      </c>
      <c r="H94">
        <f t="shared" si="43"/>
        <v>0.24506679816298346</v>
      </c>
      <c r="I94">
        <f t="shared" si="44"/>
        <v>-1.4062244600352594</v>
      </c>
      <c r="J94">
        <v>55</v>
      </c>
    </row>
    <row r="95" spans="1:10" x14ac:dyDescent="0.2">
      <c r="A95">
        <v>1</v>
      </c>
      <c r="B95">
        <v>3</v>
      </c>
      <c r="C95" s="1">
        <v>47496.49</v>
      </c>
      <c r="D95">
        <v>2</v>
      </c>
      <c r="E95">
        <f t="shared" si="40"/>
        <v>3.3378019889999995</v>
      </c>
      <c r="F95">
        <f t="shared" si="41"/>
        <v>28.157168871444505</v>
      </c>
      <c r="G95">
        <f t="shared" si="42"/>
        <v>0.96570311732222514</v>
      </c>
      <c r="H95">
        <f t="shared" si="43"/>
        <v>0.96570311732222514</v>
      </c>
      <c r="I95">
        <f t="shared" si="44"/>
        <v>-3.4898823970335897E-2</v>
      </c>
      <c r="J95">
        <v>56</v>
      </c>
    </row>
    <row r="96" spans="1:10" x14ac:dyDescent="0.2">
      <c r="A96">
        <v>1</v>
      </c>
      <c r="B96">
        <v>2</v>
      </c>
      <c r="C96" s="1">
        <v>13607.37</v>
      </c>
      <c r="D96">
        <v>3</v>
      </c>
      <c r="E96">
        <f t="shared" si="40"/>
        <v>-0.23866334300000003</v>
      </c>
      <c r="F96">
        <f t="shared" si="41"/>
        <v>0.78768001573173929</v>
      </c>
      <c r="G96">
        <f t="shared" si="42"/>
        <v>0.44061577508283739</v>
      </c>
      <c r="H96">
        <f t="shared" si="43"/>
        <v>0.44061577508283739</v>
      </c>
      <c r="I96">
        <f t="shared" si="44"/>
        <v>-0.81958204161697767</v>
      </c>
      <c r="J96">
        <v>57</v>
      </c>
    </row>
    <row r="97" spans="1:10" x14ac:dyDescent="0.2">
      <c r="A97">
        <v>1</v>
      </c>
      <c r="B97">
        <v>3</v>
      </c>
      <c r="C97" s="1">
        <v>34303.17</v>
      </c>
      <c r="D97">
        <v>2</v>
      </c>
      <c r="E97">
        <f t="shared" si="40"/>
        <v>1.6741243369999999</v>
      </c>
      <c r="F97">
        <f t="shared" si="41"/>
        <v>5.3341222099550913</v>
      </c>
      <c r="G97">
        <f t="shared" si="42"/>
        <v>0.84212492799265237</v>
      </c>
      <c r="H97">
        <f t="shared" si="43"/>
        <v>0.84212492799265237</v>
      </c>
      <c r="I97">
        <f t="shared" si="44"/>
        <v>-0.17182690520803803</v>
      </c>
      <c r="J97">
        <v>58</v>
      </c>
    </row>
    <row r="98" spans="1:10" x14ac:dyDescent="0.2">
      <c r="A98">
        <v>1</v>
      </c>
      <c r="B98">
        <v>2</v>
      </c>
      <c r="C98" s="1">
        <v>23244.79</v>
      </c>
      <c r="D98">
        <v>2</v>
      </c>
      <c r="E98">
        <f t="shared" si="40"/>
        <v>0.46653401900000002</v>
      </c>
      <c r="F98">
        <f t="shared" si="41"/>
        <v>1.5944582430345913</v>
      </c>
      <c r="G98">
        <f t="shared" si="42"/>
        <v>0.61456307778908159</v>
      </c>
      <c r="H98">
        <f t="shared" si="43"/>
        <v>0.61456307778908159</v>
      </c>
      <c r="I98">
        <f t="shared" si="44"/>
        <v>-0.48684370627894707</v>
      </c>
      <c r="J98">
        <v>59</v>
      </c>
    </row>
    <row r="99" spans="1:10" x14ac:dyDescent="0.2">
      <c r="A99">
        <v>0</v>
      </c>
      <c r="B99">
        <v>3</v>
      </c>
      <c r="C99" s="1">
        <v>5989.52</v>
      </c>
      <c r="D99">
        <v>3</v>
      </c>
      <c r="E99">
        <f t="shared" si="40"/>
        <v>-1.386145628</v>
      </c>
      <c r="F99">
        <f t="shared" si="41"/>
        <v>0.2500371860453024</v>
      </c>
      <c r="G99">
        <f t="shared" si="42"/>
        <v>0.20002379836101999</v>
      </c>
      <c r="H99">
        <f t="shared" si="43"/>
        <v>0.79997620163897998</v>
      </c>
      <c r="I99">
        <f t="shared" si="44"/>
        <v>-0.22317329970796387</v>
      </c>
      <c r="J99">
        <v>60</v>
      </c>
    </row>
    <row r="100" spans="1:10" x14ac:dyDescent="0.2">
      <c r="A100">
        <v>0</v>
      </c>
      <c r="B100">
        <v>2</v>
      </c>
      <c r="C100" s="1">
        <v>8606.2199999999993</v>
      </c>
      <c r="D100">
        <v>1</v>
      </c>
      <c r="E100">
        <f t="shared" si="40"/>
        <v>-1.889470958</v>
      </c>
      <c r="F100">
        <f t="shared" si="41"/>
        <v>0.15115175331338965</v>
      </c>
      <c r="G100">
        <f t="shared" si="42"/>
        <v>0.13130480223682556</v>
      </c>
      <c r="H100">
        <f t="shared" si="43"/>
        <v>0.8686951977631745</v>
      </c>
      <c r="I100">
        <f t="shared" si="44"/>
        <v>-0.14076296580432382</v>
      </c>
      <c r="J100">
        <v>61</v>
      </c>
    </row>
    <row r="101" spans="1:10" x14ac:dyDescent="0.2">
      <c r="A101">
        <v>0</v>
      </c>
      <c r="B101">
        <v>3</v>
      </c>
      <c r="C101" s="1">
        <v>4504.66</v>
      </c>
      <c r="D101">
        <v>2</v>
      </c>
      <c r="E101">
        <f t="shared" si="40"/>
        <v>-2.0834677739999998</v>
      </c>
      <c r="F101">
        <f t="shared" si="41"/>
        <v>0.1244977327607775</v>
      </c>
      <c r="G101">
        <f t="shared" si="42"/>
        <v>0.11071408072573037</v>
      </c>
      <c r="H101">
        <f t="shared" si="43"/>
        <v>0.88928591927426959</v>
      </c>
      <c r="I101">
        <f t="shared" si="44"/>
        <v>-0.11733647619534975</v>
      </c>
      <c r="J101">
        <v>62</v>
      </c>
    </row>
    <row r="102" spans="1:10" x14ac:dyDescent="0.2">
      <c r="A102">
        <v>1</v>
      </c>
      <c r="B102">
        <v>2</v>
      </c>
      <c r="C102" s="1">
        <v>30166.62</v>
      </c>
      <c r="D102">
        <v>2</v>
      </c>
      <c r="E102">
        <f t="shared" si="40"/>
        <v>1.3393767819999995</v>
      </c>
      <c r="F102">
        <f t="shared" si="41"/>
        <v>3.8166641502164973</v>
      </c>
      <c r="G102">
        <f t="shared" si="42"/>
        <v>0.79238743478615747</v>
      </c>
      <c r="H102">
        <f t="shared" si="43"/>
        <v>0.79238743478615747</v>
      </c>
      <c r="I102">
        <f t="shared" si="44"/>
        <v>-0.23270482144379354</v>
      </c>
      <c r="J102">
        <v>63</v>
      </c>
    </row>
    <row r="103" spans="1:10" x14ac:dyDescent="0.2">
      <c r="A103">
        <v>0</v>
      </c>
      <c r="B103">
        <v>1</v>
      </c>
      <c r="C103" s="1">
        <v>4133.6400000000003</v>
      </c>
      <c r="D103">
        <v>3</v>
      </c>
      <c r="E103">
        <f t="shared" si="40"/>
        <v>-1.2464292960000001</v>
      </c>
      <c r="F103">
        <f t="shared" si="41"/>
        <v>0.28752964931784364</v>
      </c>
      <c r="G103">
        <f t="shared" si="42"/>
        <v>0.2233188567503529</v>
      </c>
      <c r="H103">
        <f t="shared" si="43"/>
        <v>0.7766811432496471</v>
      </c>
      <c r="I103">
        <f t="shared" si="44"/>
        <v>-0.25272538188698351</v>
      </c>
      <c r="J103">
        <v>64</v>
      </c>
    </row>
    <row r="104" spans="1:10" x14ac:dyDescent="0.2">
      <c r="A104">
        <v>1</v>
      </c>
      <c r="B104">
        <v>3</v>
      </c>
      <c r="C104" s="1">
        <v>14711.74</v>
      </c>
      <c r="D104">
        <v>3</v>
      </c>
      <c r="E104">
        <f t="shared" si="40"/>
        <v>-0.28627368600000014</v>
      </c>
      <c r="F104">
        <f t="shared" si="41"/>
        <v>0.75105703402030866</v>
      </c>
      <c r="G104">
        <f t="shared" si="42"/>
        <v>0.42891637418338824</v>
      </c>
      <c r="H104">
        <f t="shared" si="43"/>
        <v>0.42891637418338824</v>
      </c>
      <c r="I104">
        <f t="shared" si="44"/>
        <v>-0.8464933110292806</v>
      </c>
      <c r="J104">
        <v>65</v>
      </c>
    </row>
    <row r="105" spans="1:10" x14ac:dyDescent="0.2">
      <c r="A105">
        <v>1</v>
      </c>
      <c r="B105">
        <v>3</v>
      </c>
      <c r="C105" s="1">
        <v>1743.21</v>
      </c>
      <c r="D105">
        <v>2</v>
      </c>
      <c r="E105">
        <f t="shared" ref="E105:E168" si="45">$A$3+$B$3*B105+$C$3*C105+$D$3*D105</f>
        <v>-2.4316866190000002</v>
      </c>
      <c r="F105">
        <f t="shared" ref="F105:F168" si="46">EXP(E105)</f>
        <v>8.7888473135939532E-2</v>
      </c>
      <c r="G105">
        <f t="shared" ref="G105:G168" si="47">F105/(1+F105)</f>
        <v>8.0788127925092226E-2</v>
      </c>
      <c r="H105">
        <f t="shared" ref="H105:H168" si="48">IF(A105=1,G105,1-G105)</f>
        <v>8.0788127925092226E-2</v>
      </c>
      <c r="I105">
        <f t="shared" ref="I105:I168" si="49">LN(H105)</f>
        <v>-2.5159252558707412</v>
      </c>
      <c r="J105">
        <v>66</v>
      </c>
    </row>
    <row r="106" spans="1:10" x14ac:dyDescent="0.2">
      <c r="A106">
        <v>0</v>
      </c>
      <c r="B106">
        <v>3</v>
      </c>
      <c r="C106" s="1">
        <v>14235.07</v>
      </c>
      <c r="D106">
        <v>1</v>
      </c>
      <c r="E106">
        <f t="shared" si="45"/>
        <v>-1.366544373</v>
      </c>
      <c r="F106">
        <f t="shared" si="46"/>
        <v>0.25498657736332764</v>
      </c>
      <c r="G106">
        <f t="shared" si="47"/>
        <v>0.20317872873114182</v>
      </c>
      <c r="H106">
        <f t="shared" si="48"/>
        <v>0.79682127126885816</v>
      </c>
      <c r="I106">
        <f t="shared" si="49"/>
        <v>-0.22712487719852606</v>
      </c>
      <c r="J106">
        <v>67</v>
      </c>
    </row>
    <row r="107" spans="1:10" x14ac:dyDescent="0.2">
      <c r="A107">
        <v>0</v>
      </c>
      <c r="B107">
        <v>1</v>
      </c>
      <c r="C107" s="1">
        <v>6389.38</v>
      </c>
      <c r="D107">
        <v>2</v>
      </c>
      <c r="E107">
        <f t="shared" si="45"/>
        <v>-1.4720617819999999</v>
      </c>
      <c r="F107">
        <f t="shared" si="46"/>
        <v>0.22945191732463074</v>
      </c>
      <c r="G107">
        <f t="shared" si="47"/>
        <v>0.18662943551622044</v>
      </c>
      <c r="H107">
        <f t="shared" si="48"/>
        <v>0.81337056448377953</v>
      </c>
      <c r="I107">
        <f t="shared" si="49"/>
        <v>-0.20656847440604156</v>
      </c>
      <c r="J107">
        <v>68</v>
      </c>
    </row>
    <row r="108" spans="1:10" x14ac:dyDescent="0.2">
      <c r="A108">
        <v>0</v>
      </c>
      <c r="B108">
        <v>4</v>
      </c>
      <c r="C108" s="1">
        <v>5920.1</v>
      </c>
      <c r="D108">
        <v>2</v>
      </c>
      <c r="E108">
        <f t="shared" si="45"/>
        <v>-2.09185219</v>
      </c>
      <c r="F108">
        <f t="shared" si="46"/>
        <v>0.12345825577146441</v>
      </c>
      <c r="G108">
        <f t="shared" si="47"/>
        <v>0.1098912711150867</v>
      </c>
      <c r="H108">
        <f t="shared" si="48"/>
        <v>0.89010872888491332</v>
      </c>
      <c r="I108">
        <f t="shared" si="49"/>
        <v>-0.11641165643134728</v>
      </c>
      <c r="J108">
        <v>69</v>
      </c>
    </row>
    <row r="109" spans="1:10" x14ac:dyDescent="0.2">
      <c r="A109">
        <v>1</v>
      </c>
      <c r="B109">
        <v>2</v>
      </c>
      <c r="C109" s="1">
        <v>17663.14</v>
      </c>
      <c r="D109">
        <v>3</v>
      </c>
      <c r="E109">
        <f t="shared" si="45"/>
        <v>0.27276925399999952</v>
      </c>
      <c r="F109">
        <f t="shared" si="46"/>
        <v>1.313597102574622</v>
      </c>
      <c r="G109">
        <f t="shared" si="47"/>
        <v>0.56777262606044154</v>
      </c>
      <c r="H109">
        <f t="shared" si="48"/>
        <v>0.56777262606044154</v>
      </c>
      <c r="I109">
        <f t="shared" si="49"/>
        <v>-0.56603424663653101</v>
      </c>
      <c r="J109">
        <v>70</v>
      </c>
    </row>
    <row r="110" spans="1:10" x14ac:dyDescent="0.2">
      <c r="A110">
        <v>1</v>
      </c>
      <c r="B110">
        <v>1</v>
      </c>
      <c r="C110" s="1">
        <v>16577.78</v>
      </c>
      <c r="D110">
        <v>1</v>
      </c>
      <c r="E110">
        <f t="shared" si="45"/>
        <v>-0.69738584200000009</v>
      </c>
      <c r="F110">
        <f t="shared" si="46"/>
        <v>0.49788515450332127</v>
      </c>
      <c r="G110">
        <f t="shared" si="47"/>
        <v>0.33239207492407075</v>
      </c>
      <c r="H110">
        <f t="shared" si="48"/>
        <v>0.33239207492407075</v>
      </c>
      <c r="I110">
        <f t="shared" si="49"/>
        <v>-1.1014400582704154</v>
      </c>
      <c r="J110">
        <v>71</v>
      </c>
    </row>
    <row r="111" spans="1:10" x14ac:dyDescent="0.2">
      <c r="A111">
        <v>1</v>
      </c>
      <c r="B111">
        <v>2</v>
      </c>
      <c r="C111" s="1">
        <v>6799.46</v>
      </c>
      <c r="D111">
        <v>2</v>
      </c>
      <c r="E111">
        <f t="shared" si="45"/>
        <v>-1.6072220939999999</v>
      </c>
      <c r="F111">
        <f t="shared" si="46"/>
        <v>0.200443655034799</v>
      </c>
      <c r="G111">
        <f t="shared" si="47"/>
        <v>0.16697464657680117</v>
      </c>
      <c r="H111">
        <f t="shared" si="48"/>
        <v>0.16697464657680117</v>
      </c>
      <c r="I111">
        <f t="shared" si="49"/>
        <v>-1.7899132949961172</v>
      </c>
      <c r="J111">
        <v>72</v>
      </c>
    </row>
    <row r="112" spans="1:10" x14ac:dyDescent="0.2">
      <c r="A112">
        <v>0</v>
      </c>
      <c r="B112">
        <v>4</v>
      </c>
      <c r="C112" s="1">
        <v>11741.73</v>
      </c>
      <c r="D112">
        <v>2</v>
      </c>
      <c r="E112">
        <f t="shared" si="45"/>
        <v>-1.3577446470000005</v>
      </c>
      <c r="F112">
        <f t="shared" si="46"/>
        <v>0.257240290865413</v>
      </c>
      <c r="G112">
        <f t="shared" si="47"/>
        <v>0.20460710075425864</v>
      </c>
      <c r="H112">
        <f t="shared" si="48"/>
        <v>0.7953928992457413</v>
      </c>
      <c r="I112">
        <f t="shared" si="49"/>
        <v>-0.22891907352304777</v>
      </c>
      <c r="J112">
        <v>73</v>
      </c>
    </row>
    <row r="113" spans="1:10" x14ac:dyDescent="0.2">
      <c r="A113">
        <v>0</v>
      </c>
      <c r="B113">
        <v>1</v>
      </c>
      <c r="C113" s="1">
        <v>11946.63</v>
      </c>
      <c r="D113">
        <v>2</v>
      </c>
      <c r="E113">
        <f t="shared" si="45"/>
        <v>-0.77129255699999999</v>
      </c>
      <c r="F113">
        <f t="shared" si="46"/>
        <v>0.46241498414089982</v>
      </c>
      <c r="G113">
        <f t="shared" si="47"/>
        <v>0.31619956657688852</v>
      </c>
      <c r="H113">
        <f t="shared" si="48"/>
        <v>0.68380043342311148</v>
      </c>
      <c r="I113">
        <f t="shared" si="49"/>
        <v>-0.38008916793228259</v>
      </c>
      <c r="J113">
        <v>74</v>
      </c>
    </row>
    <row r="114" spans="1:10" x14ac:dyDescent="0.2">
      <c r="A114">
        <v>0</v>
      </c>
      <c r="B114">
        <v>3</v>
      </c>
      <c r="C114" s="1">
        <v>7726.85</v>
      </c>
      <c r="D114">
        <v>3</v>
      </c>
      <c r="E114">
        <f t="shared" si="45"/>
        <v>-1.1670683149999999</v>
      </c>
      <c r="F114">
        <f t="shared" si="46"/>
        <v>0.31127817444335476</v>
      </c>
      <c r="G114">
        <f t="shared" si="47"/>
        <v>0.2373853088613285</v>
      </c>
      <c r="H114">
        <f t="shared" si="48"/>
        <v>0.76261469113867153</v>
      </c>
      <c r="I114">
        <f t="shared" si="49"/>
        <v>-0.27100236720361948</v>
      </c>
      <c r="J114">
        <v>75</v>
      </c>
    </row>
    <row r="115" spans="1:10" x14ac:dyDescent="0.2">
      <c r="A115">
        <v>0</v>
      </c>
      <c r="B115">
        <v>2</v>
      </c>
      <c r="C115" s="1">
        <v>11356.66</v>
      </c>
      <c r="D115">
        <v>2</v>
      </c>
      <c r="E115">
        <f t="shared" si="45"/>
        <v>-1.0325591740000002</v>
      </c>
      <c r="F115">
        <f t="shared" si="46"/>
        <v>0.35609448572679714</v>
      </c>
      <c r="G115">
        <f t="shared" si="47"/>
        <v>0.26258825581460038</v>
      </c>
      <c r="H115">
        <f t="shared" si="48"/>
        <v>0.73741174418539956</v>
      </c>
      <c r="I115">
        <f t="shared" si="49"/>
        <v>-0.30460886683020955</v>
      </c>
      <c r="J115">
        <v>76</v>
      </c>
    </row>
    <row r="116" spans="1:10" x14ac:dyDescent="0.2">
      <c r="A116">
        <v>0</v>
      </c>
      <c r="B116">
        <v>3</v>
      </c>
      <c r="C116" s="1">
        <v>3947.41</v>
      </c>
      <c r="D116">
        <v>3</v>
      </c>
      <c r="E116">
        <f t="shared" si="45"/>
        <v>-1.643655699</v>
      </c>
      <c r="F116">
        <f t="shared" si="46"/>
        <v>0.19327220425397443</v>
      </c>
      <c r="G116">
        <f t="shared" si="47"/>
        <v>0.1619682446008259</v>
      </c>
      <c r="H116">
        <f t="shared" si="48"/>
        <v>0.83803175539917407</v>
      </c>
      <c r="I116">
        <f t="shared" si="49"/>
        <v>-0.17669928494693299</v>
      </c>
      <c r="J116">
        <v>77</v>
      </c>
    </row>
    <row r="117" spans="1:10" x14ac:dyDescent="0.2">
      <c r="A117">
        <v>0</v>
      </c>
      <c r="B117">
        <v>4</v>
      </c>
      <c r="C117" s="1">
        <v>1532.47</v>
      </c>
      <c r="D117">
        <v>2</v>
      </c>
      <c r="E117">
        <f t="shared" si="45"/>
        <v>-2.6451323330000003</v>
      </c>
      <c r="F117">
        <f t="shared" si="46"/>
        <v>7.0995958009856794E-2</v>
      </c>
      <c r="G117">
        <f t="shared" si="47"/>
        <v>6.6289660085909863E-2</v>
      </c>
      <c r="H117">
        <f t="shared" si="48"/>
        <v>0.93371033991409014</v>
      </c>
      <c r="I117">
        <f t="shared" si="49"/>
        <v>-6.8589017424742882E-2</v>
      </c>
      <c r="J117">
        <v>78</v>
      </c>
    </row>
    <row r="118" spans="1:10" x14ac:dyDescent="0.2">
      <c r="A118">
        <v>0</v>
      </c>
      <c r="B118">
        <v>3</v>
      </c>
      <c r="C118" s="1">
        <v>2755.02</v>
      </c>
      <c r="D118">
        <v>3</v>
      </c>
      <c r="E118">
        <f t="shared" si="45"/>
        <v>-1.7940160779999998</v>
      </c>
      <c r="F118">
        <f t="shared" si="46"/>
        <v>0.16629098924258248</v>
      </c>
      <c r="G118">
        <f t="shared" si="47"/>
        <v>0.14258104604801572</v>
      </c>
      <c r="H118">
        <f t="shared" si="48"/>
        <v>0.85741895395198431</v>
      </c>
      <c r="I118">
        <f t="shared" si="49"/>
        <v>-0.15382861875051318</v>
      </c>
      <c r="J118">
        <v>79</v>
      </c>
    </row>
    <row r="119" spans="1:10" x14ac:dyDescent="0.2">
      <c r="A119">
        <v>0</v>
      </c>
      <c r="B119">
        <v>3</v>
      </c>
      <c r="C119" s="1">
        <v>6571.02</v>
      </c>
      <c r="D119">
        <v>1</v>
      </c>
      <c r="E119">
        <f t="shared" si="45"/>
        <v>-2.332981078</v>
      </c>
      <c r="F119">
        <f t="shared" si="46"/>
        <v>9.7006132774301715E-2</v>
      </c>
      <c r="G119">
        <f t="shared" si="47"/>
        <v>8.8428067880509997E-2</v>
      </c>
      <c r="H119">
        <f t="shared" si="48"/>
        <v>0.91157193211948995</v>
      </c>
      <c r="I119">
        <f t="shared" si="49"/>
        <v>-9.2584771773639427E-2</v>
      </c>
      <c r="J119">
        <v>80</v>
      </c>
    </row>
    <row r="120" spans="1:10" x14ac:dyDescent="0.2">
      <c r="A120">
        <v>0</v>
      </c>
      <c r="B120">
        <v>3</v>
      </c>
      <c r="C120" s="1">
        <v>4441.21</v>
      </c>
      <c r="D120">
        <v>3</v>
      </c>
      <c r="E120">
        <f t="shared" si="45"/>
        <v>-1.5813875190000002</v>
      </c>
      <c r="F120">
        <f t="shared" si="46"/>
        <v>0.20568950202348066</v>
      </c>
      <c r="G120">
        <f t="shared" si="47"/>
        <v>0.1705990652471277</v>
      </c>
      <c r="H120">
        <f t="shared" si="48"/>
        <v>0.82940093475287235</v>
      </c>
      <c r="I120">
        <f t="shared" si="49"/>
        <v>-0.18705160414749586</v>
      </c>
      <c r="J120">
        <v>81</v>
      </c>
    </row>
    <row r="121" spans="1:10" x14ac:dyDescent="0.2">
      <c r="A121">
        <v>1</v>
      </c>
      <c r="B121">
        <v>2</v>
      </c>
      <c r="C121" s="1">
        <v>7935.29</v>
      </c>
      <c r="D121">
        <v>3</v>
      </c>
      <c r="E121">
        <f t="shared" si="45"/>
        <v>-0.95391263100000012</v>
      </c>
      <c r="F121">
        <f t="shared" si="46"/>
        <v>0.3852308049276944</v>
      </c>
      <c r="G121">
        <f t="shared" si="47"/>
        <v>0.278098641437448</v>
      </c>
      <c r="H121">
        <f t="shared" si="48"/>
        <v>0.278098641437448</v>
      </c>
      <c r="I121">
        <f t="shared" si="49"/>
        <v>-1.2797794029125538</v>
      </c>
      <c r="J121">
        <v>82</v>
      </c>
    </row>
    <row r="122" spans="1:10" x14ac:dyDescent="0.2">
      <c r="A122">
        <v>1</v>
      </c>
      <c r="B122">
        <v>1</v>
      </c>
      <c r="C122" s="1">
        <v>37165.160000000003</v>
      </c>
      <c r="D122">
        <v>3</v>
      </c>
      <c r="E122">
        <f t="shared" si="45"/>
        <v>2.9188453760000006</v>
      </c>
      <c r="F122">
        <f t="shared" si="46"/>
        <v>18.519891598719283</v>
      </c>
      <c r="G122">
        <f t="shared" si="47"/>
        <v>0.94877020730660144</v>
      </c>
      <c r="H122">
        <f t="shared" si="48"/>
        <v>0.94877020730660144</v>
      </c>
      <c r="I122">
        <f t="shared" si="49"/>
        <v>-5.2588651625226947E-2</v>
      </c>
      <c r="J122">
        <v>83</v>
      </c>
    </row>
    <row r="123" spans="1:10" x14ac:dyDescent="0.2">
      <c r="A123">
        <v>0</v>
      </c>
      <c r="B123">
        <v>3</v>
      </c>
      <c r="C123" s="1">
        <v>11033.66</v>
      </c>
      <c r="D123">
        <v>2</v>
      </c>
      <c r="E123">
        <f t="shared" si="45"/>
        <v>-1.2601608740000003</v>
      </c>
      <c r="F123">
        <f t="shared" si="46"/>
        <v>0.28360839761226037</v>
      </c>
      <c r="G123">
        <f t="shared" si="47"/>
        <v>0.22094619990008041</v>
      </c>
      <c r="H123">
        <f t="shared" si="48"/>
        <v>0.77905380009991965</v>
      </c>
      <c r="I123">
        <f t="shared" si="49"/>
        <v>-0.24967517246670812</v>
      </c>
      <c r="J123">
        <v>84</v>
      </c>
    </row>
    <row r="124" spans="1:10" x14ac:dyDescent="0.2">
      <c r="A124">
        <v>1</v>
      </c>
      <c r="B124">
        <v>1</v>
      </c>
      <c r="C124" s="1">
        <v>39836.519999999997</v>
      </c>
      <c r="D124">
        <v>2</v>
      </c>
      <c r="E124">
        <f t="shared" si="45"/>
        <v>2.7456225719999994</v>
      </c>
      <c r="F124">
        <f t="shared" si="46"/>
        <v>15.574307042025856</v>
      </c>
      <c r="G124">
        <f t="shared" si="47"/>
        <v>0.93966565253893275</v>
      </c>
      <c r="H124">
        <f t="shared" si="48"/>
        <v>0.93966565253893275</v>
      </c>
      <c r="I124">
        <f t="shared" si="49"/>
        <v>-6.2231155778717906E-2</v>
      </c>
      <c r="J124">
        <v>85</v>
      </c>
    </row>
    <row r="125" spans="1:10" x14ac:dyDescent="0.2">
      <c r="A125">
        <v>1</v>
      </c>
      <c r="B125">
        <v>2</v>
      </c>
      <c r="C125" s="1">
        <v>21098.55</v>
      </c>
      <c r="D125">
        <v>3</v>
      </c>
      <c r="E125">
        <f t="shared" si="45"/>
        <v>0.70597445499999978</v>
      </c>
      <c r="F125">
        <f t="shared" si="46"/>
        <v>2.0258197936403985</v>
      </c>
      <c r="G125">
        <f t="shared" si="47"/>
        <v>0.66951105214468554</v>
      </c>
      <c r="H125">
        <f t="shared" si="48"/>
        <v>0.66951105214468554</v>
      </c>
      <c r="I125">
        <f t="shared" si="49"/>
        <v>-0.40120760592938359</v>
      </c>
      <c r="J125">
        <v>86</v>
      </c>
    </row>
    <row r="126" spans="1:10" x14ac:dyDescent="0.2">
      <c r="A126">
        <v>1</v>
      </c>
      <c r="B126">
        <v>1</v>
      </c>
      <c r="C126" s="1">
        <v>43578.94</v>
      </c>
      <c r="D126">
        <v>1</v>
      </c>
      <c r="E126">
        <f t="shared" si="45"/>
        <v>2.7074604340000001</v>
      </c>
      <c r="F126">
        <f t="shared" si="46"/>
        <v>14.991156101643348</v>
      </c>
      <c r="G126">
        <f t="shared" si="47"/>
        <v>0.93746543441613739</v>
      </c>
      <c r="H126">
        <f t="shared" si="48"/>
        <v>0.93746543441613739</v>
      </c>
      <c r="I126">
        <f t="shared" si="49"/>
        <v>-6.4575391773404836E-2</v>
      </c>
      <c r="J126">
        <v>87</v>
      </c>
    </row>
    <row r="127" spans="1:10" x14ac:dyDescent="0.2">
      <c r="A127">
        <v>0</v>
      </c>
      <c r="B127">
        <v>2</v>
      </c>
      <c r="C127" s="1">
        <v>11073.18</v>
      </c>
      <c r="D127">
        <v>2</v>
      </c>
      <c r="E127">
        <f t="shared" si="45"/>
        <v>-1.0683060019999999</v>
      </c>
      <c r="F127">
        <f t="shared" si="46"/>
        <v>0.34359006559284994</v>
      </c>
      <c r="G127">
        <f t="shared" si="47"/>
        <v>0.25572536921165995</v>
      </c>
      <c r="H127">
        <f t="shared" si="48"/>
        <v>0.74427463078834011</v>
      </c>
      <c r="I127">
        <f t="shared" si="49"/>
        <v>-0.29534518485612182</v>
      </c>
      <c r="J127">
        <v>88</v>
      </c>
    </row>
    <row r="128" spans="1:10" x14ac:dyDescent="0.2">
      <c r="A128">
        <v>0</v>
      </c>
      <c r="B128">
        <v>3</v>
      </c>
      <c r="C128" s="1">
        <v>8026.67</v>
      </c>
      <c r="D128">
        <v>3</v>
      </c>
      <c r="E128">
        <f t="shared" si="45"/>
        <v>-1.1292610130000003</v>
      </c>
      <c r="F128">
        <f t="shared" si="46"/>
        <v>0.32327206202556708</v>
      </c>
      <c r="G128">
        <f t="shared" si="47"/>
        <v>0.24429750412075207</v>
      </c>
      <c r="H128">
        <f t="shared" si="48"/>
        <v>0.75570249587924798</v>
      </c>
      <c r="I128">
        <f t="shared" si="49"/>
        <v>-0.28010750422272979</v>
      </c>
      <c r="J128">
        <v>89</v>
      </c>
    </row>
    <row r="129" spans="1:10" x14ac:dyDescent="0.2">
      <c r="A129">
        <v>0</v>
      </c>
      <c r="B129">
        <v>1</v>
      </c>
      <c r="C129" s="1">
        <v>11082.58</v>
      </c>
      <c r="D129">
        <v>2</v>
      </c>
      <c r="E129">
        <f t="shared" si="45"/>
        <v>-0.88024926199999998</v>
      </c>
      <c r="F129">
        <f t="shared" si="46"/>
        <v>0.41467953494793075</v>
      </c>
      <c r="G129">
        <f t="shared" si="47"/>
        <v>0.29312612835895274</v>
      </c>
      <c r="H129">
        <f t="shared" si="48"/>
        <v>0.7068738716410472</v>
      </c>
      <c r="I129">
        <f t="shared" si="49"/>
        <v>-0.34690302837679671</v>
      </c>
      <c r="J129">
        <v>90</v>
      </c>
    </row>
    <row r="130" spans="1:10" x14ac:dyDescent="0.2">
      <c r="A130">
        <v>0</v>
      </c>
      <c r="B130">
        <v>3</v>
      </c>
      <c r="C130" s="1">
        <v>2026.97</v>
      </c>
      <c r="D130">
        <v>2</v>
      </c>
      <c r="E130">
        <f t="shared" si="45"/>
        <v>-2.3959044829999998</v>
      </c>
      <c r="F130">
        <f t="shared" si="46"/>
        <v>9.1090252066912153E-2</v>
      </c>
      <c r="G130">
        <f t="shared" si="47"/>
        <v>8.348553375337639E-2</v>
      </c>
      <c r="H130">
        <f t="shared" si="48"/>
        <v>0.91651446624662358</v>
      </c>
      <c r="I130">
        <f t="shared" si="49"/>
        <v>-8.7177427597134025E-2</v>
      </c>
      <c r="J130">
        <v>91</v>
      </c>
    </row>
    <row r="131" spans="1:10" x14ac:dyDescent="0.2">
      <c r="A131">
        <v>0</v>
      </c>
      <c r="B131">
        <v>4</v>
      </c>
      <c r="C131" s="1">
        <v>10942.13</v>
      </c>
      <c r="D131">
        <v>3</v>
      </c>
      <c r="E131">
        <f t="shared" si="45"/>
        <v>-0.94849290700000033</v>
      </c>
      <c r="F131">
        <f t="shared" si="46"/>
        <v>0.38732431757259894</v>
      </c>
      <c r="G131">
        <f t="shared" si="47"/>
        <v>0.27918801153165124</v>
      </c>
      <c r="H131">
        <f t="shared" si="48"/>
        <v>0.72081198846834882</v>
      </c>
      <c r="I131">
        <f t="shared" si="49"/>
        <v>-0.32737694065602663</v>
      </c>
      <c r="J131">
        <v>92</v>
      </c>
    </row>
    <row r="132" spans="1:10" x14ac:dyDescent="0.2">
      <c r="A132">
        <v>1</v>
      </c>
      <c r="B132">
        <v>2</v>
      </c>
      <c r="C132" s="1">
        <v>30184.94</v>
      </c>
      <c r="D132">
        <v>2</v>
      </c>
      <c r="E132">
        <f t="shared" si="45"/>
        <v>1.3416869339999997</v>
      </c>
      <c r="F132">
        <f t="shared" si="46"/>
        <v>3.825491416774415</v>
      </c>
      <c r="G132">
        <f t="shared" si="47"/>
        <v>0.79276722024128121</v>
      </c>
      <c r="H132">
        <f t="shared" si="48"/>
        <v>0.79276722024128121</v>
      </c>
      <c r="I132">
        <f t="shared" si="49"/>
        <v>-0.23222564364093862</v>
      </c>
      <c r="J132">
        <v>93</v>
      </c>
    </row>
    <row r="133" spans="1:10" x14ac:dyDescent="0.2">
      <c r="A133">
        <v>0</v>
      </c>
      <c r="B133">
        <v>2</v>
      </c>
      <c r="C133" s="1">
        <v>5729.01</v>
      </c>
      <c r="D133">
        <v>2</v>
      </c>
      <c r="E133">
        <f t="shared" si="45"/>
        <v>-1.7422058390000004</v>
      </c>
      <c r="F133">
        <f t="shared" si="46"/>
        <v>0.17513365757527785</v>
      </c>
      <c r="G133">
        <f t="shared" si="47"/>
        <v>0.14903296867238183</v>
      </c>
      <c r="H133">
        <f t="shared" si="48"/>
        <v>0.8509670313276182</v>
      </c>
      <c r="I133">
        <f t="shared" si="49"/>
        <v>-0.16138189225484934</v>
      </c>
      <c r="J133">
        <v>94</v>
      </c>
    </row>
    <row r="134" spans="1:10" x14ac:dyDescent="0.2">
      <c r="A134">
        <v>1</v>
      </c>
      <c r="B134">
        <v>1</v>
      </c>
      <c r="C134" s="1">
        <v>47291.06</v>
      </c>
      <c r="D134">
        <v>2</v>
      </c>
      <c r="E134">
        <f t="shared" si="45"/>
        <v>3.6856400659999995</v>
      </c>
      <c r="F134">
        <f t="shared" si="46"/>
        <v>39.870634121713273</v>
      </c>
      <c r="G134">
        <f t="shared" si="47"/>
        <v>0.97553255481620404</v>
      </c>
      <c r="H134">
        <f t="shared" si="48"/>
        <v>0.97553255481620404</v>
      </c>
      <c r="I134">
        <f t="shared" si="49"/>
        <v>-2.4771747034809912E-2</v>
      </c>
      <c r="J134">
        <v>95</v>
      </c>
    </row>
    <row r="135" spans="1:10" x14ac:dyDescent="0.2">
      <c r="A135">
        <v>0</v>
      </c>
      <c r="B135">
        <v>1</v>
      </c>
      <c r="C135" s="1">
        <v>3766.88</v>
      </c>
      <c r="D135">
        <v>2</v>
      </c>
      <c r="E135">
        <f t="shared" si="45"/>
        <v>-1.802759032</v>
      </c>
      <c r="F135">
        <f t="shared" si="46"/>
        <v>0.16484345187006086</v>
      </c>
      <c r="G135">
        <f t="shared" si="47"/>
        <v>0.14151554151368426</v>
      </c>
      <c r="H135">
        <f t="shared" si="48"/>
        <v>0.85848445848631572</v>
      </c>
      <c r="I135">
        <f t="shared" si="49"/>
        <v>-0.152586701911189</v>
      </c>
      <c r="J135">
        <v>96</v>
      </c>
    </row>
    <row r="136" spans="1:10" x14ac:dyDescent="0.2">
      <c r="A136">
        <v>0</v>
      </c>
      <c r="B136">
        <v>3</v>
      </c>
      <c r="C136" s="1">
        <v>12105.32</v>
      </c>
      <c r="D136">
        <v>1</v>
      </c>
      <c r="E136">
        <f t="shared" si="45"/>
        <v>-1.6351058479999998</v>
      </c>
      <c r="F136">
        <f t="shared" si="46"/>
        <v>0.19493173707265032</v>
      </c>
      <c r="G136">
        <f t="shared" si="47"/>
        <v>0.16313211125364788</v>
      </c>
      <c r="H136">
        <f t="shared" si="48"/>
        <v>0.8368678887463521</v>
      </c>
      <c r="I136">
        <f t="shared" si="49"/>
        <v>-0.17808905996327112</v>
      </c>
      <c r="J136">
        <v>97</v>
      </c>
    </row>
    <row r="137" spans="1:10" x14ac:dyDescent="0.2">
      <c r="A137">
        <v>0</v>
      </c>
      <c r="B137">
        <v>1</v>
      </c>
      <c r="C137" s="1">
        <v>10226.280000000001</v>
      </c>
      <c r="D137">
        <v>2</v>
      </c>
      <c r="E137">
        <f t="shared" si="45"/>
        <v>-0.98822869199999985</v>
      </c>
      <c r="F137">
        <f t="shared" si="46"/>
        <v>0.37223545104867922</v>
      </c>
      <c r="G137">
        <f t="shared" si="47"/>
        <v>0.27126208608312247</v>
      </c>
      <c r="H137">
        <f t="shared" si="48"/>
        <v>0.72873791391687748</v>
      </c>
      <c r="I137">
        <f t="shared" si="49"/>
        <v>-0.31644112613163117</v>
      </c>
      <c r="J137">
        <v>98</v>
      </c>
    </row>
    <row r="138" spans="1:10" x14ac:dyDescent="0.2">
      <c r="A138">
        <v>1</v>
      </c>
      <c r="B138">
        <v>3</v>
      </c>
      <c r="C138" s="1">
        <v>22412.65</v>
      </c>
      <c r="D138">
        <v>3</v>
      </c>
      <c r="E138">
        <f t="shared" si="45"/>
        <v>0.68481106500000033</v>
      </c>
      <c r="F138">
        <f t="shared" si="46"/>
        <v>1.9833970670099741</v>
      </c>
      <c r="G138">
        <f t="shared" si="47"/>
        <v>0.66481162998453236</v>
      </c>
      <c r="H138">
        <f t="shared" si="48"/>
        <v>0.66481162998453236</v>
      </c>
      <c r="I138">
        <f t="shared" si="49"/>
        <v>-0.40825154163402994</v>
      </c>
      <c r="J138">
        <v>99</v>
      </c>
    </row>
    <row r="139" spans="1:10" x14ac:dyDescent="0.2">
      <c r="A139">
        <v>1</v>
      </c>
      <c r="B139">
        <v>2</v>
      </c>
      <c r="C139" s="1">
        <v>15820.7</v>
      </c>
      <c r="D139">
        <v>2</v>
      </c>
      <c r="E139">
        <f t="shared" si="45"/>
        <v>-0.46964373000000004</v>
      </c>
      <c r="F139">
        <f t="shared" si="46"/>
        <v>0.62522497751077455</v>
      </c>
      <c r="G139">
        <f t="shared" si="47"/>
        <v>0.38470057140543151</v>
      </c>
      <c r="H139">
        <f t="shared" si="48"/>
        <v>0.38470057140543151</v>
      </c>
      <c r="I139">
        <f t="shared" si="49"/>
        <v>-0.95528998389764075</v>
      </c>
      <c r="J139">
        <v>100</v>
      </c>
    </row>
    <row r="140" spans="1:10" x14ac:dyDescent="0.2">
      <c r="A140">
        <v>0</v>
      </c>
      <c r="B140">
        <v>3</v>
      </c>
      <c r="C140" s="1">
        <v>6186.13</v>
      </c>
      <c r="D140">
        <v>3</v>
      </c>
      <c r="E140">
        <f t="shared" si="45"/>
        <v>-1.3613531069999998</v>
      </c>
      <c r="F140">
        <f t="shared" si="46"/>
        <v>0.25631372231361782</v>
      </c>
      <c r="G140">
        <f t="shared" si="47"/>
        <v>0.2040204749507889</v>
      </c>
      <c r="H140">
        <f t="shared" si="48"/>
        <v>0.7959795250492111</v>
      </c>
      <c r="I140">
        <f t="shared" si="49"/>
        <v>-0.22818181576856411</v>
      </c>
      <c r="J140">
        <v>101</v>
      </c>
    </row>
    <row r="141" spans="1:10" x14ac:dyDescent="0.2">
      <c r="A141">
        <v>0</v>
      </c>
      <c r="B141">
        <v>2</v>
      </c>
      <c r="C141" s="1">
        <v>3645.09</v>
      </c>
      <c r="D141">
        <v>2</v>
      </c>
      <c r="E141">
        <f t="shared" si="45"/>
        <v>-2.0049881510000001</v>
      </c>
      <c r="F141">
        <f t="shared" si="46"/>
        <v>0.13466189129480266</v>
      </c>
      <c r="G141">
        <f t="shared" si="47"/>
        <v>0.11868019215938874</v>
      </c>
      <c r="H141">
        <f t="shared" si="48"/>
        <v>0.88131980784061126</v>
      </c>
      <c r="I141">
        <f t="shared" si="49"/>
        <v>-0.12633471342206071</v>
      </c>
      <c r="J141">
        <v>102</v>
      </c>
    </row>
    <row r="142" spans="1:10" x14ac:dyDescent="0.2">
      <c r="A142">
        <v>0</v>
      </c>
      <c r="B142">
        <v>4</v>
      </c>
      <c r="C142" s="1">
        <v>21344.85</v>
      </c>
      <c r="D142">
        <v>3</v>
      </c>
      <c r="E142">
        <f t="shared" si="45"/>
        <v>0.3632900849999996</v>
      </c>
      <c r="F142">
        <f t="shared" si="46"/>
        <v>1.4380529563333171</v>
      </c>
      <c r="G142">
        <f t="shared" si="47"/>
        <v>0.58983663689408161</v>
      </c>
      <c r="H142">
        <f t="shared" si="48"/>
        <v>0.41016336310591839</v>
      </c>
      <c r="I142">
        <f t="shared" si="49"/>
        <v>-0.89119975204274959</v>
      </c>
      <c r="J142">
        <v>103</v>
      </c>
    </row>
    <row r="143" spans="1:10" x14ac:dyDescent="0.2">
      <c r="A143">
        <v>1</v>
      </c>
      <c r="B143">
        <v>3</v>
      </c>
      <c r="C143" s="1">
        <v>30942.19</v>
      </c>
      <c r="D143">
        <v>3</v>
      </c>
      <c r="E143">
        <f t="shared" si="45"/>
        <v>1.760386059</v>
      </c>
      <c r="F143">
        <f t="shared" si="46"/>
        <v>5.8146817713737233</v>
      </c>
      <c r="G143">
        <f t="shared" si="47"/>
        <v>0.85325800476836977</v>
      </c>
      <c r="H143">
        <f t="shared" si="48"/>
        <v>0.85325800476836977</v>
      </c>
      <c r="I143">
        <f t="shared" si="49"/>
        <v>-0.15869330973523083</v>
      </c>
      <c r="J143">
        <v>104</v>
      </c>
    </row>
    <row r="144" spans="1:10" x14ac:dyDescent="0.2">
      <c r="A144">
        <v>0</v>
      </c>
      <c r="B144">
        <v>4</v>
      </c>
      <c r="C144" s="1">
        <v>5003.8500000000004</v>
      </c>
      <c r="D144">
        <v>1</v>
      </c>
      <c r="E144">
        <f t="shared" si="45"/>
        <v>-2.7174726150000001</v>
      </c>
      <c r="F144">
        <f t="shared" si="46"/>
        <v>6.6041455863238188E-2</v>
      </c>
      <c r="G144">
        <f t="shared" si="47"/>
        <v>6.1950176046165505E-2</v>
      </c>
      <c r="H144">
        <f t="shared" si="48"/>
        <v>0.93804982395383452</v>
      </c>
      <c r="I144">
        <f t="shared" si="49"/>
        <v>-6.3952214165010055E-2</v>
      </c>
      <c r="J144">
        <v>105</v>
      </c>
    </row>
    <row r="145" spans="1:10" x14ac:dyDescent="0.2">
      <c r="A145">
        <v>1</v>
      </c>
      <c r="B145">
        <v>1</v>
      </c>
      <c r="C145" s="1">
        <v>17560.38</v>
      </c>
      <c r="D145">
        <v>3</v>
      </c>
      <c r="E145">
        <f t="shared" si="45"/>
        <v>0.44668261800000009</v>
      </c>
      <c r="F145">
        <f t="shared" si="46"/>
        <v>1.5631181149970284</v>
      </c>
      <c r="G145">
        <f t="shared" si="47"/>
        <v>0.60985020778054966</v>
      </c>
      <c r="H145">
        <f t="shared" si="48"/>
        <v>0.60985020778054966</v>
      </c>
      <c r="I145">
        <f t="shared" si="49"/>
        <v>-0.49454191298531536</v>
      </c>
      <c r="J145">
        <v>106</v>
      </c>
    </row>
    <row r="146" spans="1:10" x14ac:dyDescent="0.2">
      <c r="A146">
        <v>0</v>
      </c>
      <c r="B146">
        <v>3</v>
      </c>
      <c r="C146" s="1">
        <v>2331.52</v>
      </c>
      <c r="D146">
        <v>3</v>
      </c>
      <c r="E146">
        <f t="shared" si="45"/>
        <v>-1.8474194279999998</v>
      </c>
      <c r="F146">
        <f t="shared" si="46"/>
        <v>0.1576434521418254</v>
      </c>
      <c r="G146">
        <f t="shared" si="47"/>
        <v>0.13617617052138101</v>
      </c>
      <c r="H146">
        <f t="shared" si="48"/>
        <v>0.86382382947861902</v>
      </c>
      <c r="I146">
        <f t="shared" si="49"/>
        <v>-0.14638643203514326</v>
      </c>
      <c r="J146">
        <v>107</v>
      </c>
    </row>
    <row r="147" spans="1:10" x14ac:dyDescent="0.2">
      <c r="A147">
        <v>0</v>
      </c>
      <c r="B147">
        <v>2</v>
      </c>
      <c r="C147" s="1">
        <v>3877.3</v>
      </c>
      <c r="D147">
        <v>1</v>
      </c>
      <c r="E147">
        <f t="shared" si="45"/>
        <v>-2.48578777</v>
      </c>
      <c r="F147">
        <f t="shared" si="46"/>
        <v>8.3259938988368878E-2</v>
      </c>
      <c r="G147">
        <f t="shared" si="47"/>
        <v>7.6860535492638452E-2</v>
      </c>
      <c r="H147">
        <f t="shared" si="48"/>
        <v>0.92313946450736151</v>
      </c>
      <c r="I147">
        <f t="shared" si="49"/>
        <v>-7.9974956752373622E-2</v>
      </c>
      <c r="J147">
        <v>108</v>
      </c>
    </row>
    <row r="148" spans="1:10" x14ac:dyDescent="0.2">
      <c r="A148">
        <v>0</v>
      </c>
      <c r="B148">
        <v>4</v>
      </c>
      <c r="C148" s="1">
        <v>2867.12</v>
      </c>
      <c r="D148">
        <v>2</v>
      </c>
      <c r="E148">
        <f t="shared" si="45"/>
        <v>-2.4768329680000001</v>
      </c>
      <c r="F148">
        <f t="shared" si="46"/>
        <v>8.4008863487255683E-2</v>
      </c>
      <c r="G148">
        <f t="shared" si="47"/>
        <v>7.7498317879984138E-2</v>
      </c>
      <c r="H148">
        <f t="shared" si="48"/>
        <v>0.92250168212001582</v>
      </c>
      <c r="I148">
        <f t="shared" si="49"/>
        <v>-8.0666079632785742E-2</v>
      </c>
      <c r="J148">
        <v>109</v>
      </c>
    </row>
    <row r="149" spans="1:10" x14ac:dyDescent="0.2">
      <c r="A149">
        <v>1</v>
      </c>
      <c r="B149">
        <v>3</v>
      </c>
      <c r="C149" s="1">
        <v>47055.53</v>
      </c>
      <c r="D149">
        <v>2</v>
      </c>
      <c r="E149">
        <f t="shared" si="45"/>
        <v>3.2821969330000003</v>
      </c>
      <c r="F149">
        <f t="shared" si="46"/>
        <v>26.634222073088345</v>
      </c>
      <c r="G149">
        <f t="shared" si="47"/>
        <v>0.96381298531382031</v>
      </c>
      <c r="H149">
        <f t="shared" si="48"/>
        <v>0.96381298531382031</v>
      </c>
      <c r="I149">
        <f t="shared" si="49"/>
        <v>-3.6858001828876996E-2</v>
      </c>
      <c r="J149">
        <v>110</v>
      </c>
    </row>
    <row r="150" spans="1:10" x14ac:dyDescent="0.2">
      <c r="A150">
        <v>0</v>
      </c>
      <c r="B150">
        <v>4</v>
      </c>
      <c r="C150" s="1">
        <v>10825.25</v>
      </c>
      <c r="D150">
        <v>2</v>
      </c>
      <c r="E150">
        <f t="shared" si="45"/>
        <v>-1.4733127750000001</v>
      </c>
      <c r="F150">
        <f t="shared" si="46"/>
        <v>0.22916505405160564</v>
      </c>
      <c r="G150">
        <f t="shared" si="47"/>
        <v>0.18643961060902753</v>
      </c>
      <c r="H150">
        <f t="shared" si="48"/>
        <v>0.81356038939097242</v>
      </c>
      <c r="I150">
        <f t="shared" si="49"/>
        <v>-0.20633512103895221</v>
      </c>
      <c r="J150">
        <v>111</v>
      </c>
    </row>
    <row r="151" spans="1:10" x14ac:dyDescent="0.2">
      <c r="A151">
        <v>0</v>
      </c>
      <c r="B151">
        <v>4</v>
      </c>
      <c r="C151" s="1">
        <v>11881.36</v>
      </c>
      <c r="D151">
        <v>2</v>
      </c>
      <c r="E151">
        <f t="shared" si="45"/>
        <v>-1.3401373040000002</v>
      </c>
      <c r="F151">
        <f t="shared" si="46"/>
        <v>0.26180971859074237</v>
      </c>
      <c r="G151">
        <f t="shared" si="47"/>
        <v>0.20748747987386376</v>
      </c>
      <c r="H151">
        <f t="shared" si="48"/>
        <v>0.79251252012613627</v>
      </c>
      <c r="I151">
        <f t="shared" si="49"/>
        <v>-0.23254697508907468</v>
      </c>
      <c r="J151">
        <v>112</v>
      </c>
    </row>
    <row r="152" spans="1:10" x14ac:dyDescent="0.2">
      <c r="A152">
        <v>1</v>
      </c>
      <c r="B152">
        <v>2</v>
      </c>
      <c r="C152" s="1">
        <v>4646.76</v>
      </c>
      <c r="D152">
        <v>2</v>
      </c>
      <c r="E152">
        <f t="shared" si="45"/>
        <v>-1.8786775640000002</v>
      </c>
      <c r="F152">
        <f t="shared" si="46"/>
        <v>0.15279202989242591</v>
      </c>
      <c r="G152">
        <f t="shared" si="47"/>
        <v>0.13254084512250131</v>
      </c>
      <c r="H152">
        <f t="shared" si="48"/>
        <v>0.13254084512250131</v>
      </c>
      <c r="I152">
        <f t="shared" si="49"/>
        <v>-2.0208644159842946</v>
      </c>
      <c r="J152">
        <v>113</v>
      </c>
    </row>
    <row r="153" spans="1:10" x14ac:dyDescent="0.2">
      <c r="A153">
        <v>0</v>
      </c>
      <c r="B153">
        <v>2</v>
      </c>
      <c r="C153" s="1">
        <v>2404.73</v>
      </c>
      <c r="D153">
        <v>2</v>
      </c>
      <c r="E153">
        <f t="shared" si="45"/>
        <v>-2.161397547</v>
      </c>
      <c r="F153">
        <f t="shared" si="46"/>
        <v>0.11516406133160026</v>
      </c>
      <c r="G153">
        <f t="shared" si="47"/>
        <v>0.10327095835036562</v>
      </c>
      <c r="H153">
        <f t="shared" si="48"/>
        <v>0.89672904164963441</v>
      </c>
      <c r="I153">
        <f t="shared" si="49"/>
        <v>-0.10900153429573668</v>
      </c>
      <c r="J153">
        <v>114</v>
      </c>
    </row>
    <row r="154" spans="1:10" x14ac:dyDescent="0.2">
      <c r="A154">
        <v>0</v>
      </c>
      <c r="B154">
        <v>3</v>
      </c>
      <c r="C154" s="1">
        <v>11488.32</v>
      </c>
      <c r="D154">
        <v>2</v>
      </c>
      <c r="E154">
        <f t="shared" si="45"/>
        <v>-1.2028282480000003</v>
      </c>
      <c r="F154">
        <f t="shared" si="46"/>
        <v>0.30034356347414859</v>
      </c>
      <c r="G154">
        <f t="shared" si="47"/>
        <v>0.23097246905403671</v>
      </c>
      <c r="H154">
        <f t="shared" si="48"/>
        <v>0.76902753094596332</v>
      </c>
      <c r="I154">
        <f t="shared" si="49"/>
        <v>-0.26262850914728919</v>
      </c>
      <c r="J154">
        <v>115</v>
      </c>
    </row>
    <row r="155" spans="1:10" x14ac:dyDescent="0.2">
      <c r="A155">
        <v>0</v>
      </c>
      <c r="B155">
        <v>2</v>
      </c>
      <c r="C155" s="1">
        <v>30260</v>
      </c>
      <c r="D155">
        <v>1</v>
      </c>
      <c r="E155">
        <f t="shared" si="45"/>
        <v>0.84107069999999995</v>
      </c>
      <c r="F155">
        <f t="shared" si="46"/>
        <v>2.3188484391169304</v>
      </c>
      <c r="G155">
        <f t="shared" si="47"/>
        <v>0.69869066986798678</v>
      </c>
      <c r="H155">
        <f t="shared" si="48"/>
        <v>0.30130933013201322</v>
      </c>
      <c r="I155">
        <f t="shared" si="49"/>
        <v>-1.1996178670723781</v>
      </c>
      <c r="J155">
        <v>116</v>
      </c>
    </row>
    <row r="156" spans="1:10" x14ac:dyDescent="0.2">
      <c r="A156">
        <v>0</v>
      </c>
      <c r="B156">
        <v>2</v>
      </c>
      <c r="C156" s="1">
        <v>11381.33</v>
      </c>
      <c r="D156">
        <v>2</v>
      </c>
      <c r="E156">
        <f t="shared" si="45"/>
        <v>-1.0294482870000001</v>
      </c>
      <c r="F156">
        <f t="shared" si="46"/>
        <v>0.35720398029455819</v>
      </c>
      <c r="G156">
        <f t="shared" si="47"/>
        <v>0.26319107921937651</v>
      </c>
      <c r="H156">
        <f t="shared" si="48"/>
        <v>0.73680892078062343</v>
      </c>
      <c r="I156">
        <f t="shared" si="49"/>
        <v>-0.30542668664877631</v>
      </c>
      <c r="J156">
        <v>117</v>
      </c>
    </row>
    <row r="157" spans="1:10" x14ac:dyDescent="0.2">
      <c r="A157">
        <v>1</v>
      </c>
      <c r="B157">
        <v>2</v>
      </c>
      <c r="C157" s="1">
        <v>19107.78</v>
      </c>
      <c r="D157">
        <v>2</v>
      </c>
      <c r="E157">
        <f t="shared" si="45"/>
        <v>-5.514294200000025E-2</v>
      </c>
      <c r="F157">
        <f t="shared" si="46"/>
        <v>0.94634986514249297</v>
      </c>
      <c r="G157">
        <f t="shared" si="47"/>
        <v>0.48621775667922396</v>
      </c>
      <c r="H157">
        <f t="shared" si="48"/>
        <v>0.48621775667922396</v>
      </c>
      <c r="I157">
        <f t="shared" si="49"/>
        <v>-0.72109869641935942</v>
      </c>
      <c r="J157">
        <v>118</v>
      </c>
    </row>
    <row r="158" spans="1:10" x14ac:dyDescent="0.2">
      <c r="A158">
        <v>0</v>
      </c>
      <c r="B158">
        <v>2</v>
      </c>
      <c r="C158" s="1">
        <v>8601.33</v>
      </c>
      <c r="D158">
        <v>3</v>
      </c>
      <c r="E158">
        <f t="shared" si="45"/>
        <v>-0.86992498700000054</v>
      </c>
      <c r="F158">
        <f t="shared" si="46"/>
        <v>0.41898297723894168</v>
      </c>
      <c r="G158">
        <f t="shared" si="47"/>
        <v>0.29526991088659787</v>
      </c>
      <c r="H158">
        <f t="shared" si="48"/>
        <v>0.70473008911340207</v>
      </c>
      <c r="I158">
        <f t="shared" si="49"/>
        <v>-0.34994040179794494</v>
      </c>
      <c r="J158">
        <v>119</v>
      </c>
    </row>
    <row r="159" spans="1:10" x14ac:dyDescent="0.2">
      <c r="A159">
        <v>0</v>
      </c>
      <c r="B159">
        <v>2</v>
      </c>
      <c r="C159" s="1">
        <v>6686.43</v>
      </c>
      <c r="D159">
        <v>3</v>
      </c>
      <c r="E159">
        <f t="shared" si="45"/>
        <v>-1.1113938770000003</v>
      </c>
      <c r="F159">
        <f t="shared" si="46"/>
        <v>0.3290999164194191</v>
      </c>
      <c r="G159">
        <f t="shared" si="47"/>
        <v>0.24761111813625777</v>
      </c>
      <c r="H159">
        <f t="shared" si="48"/>
        <v>0.7523888818637422</v>
      </c>
      <c r="I159">
        <f t="shared" si="49"/>
        <v>-0.28450195856005223</v>
      </c>
      <c r="J159">
        <v>120</v>
      </c>
    </row>
    <row r="160" spans="1:10" x14ac:dyDescent="0.2">
      <c r="A160">
        <v>0</v>
      </c>
      <c r="B160">
        <v>3</v>
      </c>
      <c r="C160" s="1">
        <v>7740.34</v>
      </c>
      <c r="D160">
        <v>2</v>
      </c>
      <c r="E160">
        <f t="shared" si="45"/>
        <v>-1.6754485259999998</v>
      </c>
      <c r="F160">
        <f t="shared" si="46"/>
        <v>0.18722418573154531</v>
      </c>
      <c r="G160">
        <f t="shared" si="47"/>
        <v>0.15769910012082619</v>
      </c>
      <c r="H160">
        <f t="shared" si="48"/>
        <v>0.84230089987917378</v>
      </c>
      <c r="I160">
        <f t="shared" si="49"/>
        <v>-0.17161796530192899</v>
      </c>
      <c r="J160">
        <v>121</v>
      </c>
    </row>
    <row r="161" spans="1:10" x14ac:dyDescent="0.2">
      <c r="A161">
        <v>1</v>
      </c>
      <c r="B161">
        <v>4</v>
      </c>
      <c r="C161" s="1">
        <v>1705.62</v>
      </c>
      <c r="D161">
        <v>1</v>
      </c>
      <c r="E161">
        <f t="shared" si="45"/>
        <v>-3.1333794180000001</v>
      </c>
      <c r="F161">
        <f t="shared" si="46"/>
        <v>4.3570305899629735E-2</v>
      </c>
      <c r="G161">
        <f t="shared" si="47"/>
        <v>4.1751193621851014E-2</v>
      </c>
      <c r="H161">
        <f t="shared" si="48"/>
        <v>4.1751193621851014E-2</v>
      </c>
      <c r="I161">
        <f t="shared" si="49"/>
        <v>-3.1760272383490169</v>
      </c>
      <c r="J161">
        <v>122</v>
      </c>
    </row>
    <row r="162" spans="1:10" x14ac:dyDescent="0.2">
      <c r="A162">
        <v>1</v>
      </c>
      <c r="B162">
        <v>3</v>
      </c>
      <c r="C162" s="1">
        <v>2257.48</v>
      </c>
      <c r="D162">
        <v>1</v>
      </c>
      <c r="E162">
        <f t="shared" si="45"/>
        <v>-2.8769184719999998</v>
      </c>
      <c r="F162">
        <f t="shared" si="46"/>
        <v>5.6308010474213459E-2</v>
      </c>
      <c r="G162">
        <f t="shared" si="47"/>
        <v>5.3306431377846721E-2</v>
      </c>
      <c r="H162">
        <f t="shared" si="48"/>
        <v>5.3306431377846721E-2</v>
      </c>
      <c r="I162">
        <f t="shared" si="49"/>
        <v>-2.9316982913401533</v>
      </c>
      <c r="J162">
        <v>123</v>
      </c>
    </row>
    <row r="163" spans="1:10" x14ac:dyDescent="0.2">
      <c r="A163">
        <v>1</v>
      </c>
      <c r="B163">
        <v>1</v>
      </c>
      <c r="C163" s="1">
        <v>39556.49</v>
      </c>
      <c r="D163">
        <v>1</v>
      </c>
      <c r="E163">
        <f t="shared" si="45"/>
        <v>2.2002294890000003</v>
      </c>
      <c r="F163">
        <f t="shared" si="46"/>
        <v>9.0270848784273507</v>
      </c>
      <c r="G163">
        <f t="shared" si="47"/>
        <v>0.90027011717518834</v>
      </c>
      <c r="H163">
        <f t="shared" si="48"/>
        <v>0.90027011717518834</v>
      </c>
      <c r="I163">
        <f t="shared" si="49"/>
        <v>-0.10506043049322976</v>
      </c>
      <c r="J163">
        <v>124</v>
      </c>
    </row>
    <row r="164" spans="1:10" x14ac:dyDescent="0.2">
      <c r="A164">
        <v>0</v>
      </c>
      <c r="B164">
        <v>4</v>
      </c>
      <c r="C164" s="1">
        <v>10115.01</v>
      </c>
      <c r="D164">
        <v>3</v>
      </c>
      <c r="E164">
        <f t="shared" si="45"/>
        <v>-1.0527927390000005</v>
      </c>
      <c r="F164">
        <f t="shared" si="46"/>
        <v>0.34896182769284251</v>
      </c>
      <c r="G164">
        <f t="shared" si="47"/>
        <v>0.25868917898861465</v>
      </c>
      <c r="H164">
        <f t="shared" si="48"/>
        <v>0.74131082101138535</v>
      </c>
      <c r="I164">
        <f t="shared" si="49"/>
        <v>-0.29933528008162796</v>
      </c>
      <c r="J164">
        <v>125</v>
      </c>
    </row>
    <row r="165" spans="1:10" x14ac:dyDescent="0.2">
      <c r="A165">
        <v>0</v>
      </c>
      <c r="B165">
        <v>4</v>
      </c>
      <c r="C165" s="1">
        <v>3385.4</v>
      </c>
      <c r="D165">
        <v>3</v>
      </c>
      <c r="E165">
        <f t="shared" si="45"/>
        <v>-1.9013965600000002</v>
      </c>
      <c r="F165">
        <f t="shared" si="46"/>
        <v>0.14935988346170676</v>
      </c>
      <c r="G165">
        <f t="shared" si="47"/>
        <v>0.12995049297514741</v>
      </c>
      <c r="H165">
        <f t="shared" si="48"/>
        <v>0.87004950702485262</v>
      </c>
      <c r="I165">
        <f t="shared" si="49"/>
        <v>-0.13920516432624711</v>
      </c>
      <c r="J165">
        <v>126</v>
      </c>
    </row>
    <row r="166" spans="1:10" x14ac:dyDescent="0.2">
      <c r="A166">
        <v>1</v>
      </c>
      <c r="B166">
        <v>1</v>
      </c>
      <c r="C166" s="1">
        <v>17081.080000000002</v>
      </c>
      <c r="D166">
        <v>3</v>
      </c>
      <c r="E166">
        <f t="shared" si="45"/>
        <v>0.3862428880000004</v>
      </c>
      <c r="F166">
        <f t="shared" si="46"/>
        <v>1.4714420230247935</v>
      </c>
      <c r="G166">
        <f t="shared" si="47"/>
        <v>0.59537792483754015</v>
      </c>
      <c r="H166">
        <f t="shared" si="48"/>
        <v>0.59537792483754015</v>
      </c>
      <c r="I166">
        <f t="shared" si="49"/>
        <v>-0.51855890727600928</v>
      </c>
      <c r="J166">
        <v>127</v>
      </c>
    </row>
    <row r="167" spans="1:10" x14ac:dyDescent="0.2">
      <c r="A167">
        <v>0</v>
      </c>
      <c r="B167">
        <v>2</v>
      </c>
      <c r="C167" s="1">
        <v>9634.5400000000009</v>
      </c>
      <c r="D167">
        <v>1</v>
      </c>
      <c r="E167">
        <f t="shared" si="45"/>
        <v>-1.7597998059999997</v>
      </c>
      <c r="F167">
        <f t="shared" si="46"/>
        <v>0.17207930962032469</v>
      </c>
      <c r="G167">
        <f t="shared" si="47"/>
        <v>0.14681541445865715</v>
      </c>
      <c r="H167">
        <f t="shared" si="48"/>
        <v>0.85318458554134291</v>
      </c>
      <c r="I167">
        <f t="shared" si="49"/>
        <v>-0.15877935918979683</v>
      </c>
      <c r="J167">
        <v>128</v>
      </c>
    </row>
    <row r="168" spans="1:10" x14ac:dyDescent="0.2">
      <c r="A168">
        <v>1</v>
      </c>
      <c r="B168">
        <v>2</v>
      </c>
      <c r="C168" s="1">
        <v>32734.19</v>
      </c>
      <c r="D168">
        <v>2</v>
      </c>
      <c r="E168">
        <f t="shared" si="45"/>
        <v>1.6631473589999999</v>
      </c>
      <c r="F168">
        <f t="shared" si="46"/>
        <v>5.275889860138296</v>
      </c>
      <c r="G168">
        <f t="shared" si="47"/>
        <v>0.84066004625868884</v>
      </c>
      <c r="H168">
        <f t="shared" si="48"/>
        <v>0.84066004625868884</v>
      </c>
      <c r="I168">
        <f t="shared" si="49"/>
        <v>-0.17356792634431104</v>
      </c>
      <c r="J168">
        <v>129</v>
      </c>
    </row>
    <row r="169" spans="1:10" x14ac:dyDescent="0.2">
      <c r="A169">
        <v>0</v>
      </c>
      <c r="B169">
        <v>2</v>
      </c>
      <c r="C169" s="1">
        <v>6082.41</v>
      </c>
      <c r="D169">
        <v>2</v>
      </c>
      <c r="E169">
        <f t="shared" ref="E169:E232" si="50">$A$3+$B$3*B169+$C$3*C169+$D$3*D169</f>
        <v>-1.6976420990000003</v>
      </c>
      <c r="F169">
        <f t="shared" ref="F169:F232" si="51">EXP(E169)</f>
        <v>0.18311478194868888</v>
      </c>
      <c r="G169">
        <f t="shared" ref="G169:G232" si="52">F169/(1+F169)</f>
        <v>0.15477347146917017</v>
      </c>
      <c r="H169">
        <f t="shared" ref="H169:H232" si="53">IF(A169=1,G169,1-G169)</f>
        <v>0.8452265285308298</v>
      </c>
      <c r="I169">
        <f t="shared" ref="I169:I232" si="54">LN(H169)</f>
        <v>-0.16815060645070717</v>
      </c>
      <c r="J169">
        <v>130</v>
      </c>
    </row>
    <row r="170" spans="1:10" x14ac:dyDescent="0.2">
      <c r="A170">
        <v>1</v>
      </c>
      <c r="B170">
        <v>2</v>
      </c>
      <c r="C170" s="1">
        <v>12815.44</v>
      </c>
      <c r="D170">
        <v>3</v>
      </c>
      <c r="E170">
        <f t="shared" si="50"/>
        <v>-0.33852571600000014</v>
      </c>
      <c r="F170">
        <f t="shared" si="51"/>
        <v>0.71282044826253954</v>
      </c>
      <c r="G170">
        <f t="shared" si="52"/>
        <v>0.41616764266541445</v>
      </c>
      <c r="H170">
        <f t="shared" si="53"/>
        <v>0.41616764266541445</v>
      </c>
      <c r="I170">
        <f t="shared" si="54"/>
        <v>-0.87666711272192066</v>
      </c>
      <c r="J170">
        <v>131</v>
      </c>
    </row>
    <row r="171" spans="1:10" x14ac:dyDescent="0.2">
      <c r="A171">
        <v>0</v>
      </c>
      <c r="B171">
        <v>2</v>
      </c>
      <c r="C171" s="1">
        <v>13616.36</v>
      </c>
      <c r="D171">
        <v>2</v>
      </c>
      <c r="E171">
        <f t="shared" si="50"/>
        <v>-0.74761100400000013</v>
      </c>
      <c r="F171">
        <f t="shared" si="51"/>
        <v>0.47349638358937834</v>
      </c>
      <c r="G171">
        <f t="shared" si="52"/>
        <v>0.32134207376604484</v>
      </c>
      <c r="H171">
        <f t="shared" si="53"/>
        <v>0.67865792623395516</v>
      </c>
      <c r="I171">
        <f t="shared" si="54"/>
        <v>-0.38763806889289126</v>
      </c>
      <c r="J171">
        <v>132</v>
      </c>
    </row>
    <row r="172" spans="1:10" x14ac:dyDescent="0.2">
      <c r="A172">
        <v>1</v>
      </c>
      <c r="B172">
        <v>2</v>
      </c>
      <c r="C172" s="1">
        <v>11163.57</v>
      </c>
      <c r="D172">
        <v>2</v>
      </c>
      <c r="E172">
        <f t="shared" si="50"/>
        <v>-1.0569078230000004</v>
      </c>
      <c r="F172">
        <f t="shared" si="51"/>
        <v>0.34752877105558366</v>
      </c>
      <c r="G172">
        <f t="shared" si="52"/>
        <v>0.25790081705145917</v>
      </c>
      <c r="H172">
        <f t="shared" si="53"/>
        <v>0.25790081705145917</v>
      </c>
      <c r="I172">
        <f t="shared" si="54"/>
        <v>-1.355180198005792</v>
      </c>
      <c r="J172">
        <v>133</v>
      </c>
    </row>
    <row r="173" spans="1:10" x14ac:dyDescent="0.2">
      <c r="A173">
        <v>0</v>
      </c>
      <c r="B173">
        <v>3</v>
      </c>
      <c r="C173" s="1">
        <v>1632.56</v>
      </c>
      <c r="D173">
        <v>2</v>
      </c>
      <c r="E173">
        <f t="shared" si="50"/>
        <v>-2.4456395839999998</v>
      </c>
      <c r="F173">
        <f t="shared" si="51"/>
        <v>8.6670683988114991E-2</v>
      </c>
      <c r="G173">
        <f t="shared" si="52"/>
        <v>7.9758003289488677E-2</v>
      </c>
      <c r="H173">
        <f t="shared" si="53"/>
        <v>0.92024199671051132</v>
      </c>
      <c r="I173">
        <f t="shared" si="54"/>
        <v>-8.3118603625251197E-2</v>
      </c>
      <c r="J173">
        <v>134</v>
      </c>
    </row>
    <row r="174" spans="1:10" x14ac:dyDescent="0.2">
      <c r="A174">
        <v>0</v>
      </c>
      <c r="B174">
        <v>1</v>
      </c>
      <c r="C174" s="1">
        <v>2457.21</v>
      </c>
      <c r="D174">
        <v>3</v>
      </c>
      <c r="E174">
        <f t="shared" si="50"/>
        <v>-1.4578271190000001</v>
      </c>
      <c r="F174">
        <f t="shared" si="51"/>
        <v>0.23274144515748219</v>
      </c>
      <c r="G174">
        <f t="shared" si="52"/>
        <v>0.18879988668487538</v>
      </c>
      <c r="H174">
        <f t="shared" si="53"/>
        <v>0.81120011331512465</v>
      </c>
      <c r="I174">
        <f t="shared" si="54"/>
        <v>-0.20924050645695805</v>
      </c>
      <c r="J174">
        <v>135</v>
      </c>
    </row>
    <row r="175" spans="1:10" x14ac:dyDescent="0.2">
      <c r="A175">
        <v>0</v>
      </c>
      <c r="B175">
        <v>3</v>
      </c>
      <c r="C175" s="1">
        <v>2155.6799999999998</v>
      </c>
      <c r="D175">
        <v>1</v>
      </c>
      <c r="E175">
        <f t="shared" si="50"/>
        <v>-2.8897554520000002</v>
      </c>
      <c r="F175">
        <f t="shared" si="51"/>
        <v>5.5589805325092494E-2</v>
      </c>
      <c r="G175">
        <f t="shared" si="52"/>
        <v>5.2662317355340854E-2</v>
      </c>
      <c r="H175">
        <f t="shared" si="53"/>
        <v>0.94733768264465912</v>
      </c>
      <c r="I175">
        <f t="shared" si="54"/>
        <v>-5.409966789396603E-2</v>
      </c>
      <c r="J175">
        <v>136</v>
      </c>
    </row>
    <row r="176" spans="1:10" x14ac:dyDescent="0.2">
      <c r="A176">
        <v>1</v>
      </c>
      <c r="B176">
        <v>4</v>
      </c>
      <c r="C176" s="1">
        <v>1261.44</v>
      </c>
      <c r="D176">
        <v>2</v>
      </c>
      <c r="E176">
        <f t="shared" si="50"/>
        <v>-2.679309216</v>
      </c>
      <c r="F176">
        <f t="shared" si="51"/>
        <v>6.861053284649446E-2</v>
      </c>
      <c r="G176">
        <f t="shared" si="52"/>
        <v>6.4205368314809913E-2</v>
      </c>
      <c r="H176">
        <f t="shared" si="53"/>
        <v>6.4205368314809913E-2</v>
      </c>
      <c r="I176">
        <f t="shared" si="54"/>
        <v>-2.7456684531713162</v>
      </c>
      <c r="J176">
        <v>137</v>
      </c>
    </row>
    <row r="177" spans="1:10" x14ac:dyDescent="0.2">
      <c r="A177">
        <v>1</v>
      </c>
      <c r="B177">
        <v>4</v>
      </c>
      <c r="C177" s="1">
        <v>2045.69</v>
      </c>
      <c r="D177">
        <v>2</v>
      </c>
      <c r="E177">
        <f t="shared" si="50"/>
        <v>-2.5804152910000004</v>
      </c>
      <c r="F177">
        <f t="shared" si="51"/>
        <v>7.5742542294279333E-2</v>
      </c>
      <c r="G177">
        <f t="shared" si="52"/>
        <v>7.0409544399666651E-2</v>
      </c>
      <c r="H177">
        <f t="shared" si="53"/>
        <v>7.0409544399666651E-2</v>
      </c>
      <c r="I177">
        <f t="shared" si="54"/>
        <v>-2.6534264511485439</v>
      </c>
      <c r="J177">
        <v>138</v>
      </c>
    </row>
    <row r="178" spans="1:10" x14ac:dyDescent="0.2">
      <c r="A178">
        <v>0</v>
      </c>
      <c r="B178">
        <v>3</v>
      </c>
      <c r="C178" s="1">
        <v>27322.73</v>
      </c>
      <c r="D178">
        <v>2</v>
      </c>
      <c r="E178">
        <f t="shared" si="50"/>
        <v>0.79389085300000017</v>
      </c>
      <c r="F178">
        <f t="shared" si="51"/>
        <v>2.2119862178228211</v>
      </c>
      <c r="G178">
        <f t="shared" si="52"/>
        <v>0.68866616100307254</v>
      </c>
      <c r="H178">
        <f t="shared" si="53"/>
        <v>0.31133383899692746</v>
      </c>
      <c r="I178">
        <f t="shared" si="54"/>
        <v>-1.1668895052355899</v>
      </c>
      <c r="J178">
        <v>139</v>
      </c>
    </row>
    <row r="179" spans="1:10" x14ac:dyDescent="0.2">
      <c r="A179">
        <v>0</v>
      </c>
      <c r="B179">
        <v>1</v>
      </c>
      <c r="C179" s="1">
        <v>2166.73</v>
      </c>
      <c r="D179">
        <v>3</v>
      </c>
      <c r="E179">
        <f t="shared" si="50"/>
        <v>-1.4944566470000002</v>
      </c>
      <c r="F179">
        <f t="shared" si="51"/>
        <v>0.22437048399139389</v>
      </c>
      <c r="G179">
        <f t="shared" si="52"/>
        <v>0.18325375115214801</v>
      </c>
      <c r="H179">
        <f t="shared" si="53"/>
        <v>0.81674624884785196</v>
      </c>
      <c r="I179">
        <f t="shared" si="54"/>
        <v>-0.20242682129038164</v>
      </c>
      <c r="J179">
        <v>140</v>
      </c>
    </row>
    <row r="180" spans="1:10" x14ac:dyDescent="0.2">
      <c r="A180">
        <v>0</v>
      </c>
      <c r="B180">
        <v>1</v>
      </c>
      <c r="C180" s="1">
        <v>27375.9</v>
      </c>
      <c r="D180">
        <v>2</v>
      </c>
      <c r="E180">
        <f t="shared" si="50"/>
        <v>1.1743383900000004</v>
      </c>
      <c r="F180">
        <f t="shared" si="51"/>
        <v>3.2360012646411986</v>
      </c>
      <c r="G180">
        <f t="shared" si="52"/>
        <v>0.7639283046614711</v>
      </c>
      <c r="H180">
        <f t="shared" si="53"/>
        <v>0.2360716953385289</v>
      </c>
      <c r="I180">
        <f t="shared" si="54"/>
        <v>-1.4436197262851962</v>
      </c>
      <c r="J180">
        <v>141</v>
      </c>
    </row>
    <row r="181" spans="1:10" x14ac:dyDescent="0.2">
      <c r="A181">
        <v>0</v>
      </c>
      <c r="B181">
        <v>1</v>
      </c>
      <c r="C181" s="1">
        <v>3490.55</v>
      </c>
      <c r="D181">
        <v>3</v>
      </c>
      <c r="E181">
        <f t="shared" si="50"/>
        <v>-1.3275229450000001</v>
      </c>
      <c r="F181">
        <f t="shared" si="51"/>
        <v>0.26513319808266533</v>
      </c>
      <c r="G181">
        <f t="shared" si="52"/>
        <v>0.20956939434083302</v>
      </c>
      <c r="H181">
        <f t="shared" si="53"/>
        <v>0.79043060565916701</v>
      </c>
      <c r="I181">
        <f t="shared" si="54"/>
        <v>-0.23517741156336994</v>
      </c>
      <c r="J181">
        <v>142</v>
      </c>
    </row>
    <row r="182" spans="1:10" x14ac:dyDescent="0.2">
      <c r="A182">
        <v>1</v>
      </c>
      <c r="B182">
        <v>2</v>
      </c>
      <c r="C182" s="1">
        <v>18972.5</v>
      </c>
      <c r="D182">
        <v>3</v>
      </c>
      <c r="E182">
        <f t="shared" si="50"/>
        <v>0.4378795499999999</v>
      </c>
      <c r="F182">
        <f t="shared" si="51"/>
        <v>1.5494182687489495</v>
      </c>
      <c r="G182">
        <f t="shared" si="52"/>
        <v>0.60775365413431359</v>
      </c>
      <c r="H182">
        <f t="shared" si="53"/>
        <v>0.60775365413431359</v>
      </c>
      <c r="I182">
        <f t="shared" si="54"/>
        <v>-0.4979856532423777</v>
      </c>
      <c r="J182">
        <v>143</v>
      </c>
    </row>
    <row r="183" spans="1:10" x14ac:dyDescent="0.2">
      <c r="A183">
        <v>0</v>
      </c>
      <c r="B183">
        <v>1</v>
      </c>
      <c r="C183" s="1">
        <v>18157.88</v>
      </c>
      <c r="D183">
        <v>1</v>
      </c>
      <c r="E183">
        <f t="shared" si="50"/>
        <v>-0.49813523199999965</v>
      </c>
      <c r="F183">
        <f t="shared" si="51"/>
        <v>0.60766275389632984</v>
      </c>
      <c r="G183">
        <f t="shared" si="52"/>
        <v>0.37797899616918973</v>
      </c>
      <c r="H183">
        <f t="shared" si="53"/>
        <v>0.62202100383081027</v>
      </c>
      <c r="I183">
        <f t="shared" si="54"/>
        <v>-0.47478141859635425</v>
      </c>
      <c r="J183">
        <v>144</v>
      </c>
    </row>
    <row r="184" spans="1:10" x14ac:dyDescent="0.2">
      <c r="A184">
        <v>1</v>
      </c>
      <c r="B184">
        <v>3</v>
      </c>
      <c r="C184" s="1">
        <v>20745.990000000002</v>
      </c>
      <c r="D184">
        <v>2</v>
      </c>
      <c r="E184">
        <f t="shared" si="50"/>
        <v>-3.5436060999999963E-2</v>
      </c>
      <c r="F184">
        <f t="shared" si="51"/>
        <v>0.96518444518535185</v>
      </c>
      <c r="G184">
        <f t="shared" si="52"/>
        <v>0.49114191166637172</v>
      </c>
      <c r="H184">
        <f t="shared" si="53"/>
        <v>0.49114191166637172</v>
      </c>
      <c r="I184">
        <f t="shared" si="54"/>
        <v>-0.71102216715043487</v>
      </c>
      <c r="J184">
        <v>145</v>
      </c>
    </row>
    <row r="185" spans="1:10" x14ac:dyDescent="0.2">
      <c r="A185">
        <v>0</v>
      </c>
      <c r="B185">
        <v>2</v>
      </c>
      <c r="C185" s="1">
        <v>5138.26</v>
      </c>
      <c r="D185">
        <v>3</v>
      </c>
      <c r="E185">
        <f t="shared" si="50"/>
        <v>-1.3066181140000004</v>
      </c>
      <c r="F185">
        <f t="shared" si="51"/>
        <v>0.27073410178338903</v>
      </c>
      <c r="G185">
        <f t="shared" si="52"/>
        <v>0.21305330627660979</v>
      </c>
      <c r="H185">
        <f t="shared" si="53"/>
        <v>0.78694669372339021</v>
      </c>
      <c r="I185">
        <f t="shared" si="54"/>
        <v>-0.23959476637413923</v>
      </c>
      <c r="J185">
        <v>146</v>
      </c>
    </row>
    <row r="186" spans="1:10" x14ac:dyDescent="0.2">
      <c r="A186">
        <v>1</v>
      </c>
      <c r="B186">
        <v>2</v>
      </c>
      <c r="C186" s="1">
        <v>40720.550000000003</v>
      </c>
      <c r="D186">
        <v>2</v>
      </c>
      <c r="E186">
        <f t="shared" si="50"/>
        <v>2.6702273550000006</v>
      </c>
      <c r="F186">
        <f t="shared" si="51"/>
        <v>14.443252565230146</v>
      </c>
      <c r="G186">
        <f t="shared" si="52"/>
        <v>0.9352468014250146</v>
      </c>
      <c r="H186">
        <f t="shared" si="53"/>
        <v>0.9352468014250146</v>
      </c>
      <c r="I186">
        <f t="shared" si="54"/>
        <v>-6.6944825781098866E-2</v>
      </c>
      <c r="J186">
        <v>147</v>
      </c>
    </row>
    <row r="187" spans="1:10" x14ac:dyDescent="0.2">
      <c r="A187">
        <v>0</v>
      </c>
      <c r="B187">
        <v>1</v>
      </c>
      <c r="C187" s="1">
        <v>9877.61</v>
      </c>
      <c r="D187">
        <v>2</v>
      </c>
      <c r="E187">
        <f t="shared" si="50"/>
        <v>-1.0321959789999999</v>
      </c>
      <c r="F187">
        <f t="shared" si="51"/>
        <v>0.35622384095270448</v>
      </c>
      <c r="G187">
        <f t="shared" si="52"/>
        <v>0.26265858938334874</v>
      </c>
      <c r="H187">
        <f t="shared" si="53"/>
        <v>0.73734141061665126</v>
      </c>
      <c r="I187">
        <f t="shared" si="54"/>
        <v>-0.30470425034381332</v>
      </c>
      <c r="J187">
        <v>148</v>
      </c>
    </row>
    <row r="188" spans="1:10" x14ac:dyDescent="0.2">
      <c r="A188">
        <v>0</v>
      </c>
      <c r="B188">
        <v>1</v>
      </c>
      <c r="C188" s="1">
        <v>10959.69</v>
      </c>
      <c r="D188">
        <v>2</v>
      </c>
      <c r="E188">
        <f t="shared" si="50"/>
        <v>-0.8957456909999999</v>
      </c>
      <c r="F188">
        <f t="shared" si="51"/>
        <v>0.40830301720794071</v>
      </c>
      <c r="G188">
        <f t="shared" si="52"/>
        <v>0.28992554316714453</v>
      </c>
      <c r="H188">
        <f t="shared" si="53"/>
        <v>0.71007445683285542</v>
      </c>
      <c r="I188">
        <f t="shared" si="54"/>
        <v>-0.34238544566645229</v>
      </c>
      <c r="J188">
        <v>149</v>
      </c>
    </row>
    <row r="189" spans="1:10" x14ac:dyDescent="0.2">
      <c r="A189">
        <v>0</v>
      </c>
      <c r="B189">
        <v>3</v>
      </c>
      <c r="C189" s="1">
        <v>1842.52</v>
      </c>
      <c r="D189">
        <v>1</v>
      </c>
      <c r="E189">
        <f t="shared" si="50"/>
        <v>-2.9292449280000001</v>
      </c>
      <c r="F189">
        <f t="shared" si="51"/>
        <v>5.3437371979141481E-2</v>
      </c>
      <c r="G189">
        <f t="shared" si="52"/>
        <v>5.0726671941347799E-2</v>
      </c>
      <c r="H189">
        <f t="shared" si="53"/>
        <v>0.94927332805865217</v>
      </c>
      <c r="I189">
        <f t="shared" si="54"/>
        <v>-5.2058504919463802E-2</v>
      </c>
      <c r="J189">
        <v>150</v>
      </c>
    </row>
    <row r="190" spans="1:10" x14ac:dyDescent="0.2">
      <c r="A190">
        <v>0</v>
      </c>
      <c r="B190">
        <v>2</v>
      </c>
      <c r="C190" s="1">
        <v>5125.22</v>
      </c>
      <c r="D190">
        <v>3</v>
      </c>
      <c r="E190">
        <f t="shared" si="50"/>
        <v>-1.3082624580000002</v>
      </c>
      <c r="F190">
        <f t="shared" si="51"/>
        <v>0.27028928760151827</v>
      </c>
      <c r="G190">
        <f t="shared" si="52"/>
        <v>0.21277774302250618</v>
      </c>
      <c r="H190">
        <f t="shared" si="53"/>
        <v>0.78722225697749382</v>
      </c>
      <c r="I190">
        <f t="shared" si="54"/>
        <v>-0.23924466004432546</v>
      </c>
      <c r="J190">
        <v>151</v>
      </c>
    </row>
    <row r="191" spans="1:10" x14ac:dyDescent="0.2">
      <c r="A191">
        <v>0</v>
      </c>
      <c r="B191">
        <v>2</v>
      </c>
      <c r="C191" s="1">
        <v>7789.64</v>
      </c>
      <c r="D191">
        <v>1</v>
      </c>
      <c r="E191">
        <f t="shared" si="50"/>
        <v>-1.9924416960000002</v>
      </c>
      <c r="F191">
        <f t="shared" si="51"/>
        <v>0.13636206392136699</v>
      </c>
      <c r="G191">
        <f t="shared" si="52"/>
        <v>0.11999878229902161</v>
      </c>
      <c r="H191">
        <f t="shared" si="53"/>
        <v>0.88000121770097839</v>
      </c>
      <c r="I191">
        <f t="shared" si="54"/>
        <v>-0.12783198775973048</v>
      </c>
      <c r="J191">
        <v>152</v>
      </c>
    </row>
    <row r="192" spans="1:10" x14ac:dyDescent="0.2">
      <c r="A192">
        <v>0</v>
      </c>
      <c r="B192">
        <v>3</v>
      </c>
      <c r="C192" s="1">
        <v>6334.34</v>
      </c>
      <c r="D192">
        <v>1</v>
      </c>
      <c r="E192">
        <f t="shared" si="50"/>
        <v>-2.3628264259999998</v>
      </c>
      <c r="F192">
        <f t="shared" si="51"/>
        <v>9.415372821411977E-2</v>
      </c>
      <c r="G192">
        <f t="shared" si="52"/>
        <v>8.605164501682748E-2</v>
      </c>
      <c r="H192">
        <f t="shared" si="53"/>
        <v>0.91394835498317251</v>
      </c>
      <c r="I192">
        <f t="shared" si="54"/>
        <v>-8.9981213519198938E-2</v>
      </c>
      <c r="J192">
        <v>153</v>
      </c>
    </row>
    <row r="193" spans="1:10" x14ac:dyDescent="0.2">
      <c r="A193">
        <v>1</v>
      </c>
      <c r="B193">
        <v>1</v>
      </c>
      <c r="C193" s="1">
        <v>19964.75</v>
      </c>
      <c r="D193">
        <v>3</v>
      </c>
      <c r="E193">
        <f t="shared" si="50"/>
        <v>0.74987367499999991</v>
      </c>
      <c r="F193">
        <f t="shared" si="51"/>
        <v>2.1167326034764136</v>
      </c>
      <c r="G193">
        <f t="shared" si="52"/>
        <v>0.67915117296729377</v>
      </c>
      <c r="H193">
        <f t="shared" si="53"/>
        <v>0.67915117296729377</v>
      </c>
      <c r="I193">
        <f t="shared" si="54"/>
        <v>-0.38691153560433766</v>
      </c>
      <c r="J193">
        <v>154</v>
      </c>
    </row>
    <row r="194" spans="1:10" x14ac:dyDescent="0.2">
      <c r="A194">
        <v>0</v>
      </c>
      <c r="B194">
        <v>1</v>
      </c>
      <c r="C194" s="1">
        <v>7077.19</v>
      </c>
      <c r="D194">
        <v>1</v>
      </c>
      <c r="E194">
        <f t="shared" si="50"/>
        <v>-1.895410241</v>
      </c>
      <c r="F194">
        <f t="shared" si="51"/>
        <v>0.15025668094969638</v>
      </c>
      <c r="G194">
        <f t="shared" si="52"/>
        <v>0.13062882697246206</v>
      </c>
      <c r="H194">
        <f t="shared" si="53"/>
        <v>0.86937117302753797</v>
      </c>
      <c r="I194">
        <f t="shared" si="54"/>
        <v>-0.13998511829538318</v>
      </c>
      <c r="J194">
        <v>155</v>
      </c>
    </row>
    <row r="195" spans="1:10" x14ac:dyDescent="0.2">
      <c r="A195">
        <v>0</v>
      </c>
      <c r="B195">
        <v>2</v>
      </c>
      <c r="C195" s="1">
        <v>6948.7</v>
      </c>
      <c r="D195">
        <v>2</v>
      </c>
      <c r="E195">
        <f t="shared" si="50"/>
        <v>-1.58840293</v>
      </c>
      <c r="F195">
        <f t="shared" si="51"/>
        <v>0.204251555419106</v>
      </c>
      <c r="G195">
        <f t="shared" si="52"/>
        <v>0.1696087121498647</v>
      </c>
      <c r="H195">
        <f t="shared" si="53"/>
        <v>0.83039128785013527</v>
      </c>
      <c r="I195">
        <f t="shared" si="54"/>
        <v>-0.18585825813550183</v>
      </c>
      <c r="J195">
        <v>156</v>
      </c>
    </row>
    <row r="196" spans="1:10" x14ac:dyDescent="0.2">
      <c r="A196">
        <v>1</v>
      </c>
      <c r="B196">
        <v>2</v>
      </c>
      <c r="C196" s="1">
        <v>21223.68</v>
      </c>
      <c r="D196">
        <v>1</v>
      </c>
      <c r="E196">
        <f t="shared" si="50"/>
        <v>-0.2984092519999999</v>
      </c>
      <c r="F196">
        <f t="shared" si="51"/>
        <v>0.74199761359438698</v>
      </c>
      <c r="G196">
        <f t="shared" si="52"/>
        <v>0.42594640073207152</v>
      </c>
      <c r="H196">
        <f t="shared" si="53"/>
        <v>0.42594640073207152</v>
      </c>
      <c r="I196">
        <f t="shared" si="54"/>
        <v>-0.85344176050651788</v>
      </c>
      <c r="J196">
        <v>157</v>
      </c>
    </row>
    <row r="197" spans="1:10" x14ac:dyDescent="0.2">
      <c r="A197">
        <v>1</v>
      </c>
      <c r="B197">
        <v>2</v>
      </c>
      <c r="C197" s="1">
        <v>15518.18</v>
      </c>
      <c r="D197">
        <v>2</v>
      </c>
      <c r="E197">
        <f t="shared" si="50"/>
        <v>-0.50779150200000012</v>
      </c>
      <c r="F197">
        <f t="shared" si="51"/>
        <v>0.60182323762336221</v>
      </c>
      <c r="G197">
        <f t="shared" si="52"/>
        <v>0.37571139154922739</v>
      </c>
      <c r="H197">
        <f t="shared" si="53"/>
        <v>0.37571139154922739</v>
      </c>
      <c r="I197">
        <f t="shared" si="54"/>
        <v>-0.97893400599622482</v>
      </c>
      <c r="J197">
        <v>158</v>
      </c>
    </row>
    <row r="198" spans="1:10" x14ac:dyDescent="0.2">
      <c r="A198">
        <v>1</v>
      </c>
      <c r="B198">
        <v>1</v>
      </c>
      <c r="C198" s="1">
        <v>36950.26</v>
      </c>
      <c r="D198">
        <v>2</v>
      </c>
      <c r="E198">
        <f t="shared" si="50"/>
        <v>2.3816651860000002</v>
      </c>
      <c r="F198">
        <f t="shared" si="51"/>
        <v>10.822910025387296</v>
      </c>
      <c r="G198">
        <f t="shared" si="52"/>
        <v>0.91541845469070615</v>
      </c>
      <c r="H198">
        <f t="shared" si="53"/>
        <v>0.91541845469070615</v>
      </c>
      <c r="I198">
        <f t="shared" si="54"/>
        <v>-8.8373990718152384E-2</v>
      </c>
      <c r="J198">
        <v>159</v>
      </c>
    </row>
    <row r="199" spans="1:10" x14ac:dyDescent="0.2">
      <c r="A199">
        <v>0</v>
      </c>
      <c r="B199">
        <v>1</v>
      </c>
      <c r="C199" s="1">
        <v>19749.38</v>
      </c>
      <c r="D199">
        <v>2</v>
      </c>
      <c r="E199">
        <f t="shared" si="50"/>
        <v>0.21263421800000026</v>
      </c>
      <c r="F199">
        <f t="shared" si="51"/>
        <v>1.2369321209798578</v>
      </c>
      <c r="G199">
        <f t="shared" si="52"/>
        <v>0.55295916643104781</v>
      </c>
      <c r="H199">
        <f t="shared" si="53"/>
        <v>0.44704083356895219</v>
      </c>
      <c r="I199">
        <f t="shared" si="54"/>
        <v>-0.80510533827463737</v>
      </c>
      <c r="J199">
        <v>160</v>
      </c>
    </row>
    <row r="200" spans="1:10" x14ac:dyDescent="0.2">
      <c r="A200">
        <v>1</v>
      </c>
      <c r="B200">
        <v>1</v>
      </c>
      <c r="C200" s="1">
        <v>21348.71</v>
      </c>
      <c r="D200">
        <v>3</v>
      </c>
      <c r="E200">
        <f t="shared" si="50"/>
        <v>0.92439103099999986</v>
      </c>
      <c r="F200">
        <f t="shared" si="51"/>
        <v>2.5203329882795025</v>
      </c>
      <c r="G200">
        <f t="shared" si="52"/>
        <v>0.71593596306674057</v>
      </c>
      <c r="H200">
        <f t="shared" si="53"/>
        <v>0.71593596306674057</v>
      </c>
      <c r="I200">
        <f t="shared" si="54"/>
        <v>-0.33416455307884846</v>
      </c>
      <c r="J200">
        <v>161</v>
      </c>
    </row>
    <row r="201" spans="1:10" x14ac:dyDescent="0.2">
      <c r="A201">
        <v>1</v>
      </c>
      <c r="B201">
        <v>1</v>
      </c>
      <c r="C201" s="1">
        <v>36149.480000000003</v>
      </c>
      <c r="D201">
        <v>2</v>
      </c>
      <c r="E201">
        <f t="shared" si="50"/>
        <v>2.2806868280000003</v>
      </c>
      <c r="F201">
        <f t="shared" si="51"/>
        <v>9.7833976138991847</v>
      </c>
      <c r="G201">
        <f t="shared" si="52"/>
        <v>0.90726484955807829</v>
      </c>
      <c r="H201">
        <f t="shared" si="53"/>
        <v>0.90726484955807829</v>
      </c>
      <c r="I201">
        <f t="shared" si="54"/>
        <v>-9.7320865364511636E-2</v>
      </c>
      <c r="J201">
        <v>162</v>
      </c>
    </row>
    <row r="202" spans="1:10" x14ac:dyDescent="0.2">
      <c r="A202">
        <v>0</v>
      </c>
      <c r="B202">
        <v>2</v>
      </c>
      <c r="C202" s="1">
        <v>10450.549999999999</v>
      </c>
      <c r="D202">
        <v>2</v>
      </c>
      <c r="E202">
        <f t="shared" si="50"/>
        <v>-1.1468196450000003</v>
      </c>
      <c r="F202">
        <f t="shared" si="51"/>
        <v>0.31764538974699275</v>
      </c>
      <c r="G202">
        <f t="shared" si="52"/>
        <v>0.2410704672278976</v>
      </c>
      <c r="H202">
        <f t="shared" si="53"/>
        <v>0.7589295327721024</v>
      </c>
      <c r="I202">
        <f t="shared" si="54"/>
        <v>-0.27584634809410424</v>
      </c>
      <c r="J202">
        <v>163</v>
      </c>
    </row>
    <row r="203" spans="1:10" x14ac:dyDescent="0.2">
      <c r="A203">
        <v>0</v>
      </c>
      <c r="B203">
        <v>3</v>
      </c>
      <c r="C203" s="1">
        <v>5152.13</v>
      </c>
      <c r="D203">
        <v>2</v>
      </c>
      <c r="E203">
        <f t="shared" si="50"/>
        <v>-2.0018218069999998</v>
      </c>
      <c r="F203">
        <f t="shared" si="51"/>
        <v>0.13508895292154188</v>
      </c>
      <c r="G203">
        <f t="shared" si="52"/>
        <v>0.11901177663111248</v>
      </c>
      <c r="H203">
        <f t="shared" si="53"/>
        <v>0.88098822336888749</v>
      </c>
      <c r="I203">
        <f t="shared" si="54"/>
        <v>-0.12671102048049143</v>
      </c>
      <c r="J203">
        <v>164</v>
      </c>
    </row>
    <row r="204" spans="1:10" x14ac:dyDescent="0.2">
      <c r="A204">
        <v>0</v>
      </c>
      <c r="B204">
        <v>3</v>
      </c>
      <c r="C204" s="1">
        <v>5028.1499999999996</v>
      </c>
      <c r="D204">
        <v>3</v>
      </c>
      <c r="E204">
        <f t="shared" si="50"/>
        <v>-1.5073743849999999</v>
      </c>
      <c r="F204">
        <f t="shared" si="51"/>
        <v>0.22149076463861159</v>
      </c>
      <c r="G204">
        <f t="shared" si="52"/>
        <v>0.18132823517838181</v>
      </c>
      <c r="H204">
        <f t="shared" si="53"/>
        <v>0.81867176482161819</v>
      </c>
      <c r="I204">
        <f t="shared" si="54"/>
        <v>-0.20007205101463366</v>
      </c>
      <c r="J204">
        <v>165</v>
      </c>
    </row>
    <row r="205" spans="1:10" x14ac:dyDescent="0.2">
      <c r="A205">
        <v>0</v>
      </c>
      <c r="B205">
        <v>2</v>
      </c>
      <c r="C205" s="1">
        <v>10407.09</v>
      </c>
      <c r="D205">
        <v>2</v>
      </c>
      <c r="E205">
        <f t="shared" si="50"/>
        <v>-1.1522999510000003</v>
      </c>
      <c r="F205">
        <f t="shared" si="51"/>
        <v>0.31590935715157686</v>
      </c>
      <c r="G205">
        <f t="shared" si="52"/>
        <v>0.24006923838234243</v>
      </c>
      <c r="H205">
        <f t="shared" si="53"/>
        <v>0.7599307616176576</v>
      </c>
      <c r="I205">
        <f t="shared" si="54"/>
        <v>-0.27452795298656396</v>
      </c>
      <c r="J205">
        <v>166</v>
      </c>
    </row>
    <row r="206" spans="1:10" x14ac:dyDescent="0.2">
      <c r="A206">
        <v>1</v>
      </c>
      <c r="B206">
        <v>3</v>
      </c>
      <c r="C206" s="1">
        <v>4830.63</v>
      </c>
      <c r="D206">
        <v>3</v>
      </c>
      <c r="E206">
        <f t="shared" si="50"/>
        <v>-1.532281657</v>
      </c>
      <c r="F206">
        <f t="shared" si="51"/>
        <v>0.21604217040436099</v>
      </c>
      <c r="G206">
        <f t="shared" si="52"/>
        <v>0.17766009737353286</v>
      </c>
      <c r="H206">
        <f t="shared" si="53"/>
        <v>0.17766009737353286</v>
      </c>
      <c r="I206">
        <f t="shared" si="54"/>
        <v>-1.727883119551501</v>
      </c>
      <c r="J206">
        <v>167</v>
      </c>
    </row>
    <row r="207" spans="1:10" x14ac:dyDescent="0.2">
      <c r="A207">
        <v>1</v>
      </c>
      <c r="B207">
        <v>3</v>
      </c>
      <c r="C207" s="1">
        <v>6128.8</v>
      </c>
      <c r="D207">
        <v>2</v>
      </c>
      <c r="E207">
        <f t="shared" si="50"/>
        <v>-1.87866372</v>
      </c>
      <c r="F207">
        <f t="shared" si="51"/>
        <v>0.15279414515992962</v>
      </c>
      <c r="G207">
        <f t="shared" si="52"/>
        <v>0.13254243682746339</v>
      </c>
      <c r="H207">
        <f t="shared" si="53"/>
        <v>0.13254243682746339</v>
      </c>
      <c r="I207">
        <f t="shared" si="54"/>
        <v>-2.0208524068907723</v>
      </c>
      <c r="J207">
        <v>168</v>
      </c>
    </row>
    <row r="208" spans="1:10" x14ac:dyDescent="0.2">
      <c r="A208">
        <v>0</v>
      </c>
      <c r="B208">
        <v>3</v>
      </c>
      <c r="C208" s="1">
        <v>2719.28</v>
      </c>
      <c r="D208">
        <v>1</v>
      </c>
      <c r="E208">
        <f t="shared" si="50"/>
        <v>-2.8186854919999997</v>
      </c>
      <c r="F208">
        <f t="shared" si="51"/>
        <v>5.9684346717536349E-2</v>
      </c>
      <c r="G208">
        <f t="shared" si="52"/>
        <v>5.6322759605172766E-2</v>
      </c>
      <c r="H208">
        <f t="shared" si="53"/>
        <v>0.94367724039482725</v>
      </c>
      <c r="I208">
        <f t="shared" si="54"/>
        <v>-5.7971077661354523E-2</v>
      </c>
      <c r="J208">
        <v>169</v>
      </c>
    </row>
    <row r="209" spans="1:10" x14ac:dyDescent="0.2">
      <c r="A209">
        <v>0</v>
      </c>
      <c r="B209">
        <v>3</v>
      </c>
      <c r="C209" s="1">
        <v>4827.8999999999996</v>
      </c>
      <c r="D209">
        <v>3</v>
      </c>
      <c r="E209">
        <f t="shared" si="50"/>
        <v>-1.5326259100000001</v>
      </c>
      <c r="F209">
        <f t="shared" si="51"/>
        <v>0.21596781003919652</v>
      </c>
      <c r="G209">
        <f t="shared" si="52"/>
        <v>0.17760980862826856</v>
      </c>
      <c r="H209">
        <f t="shared" si="53"/>
        <v>0.82239019137173142</v>
      </c>
      <c r="I209">
        <f t="shared" si="54"/>
        <v>-0.19554031118634582</v>
      </c>
      <c r="J209">
        <v>170</v>
      </c>
    </row>
    <row r="210" spans="1:10" x14ac:dyDescent="0.2">
      <c r="A210">
        <v>0</v>
      </c>
      <c r="B210">
        <v>1</v>
      </c>
      <c r="C210" s="1">
        <v>13405.39</v>
      </c>
      <c r="D210">
        <v>3</v>
      </c>
      <c r="E210">
        <f t="shared" si="50"/>
        <v>-7.7261621000000114E-2</v>
      </c>
      <c r="F210">
        <f t="shared" si="51"/>
        <v>0.92564765306086083</v>
      </c>
      <c r="G210">
        <f t="shared" si="52"/>
        <v>0.48069419739874153</v>
      </c>
      <c r="H210">
        <f t="shared" si="53"/>
        <v>0.51930580260125847</v>
      </c>
      <c r="I210">
        <f t="shared" si="54"/>
        <v>-0.65526235430394175</v>
      </c>
      <c r="J210">
        <v>171</v>
      </c>
    </row>
    <row r="211" spans="1:10" x14ac:dyDescent="0.2">
      <c r="A211">
        <v>0</v>
      </c>
      <c r="B211">
        <v>1</v>
      </c>
      <c r="C211" s="1">
        <v>8116.68</v>
      </c>
      <c r="D211">
        <v>2</v>
      </c>
      <c r="E211">
        <f t="shared" si="50"/>
        <v>-1.2542492520000001</v>
      </c>
      <c r="F211">
        <f t="shared" si="51"/>
        <v>0.28528994870505414</v>
      </c>
      <c r="G211">
        <f t="shared" si="52"/>
        <v>0.22196543977682806</v>
      </c>
      <c r="H211">
        <f t="shared" si="53"/>
        <v>0.77803456022317197</v>
      </c>
      <c r="I211">
        <f t="shared" si="54"/>
        <v>-0.25098433390968422</v>
      </c>
      <c r="J211">
        <v>172</v>
      </c>
    </row>
    <row r="212" spans="1:10" x14ac:dyDescent="0.2">
      <c r="A212">
        <v>0</v>
      </c>
      <c r="B212">
        <v>2</v>
      </c>
      <c r="C212" s="1">
        <v>1694.8</v>
      </c>
      <c r="D212">
        <v>3</v>
      </c>
      <c r="E212">
        <f t="shared" si="50"/>
        <v>-1.7408384200000002</v>
      </c>
      <c r="F212">
        <f t="shared" si="51"/>
        <v>0.17537330247633995</v>
      </c>
      <c r="G212">
        <f t="shared" si="52"/>
        <v>0.14920647092022082</v>
      </c>
      <c r="H212">
        <f t="shared" si="53"/>
        <v>0.85079352907977923</v>
      </c>
      <c r="I212">
        <f t="shared" si="54"/>
        <v>-0.16158580137400133</v>
      </c>
      <c r="J212">
        <v>173</v>
      </c>
    </row>
    <row r="213" spans="1:10" x14ac:dyDescent="0.2">
      <c r="A213">
        <v>0</v>
      </c>
      <c r="B213">
        <v>3</v>
      </c>
      <c r="C213" s="1">
        <v>5246.05</v>
      </c>
      <c r="D213">
        <v>1</v>
      </c>
      <c r="E213">
        <f t="shared" si="50"/>
        <v>-2.5000597949999999</v>
      </c>
      <c r="F213">
        <f t="shared" si="51"/>
        <v>8.2080090498148239E-2</v>
      </c>
      <c r="G213">
        <f t="shared" si="52"/>
        <v>7.5853988275823195E-2</v>
      </c>
      <c r="H213">
        <f t="shared" si="53"/>
        <v>0.92414601172417676</v>
      </c>
      <c r="I213">
        <f t="shared" si="54"/>
        <v>-7.8885198477999074E-2</v>
      </c>
      <c r="J213">
        <v>174</v>
      </c>
    </row>
    <row r="214" spans="1:10" x14ac:dyDescent="0.2">
      <c r="A214">
        <v>0</v>
      </c>
      <c r="B214">
        <v>2</v>
      </c>
      <c r="C214" s="1">
        <v>2855.44</v>
      </c>
      <c r="D214">
        <v>3</v>
      </c>
      <c r="E214">
        <f t="shared" si="50"/>
        <v>-1.5944817160000002</v>
      </c>
      <c r="F214">
        <f t="shared" si="51"/>
        <v>0.20301372000351167</v>
      </c>
      <c r="G214">
        <f t="shared" si="52"/>
        <v>0.16875428486627655</v>
      </c>
      <c r="H214">
        <f t="shared" si="53"/>
        <v>0.83124571513372347</v>
      </c>
      <c r="I214">
        <f t="shared" si="54"/>
        <v>-0.1848298417517065</v>
      </c>
      <c r="J214">
        <v>175</v>
      </c>
    </row>
    <row r="215" spans="1:10" x14ac:dyDescent="0.2">
      <c r="A215">
        <v>1</v>
      </c>
      <c r="B215">
        <v>1</v>
      </c>
      <c r="C215" s="1">
        <v>48824.45</v>
      </c>
      <c r="D215">
        <v>3</v>
      </c>
      <c r="E215">
        <f t="shared" si="50"/>
        <v>4.3890818449999998</v>
      </c>
      <c r="F215">
        <f t="shared" si="51"/>
        <v>80.566412556471093</v>
      </c>
      <c r="G215">
        <f t="shared" si="52"/>
        <v>0.98774005171175494</v>
      </c>
      <c r="H215">
        <f t="shared" si="53"/>
        <v>0.98774005171175494</v>
      </c>
      <c r="I215">
        <f t="shared" si="54"/>
        <v>-1.2335721407511973E-2</v>
      </c>
      <c r="J215">
        <v>176</v>
      </c>
    </row>
    <row r="216" spans="1:10" x14ac:dyDescent="0.2">
      <c r="A216">
        <v>0</v>
      </c>
      <c r="B216">
        <v>2</v>
      </c>
      <c r="C216" s="1">
        <v>6455.86</v>
      </c>
      <c r="D216">
        <v>2</v>
      </c>
      <c r="E216">
        <f t="shared" si="50"/>
        <v>-1.650550054</v>
      </c>
      <c r="F216">
        <f t="shared" si="51"/>
        <v>0.19194429984824427</v>
      </c>
      <c r="G216">
        <f t="shared" si="52"/>
        <v>0.16103462206470737</v>
      </c>
      <c r="H216">
        <f t="shared" si="53"/>
        <v>0.83896537793529258</v>
      </c>
      <c r="I216">
        <f t="shared" si="54"/>
        <v>-0.175585839236125</v>
      </c>
      <c r="J216">
        <v>177</v>
      </c>
    </row>
    <row r="217" spans="1:10" x14ac:dyDescent="0.2">
      <c r="A217">
        <v>0</v>
      </c>
      <c r="B217">
        <v>2</v>
      </c>
      <c r="C217" s="1">
        <v>10436.1</v>
      </c>
      <c r="D217">
        <v>3</v>
      </c>
      <c r="E217">
        <f t="shared" si="50"/>
        <v>-0.63856049000000015</v>
      </c>
      <c r="F217">
        <f t="shared" si="51"/>
        <v>0.52805201334741469</v>
      </c>
      <c r="G217">
        <f t="shared" si="52"/>
        <v>0.34557201504590268</v>
      </c>
      <c r="H217">
        <f t="shared" si="53"/>
        <v>0.65442798495409726</v>
      </c>
      <c r="I217">
        <f t="shared" si="54"/>
        <v>-0.42399373031380772</v>
      </c>
      <c r="J217">
        <v>178</v>
      </c>
    </row>
    <row r="218" spans="1:10" x14ac:dyDescent="0.2">
      <c r="A218">
        <v>0</v>
      </c>
      <c r="B218">
        <v>4</v>
      </c>
      <c r="C218" s="1">
        <v>8823.2800000000007</v>
      </c>
      <c r="D218">
        <v>1</v>
      </c>
      <c r="E218">
        <f t="shared" si="50"/>
        <v>-2.2358424920000002</v>
      </c>
      <c r="F218">
        <f t="shared" si="51"/>
        <v>0.10690202780010914</v>
      </c>
      <c r="G218">
        <f t="shared" si="52"/>
        <v>9.6577678164136621E-2</v>
      </c>
      <c r="H218">
        <f t="shared" si="53"/>
        <v>0.90342232183586335</v>
      </c>
      <c r="I218">
        <f t="shared" si="54"/>
        <v>-0.10156514737100213</v>
      </c>
      <c r="J218">
        <v>179</v>
      </c>
    </row>
    <row r="219" spans="1:10" x14ac:dyDescent="0.2">
      <c r="A219">
        <v>0</v>
      </c>
      <c r="B219">
        <v>4</v>
      </c>
      <c r="C219" s="1">
        <v>8538.2900000000009</v>
      </c>
      <c r="D219">
        <v>3</v>
      </c>
      <c r="E219">
        <f t="shared" si="50"/>
        <v>-1.2516171310000002</v>
      </c>
      <c r="F219">
        <f t="shared" si="51"/>
        <v>0.28604185549084549</v>
      </c>
      <c r="G219">
        <f t="shared" si="52"/>
        <v>0.22242033124316274</v>
      </c>
      <c r="H219">
        <f t="shared" si="53"/>
        <v>0.77757966875683726</v>
      </c>
      <c r="I219">
        <f t="shared" si="54"/>
        <v>-0.2515691723237668</v>
      </c>
      <c r="J219">
        <v>180</v>
      </c>
    </row>
    <row r="220" spans="1:10" x14ac:dyDescent="0.2">
      <c r="A220">
        <v>0</v>
      </c>
      <c r="B220">
        <v>2</v>
      </c>
      <c r="C220" s="1">
        <v>11735.88</v>
      </c>
      <c r="D220">
        <v>3</v>
      </c>
      <c r="E220">
        <f t="shared" si="50"/>
        <v>-0.47465823200000035</v>
      </c>
      <c r="F220">
        <f t="shared" si="51"/>
        <v>0.62209763320089151</v>
      </c>
      <c r="G220">
        <f t="shared" si="52"/>
        <v>0.38351429683878147</v>
      </c>
      <c r="H220">
        <f t="shared" si="53"/>
        <v>0.61648570316121853</v>
      </c>
      <c r="I220">
        <f t="shared" si="54"/>
        <v>-0.48372014697718368</v>
      </c>
      <c r="J220">
        <v>181</v>
      </c>
    </row>
    <row r="221" spans="1:10" x14ac:dyDescent="0.2">
      <c r="A221">
        <v>1</v>
      </c>
      <c r="B221">
        <v>1</v>
      </c>
      <c r="C221" s="1">
        <v>1631.82</v>
      </c>
      <c r="D221">
        <v>2</v>
      </c>
      <c r="E221">
        <f t="shared" si="50"/>
        <v>-2.0719900980000001</v>
      </c>
      <c r="F221">
        <f t="shared" si="51"/>
        <v>0.1259349093463269</v>
      </c>
      <c r="G221">
        <f t="shared" si="52"/>
        <v>0.11184919154823941</v>
      </c>
      <c r="H221">
        <f t="shared" si="53"/>
        <v>0.11184919154823941</v>
      </c>
      <c r="I221">
        <f t="shared" si="54"/>
        <v>-2.190603819071768</v>
      </c>
      <c r="J221">
        <v>182</v>
      </c>
    </row>
    <row r="222" spans="1:10" x14ac:dyDescent="0.2">
      <c r="A222">
        <v>0</v>
      </c>
      <c r="B222">
        <v>1</v>
      </c>
      <c r="C222" s="1">
        <v>4005.42</v>
      </c>
      <c r="D222">
        <v>2</v>
      </c>
      <c r="E222">
        <f t="shared" si="50"/>
        <v>-1.772679138</v>
      </c>
      <c r="F222">
        <f t="shared" si="51"/>
        <v>0.16987725400323073</v>
      </c>
      <c r="G222">
        <f t="shared" si="52"/>
        <v>0.14520946827705533</v>
      </c>
      <c r="H222">
        <f t="shared" si="53"/>
        <v>0.85479053172294472</v>
      </c>
      <c r="I222">
        <f t="shared" si="54"/>
        <v>-0.15689883219775963</v>
      </c>
      <c r="J222">
        <v>183</v>
      </c>
    </row>
    <row r="223" spans="1:10" x14ac:dyDescent="0.2">
      <c r="A223">
        <v>0</v>
      </c>
      <c r="B223">
        <v>3</v>
      </c>
      <c r="C223" s="1">
        <v>7419.48</v>
      </c>
      <c r="D223">
        <v>1</v>
      </c>
      <c r="E223">
        <f t="shared" si="50"/>
        <v>-2.2259902720000002</v>
      </c>
      <c r="F223">
        <f t="shared" si="51"/>
        <v>0.10796045546609943</v>
      </c>
      <c r="G223">
        <f t="shared" si="52"/>
        <v>9.7440711835407867E-2</v>
      </c>
      <c r="H223">
        <f t="shared" si="53"/>
        <v>0.90255928816459208</v>
      </c>
      <c r="I223">
        <f t="shared" si="54"/>
        <v>-0.10252089767564285</v>
      </c>
      <c r="J223">
        <v>184</v>
      </c>
    </row>
    <row r="224" spans="1:10" x14ac:dyDescent="0.2">
      <c r="A224">
        <v>0</v>
      </c>
      <c r="B224">
        <v>4</v>
      </c>
      <c r="C224" s="1">
        <v>7731.43</v>
      </c>
      <c r="D224">
        <v>1</v>
      </c>
      <c r="E224">
        <f t="shared" si="50"/>
        <v>-2.3735247770000001</v>
      </c>
      <c r="F224">
        <f t="shared" si="51"/>
        <v>9.3151807587190355E-2</v>
      </c>
      <c r="G224">
        <f t="shared" si="52"/>
        <v>8.5213972058277465E-2</v>
      </c>
      <c r="H224">
        <f t="shared" si="53"/>
        <v>0.91478602794172259</v>
      </c>
      <c r="I224">
        <f t="shared" si="54"/>
        <v>-8.9065090297632696E-2</v>
      </c>
      <c r="J224">
        <v>185</v>
      </c>
    </row>
    <row r="225" spans="1:10" x14ac:dyDescent="0.2">
      <c r="A225">
        <v>1</v>
      </c>
      <c r="B225">
        <v>3</v>
      </c>
      <c r="C225" s="1">
        <v>43753.34</v>
      </c>
      <c r="D225">
        <v>1</v>
      </c>
      <c r="E225">
        <f t="shared" si="50"/>
        <v>2.3557094739999993</v>
      </c>
      <c r="F225">
        <f t="shared" si="51"/>
        <v>10.545608042960092</v>
      </c>
      <c r="G225">
        <f t="shared" si="52"/>
        <v>0.9133869782969336</v>
      </c>
      <c r="H225">
        <f t="shared" si="53"/>
        <v>0.9133869782969336</v>
      </c>
      <c r="I225">
        <f t="shared" si="54"/>
        <v>-9.0595634631378513E-2</v>
      </c>
      <c r="J225">
        <v>186</v>
      </c>
    </row>
    <row r="226" spans="1:10" x14ac:dyDescent="0.2">
      <c r="A226">
        <v>0</v>
      </c>
      <c r="B226">
        <v>4</v>
      </c>
      <c r="C226" s="1">
        <v>3981.98</v>
      </c>
      <c r="D226">
        <v>2</v>
      </c>
      <c r="E226">
        <f t="shared" si="50"/>
        <v>-2.3362491220000003</v>
      </c>
      <c r="F226">
        <f t="shared" si="51"/>
        <v>9.6689629918445388E-2</v>
      </c>
      <c r="G226">
        <f t="shared" si="52"/>
        <v>8.8164989693242241E-2</v>
      </c>
      <c r="H226">
        <f t="shared" si="53"/>
        <v>0.91183501030675773</v>
      </c>
      <c r="I226">
        <f t="shared" si="54"/>
        <v>-9.2296215025310754E-2</v>
      </c>
      <c r="J226">
        <v>187</v>
      </c>
    </row>
    <row r="227" spans="1:10" x14ac:dyDescent="0.2">
      <c r="A227">
        <v>0</v>
      </c>
      <c r="B227">
        <v>2</v>
      </c>
      <c r="C227" s="1">
        <v>5325.65</v>
      </c>
      <c r="D227">
        <v>3</v>
      </c>
      <c r="E227">
        <f t="shared" si="50"/>
        <v>-1.2829882350000004</v>
      </c>
      <c r="F227">
        <f t="shared" si="51"/>
        <v>0.27720769979885979</v>
      </c>
      <c r="G227">
        <f t="shared" si="52"/>
        <v>0.21704198921014622</v>
      </c>
      <c r="H227">
        <f t="shared" si="53"/>
        <v>0.78295801078985372</v>
      </c>
      <c r="I227">
        <f t="shared" si="54"/>
        <v>-0.24467621049586091</v>
      </c>
      <c r="J227">
        <v>188</v>
      </c>
    </row>
    <row r="228" spans="1:10" x14ac:dyDescent="0.2">
      <c r="A228">
        <v>0</v>
      </c>
      <c r="B228">
        <v>4</v>
      </c>
      <c r="C228" s="1">
        <v>6775.96</v>
      </c>
      <c r="D228">
        <v>3</v>
      </c>
      <c r="E228">
        <f t="shared" si="50"/>
        <v>-1.4738469440000004</v>
      </c>
      <c r="F228">
        <f t="shared" si="51"/>
        <v>0.22904267387260677</v>
      </c>
      <c r="G228">
        <f t="shared" si="52"/>
        <v>0.18635860148851721</v>
      </c>
      <c r="H228">
        <f t="shared" si="53"/>
        <v>0.81364139851148276</v>
      </c>
      <c r="I228">
        <f t="shared" si="54"/>
        <v>-0.2062355524160813</v>
      </c>
      <c r="J228">
        <v>189</v>
      </c>
    </row>
    <row r="229" spans="1:10" x14ac:dyDescent="0.2">
      <c r="A229">
        <v>0</v>
      </c>
      <c r="B229">
        <v>1</v>
      </c>
      <c r="C229" s="1">
        <v>4922.92</v>
      </c>
      <c r="D229">
        <v>3</v>
      </c>
      <c r="E229">
        <f t="shared" si="50"/>
        <v>-1.1469010879999999</v>
      </c>
      <c r="F229">
        <f t="shared" si="51"/>
        <v>0.31761952080695205</v>
      </c>
      <c r="G229">
        <f t="shared" si="52"/>
        <v>0.24105556709757286</v>
      </c>
      <c r="H229">
        <f t="shared" si="53"/>
        <v>0.75894443290242708</v>
      </c>
      <c r="I229">
        <f t="shared" si="54"/>
        <v>-0.27582671519880186</v>
      </c>
      <c r="J229">
        <v>190</v>
      </c>
    </row>
    <row r="230" spans="1:10" x14ac:dyDescent="0.2">
      <c r="A230">
        <v>0</v>
      </c>
      <c r="B230">
        <v>4</v>
      </c>
      <c r="C230" s="1">
        <v>12557.61</v>
      </c>
      <c r="D230">
        <v>2</v>
      </c>
      <c r="E230">
        <f t="shared" si="50"/>
        <v>-1.2548621789999999</v>
      </c>
      <c r="F230">
        <f t="shared" si="51"/>
        <v>0.285115140370511</v>
      </c>
      <c r="G230">
        <f t="shared" si="52"/>
        <v>0.22185960729426127</v>
      </c>
      <c r="H230">
        <f t="shared" si="53"/>
        <v>0.77814039270573876</v>
      </c>
      <c r="I230">
        <f t="shared" si="54"/>
        <v>-0.25084831773421401</v>
      </c>
      <c r="J230">
        <v>191</v>
      </c>
    </row>
    <row r="231" spans="1:10" x14ac:dyDescent="0.2">
      <c r="A231">
        <v>0</v>
      </c>
      <c r="B231">
        <v>2</v>
      </c>
      <c r="C231" s="1">
        <v>4883.87</v>
      </c>
      <c r="D231">
        <v>2</v>
      </c>
      <c r="E231">
        <f t="shared" si="50"/>
        <v>-1.8487779930000001</v>
      </c>
      <c r="F231">
        <f t="shared" si="51"/>
        <v>0.15742942868057666</v>
      </c>
      <c r="G231">
        <f t="shared" si="52"/>
        <v>0.13601643847957101</v>
      </c>
      <c r="H231">
        <f t="shared" si="53"/>
        <v>0.86398356152042899</v>
      </c>
      <c r="I231">
        <f t="shared" si="54"/>
        <v>-0.1462015363771004</v>
      </c>
      <c r="J231">
        <v>192</v>
      </c>
    </row>
    <row r="232" spans="1:10" x14ac:dyDescent="0.2">
      <c r="A232">
        <v>0</v>
      </c>
      <c r="B232">
        <v>3</v>
      </c>
      <c r="C232" s="1">
        <v>2137.65</v>
      </c>
      <c r="D232">
        <v>1</v>
      </c>
      <c r="E232">
        <f t="shared" si="50"/>
        <v>-2.8920290349999997</v>
      </c>
      <c r="F232">
        <f t="shared" si="51"/>
        <v>5.5463560856752303E-2</v>
      </c>
      <c r="G232">
        <f t="shared" si="52"/>
        <v>5.2549005871629362E-2</v>
      </c>
      <c r="H232">
        <f t="shared" si="53"/>
        <v>0.94745099412837064</v>
      </c>
      <c r="I232">
        <f t="shared" si="54"/>
        <v>-5.3980064599693053E-2</v>
      </c>
      <c r="J232">
        <v>193</v>
      </c>
    </row>
    <row r="233" spans="1:10" x14ac:dyDescent="0.2">
      <c r="A233">
        <v>0</v>
      </c>
      <c r="B233">
        <v>1</v>
      </c>
      <c r="C233" s="1">
        <v>12044.34</v>
      </c>
      <c r="D233">
        <v>1</v>
      </c>
      <c r="E233">
        <f t="shared" ref="E233:E296" si="55">$A$3+$B$3*B233+$C$3*C233+$D$3*D233</f>
        <v>-1.2690526259999999</v>
      </c>
      <c r="F233">
        <f t="shared" ref="F233:F296" si="56">EXP(E233)</f>
        <v>0.28109780042068466</v>
      </c>
      <c r="G233">
        <f t="shared" ref="G233:G296" si="57">F233/(1+F233)</f>
        <v>0.21941947002670539</v>
      </c>
      <c r="H233">
        <f t="shared" ref="H233:H296" si="58">IF(A233=1,G233,1-G233)</f>
        <v>0.78058052997329463</v>
      </c>
      <c r="I233">
        <f t="shared" ref="I233:I296" si="59">LN(H233)</f>
        <v>-0.24771736693293717</v>
      </c>
      <c r="J233">
        <v>194</v>
      </c>
    </row>
    <row r="234" spans="1:10" x14ac:dyDescent="0.2">
      <c r="A234">
        <v>0</v>
      </c>
      <c r="B234">
        <v>4</v>
      </c>
      <c r="C234" s="1">
        <v>1137.47</v>
      </c>
      <c r="D234">
        <v>2</v>
      </c>
      <c r="E234">
        <f t="shared" si="55"/>
        <v>-2.6949418330000001</v>
      </c>
      <c r="F234">
        <f t="shared" si="56"/>
        <v>6.7546310626208819E-2</v>
      </c>
      <c r="G234">
        <f t="shared" si="57"/>
        <v>6.3272487529451554E-2</v>
      </c>
      <c r="H234">
        <f t="shared" si="58"/>
        <v>0.93672751247054842</v>
      </c>
      <c r="I234">
        <f t="shared" si="59"/>
        <v>-6.5362847499290527E-2</v>
      </c>
      <c r="J234">
        <v>195</v>
      </c>
    </row>
    <row r="235" spans="1:10" x14ac:dyDescent="0.2">
      <c r="A235">
        <v>0</v>
      </c>
      <c r="B235">
        <v>2</v>
      </c>
      <c r="C235" s="1">
        <v>1639.56</v>
      </c>
      <c r="D235">
        <v>3</v>
      </c>
      <c r="E235">
        <f t="shared" si="55"/>
        <v>-1.747804184</v>
      </c>
      <c r="F235">
        <f t="shared" si="56"/>
        <v>0.17415593829756956</v>
      </c>
      <c r="G235">
        <f t="shared" si="57"/>
        <v>0.14832436869508278</v>
      </c>
      <c r="H235">
        <f t="shared" si="58"/>
        <v>0.85167563130491719</v>
      </c>
      <c r="I235">
        <f t="shared" si="59"/>
        <v>-0.1605495390738079</v>
      </c>
      <c r="J235">
        <v>196</v>
      </c>
    </row>
    <row r="236" spans="1:10" x14ac:dyDescent="0.2">
      <c r="A236">
        <v>0</v>
      </c>
      <c r="B236">
        <v>3</v>
      </c>
      <c r="C236" s="1">
        <v>5649.72</v>
      </c>
      <c r="D236">
        <v>1</v>
      </c>
      <c r="E236">
        <f t="shared" si="55"/>
        <v>-2.4491570079999998</v>
      </c>
      <c r="F236">
        <f t="shared" si="56"/>
        <v>8.6366361972701977E-2</v>
      </c>
      <c r="G236">
        <f t="shared" si="57"/>
        <v>7.9500217418248975E-2</v>
      </c>
      <c r="H236">
        <f t="shared" si="58"/>
        <v>0.92049978258175102</v>
      </c>
      <c r="I236">
        <f t="shared" si="59"/>
        <v>-8.2838514504848776E-2</v>
      </c>
      <c r="J236">
        <v>197</v>
      </c>
    </row>
    <row r="237" spans="1:10" x14ac:dyDescent="0.2">
      <c r="A237">
        <v>0</v>
      </c>
      <c r="B237">
        <v>4</v>
      </c>
      <c r="C237" s="1">
        <v>8516.83</v>
      </c>
      <c r="D237">
        <v>1</v>
      </c>
      <c r="E237">
        <f t="shared" si="55"/>
        <v>-2.2744858370000003</v>
      </c>
      <c r="F237">
        <f t="shared" si="56"/>
        <v>0.10284977639232717</v>
      </c>
      <c r="G237">
        <f t="shared" si="57"/>
        <v>9.3258192179874411E-2</v>
      </c>
      <c r="H237">
        <f t="shared" si="58"/>
        <v>0.90674180782012559</v>
      </c>
      <c r="I237">
        <f t="shared" si="59"/>
        <v>-9.7897535522054921E-2</v>
      </c>
      <c r="J237">
        <v>198</v>
      </c>
    </row>
    <row r="238" spans="1:10" x14ac:dyDescent="0.2">
      <c r="A238">
        <v>1</v>
      </c>
      <c r="B238">
        <v>3</v>
      </c>
      <c r="C238" s="1">
        <v>9644.25</v>
      </c>
      <c r="D238">
        <v>3</v>
      </c>
      <c r="E238">
        <f t="shared" si="55"/>
        <v>-0.92528417500000026</v>
      </c>
      <c r="F238">
        <f t="shared" si="56"/>
        <v>0.39641875076849337</v>
      </c>
      <c r="G238">
        <f t="shared" si="57"/>
        <v>0.28388243179227696</v>
      </c>
      <c r="H238">
        <f t="shared" si="58"/>
        <v>0.28388243179227696</v>
      </c>
      <c r="I238">
        <f t="shared" si="59"/>
        <v>-1.2591950990936327</v>
      </c>
      <c r="J238">
        <v>199</v>
      </c>
    </row>
    <row r="239" spans="1:10" x14ac:dyDescent="0.2">
      <c r="A239">
        <v>0</v>
      </c>
      <c r="B239">
        <v>3</v>
      </c>
      <c r="C239" s="1">
        <v>14901.52</v>
      </c>
      <c r="D239">
        <v>3</v>
      </c>
      <c r="E239">
        <f t="shared" si="55"/>
        <v>-0.26234242799999996</v>
      </c>
      <c r="F239">
        <f t="shared" si="56"/>
        <v>0.76924756669685268</v>
      </c>
      <c r="G239">
        <f t="shared" si="57"/>
        <v>0.43478797494294225</v>
      </c>
      <c r="H239">
        <f t="shared" si="58"/>
        <v>0.56521202505705781</v>
      </c>
      <c r="I239">
        <f t="shared" si="59"/>
        <v>-0.57055435264250332</v>
      </c>
      <c r="J239">
        <v>200</v>
      </c>
    </row>
    <row r="240" spans="1:10" x14ac:dyDescent="0.2">
      <c r="A240">
        <v>0</v>
      </c>
      <c r="B240">
        <v>3</v>
      </c>
      <c r="C240" s="1">
        <v>2130.6799999999998</v>
      </c>
      <c r="D240">
        <v>1</v>
      </c>
      <c r="E240">
        <f t="shared" si="55"/>
        <v>-2.8929079519999998</v>
      </c>
      <c r="F240">
        <f t="shared" si="56"/>
        <v>5.5414834406624189E-2</v>
      </c>
      <c r="G240">
        <f t="shared" si="57"/>
        <v>5.2505263902017776E-2</v>
      </c>
      <c r="H240">
        <f t="shared" si="58"/>
        <v>0.94749473609798218</v>
      </c>
      <c r="I240">
        <f t="shared" si="59"/>
        <v>-5.3933897610399816E-2</v>
      </c>
      <c r="J240">
        <v>201</v>
      </c>
    </row>
    <row r="241" spans="1:10" x14ac:dyDescent="0.2">
      <c r="A241">
        <v>0</v>
      </c>
      <c r="B241">
        <v>3</v>
      </c>
      <c r="C241" s="1">
        <v>8871.15</v>
      </c>
      <c r="D241">
        <v>2</v>
      </c>
      <c r="E241">
        <f t="shared" si="55"/>
        <v>-1.5328533850000001</v>
      </c>
      <c r="F241">
        <f t="shared" si="56"/>
        <v>0.21591868834879793</v>
      </c>
      <c r="G241">
        <f t="shared" si="57"/>
        <v>0.1775765850280768</v>
      </c>
      <c r="H241">
        <f t="shared" si="58"/>
        <v>0.82242341497192317</v>
      </c>
      <c r="I241">
        <f t="shared" si="59"/>
        <v>-0.19549991317398971</v>
      </c>
      <c r="J241">
        <v>202</v>
      </c>
    </row>
    <row r="242" spans="1:10" x14ac:dyDescent="0.2">
      <c r="A242">
        <v>0</v>
      </c>
      <c r="B242">
        <v>2</v>
      </c>
      <c r="C242" s="1">
        <v>13012.21</v>
      </c>
      <c r="D242">
        <v>3</v>
      </c>
      <c r="E242">
        <f t="shared" si="55"/>
        <v>-0.31371301900000037</v>
      </c>
      <c r="F242">
        <f t="shared" si="56"/>
        <v>0.73072870332560025</v>
      </c>
      <c r="G242">
        <f t="shared" si="57"/>
        <v>0.42220869274398865</v>
      </c>
      <c r="H242">
        <f t="shared" si="58"/>
        <v>0.57779130725601135</v>
      </c>
      <c r="I242">
        <f t="shared" si="59"/>
        <v>-0.54854253561836241</v>
      </c>
      <c r="J242">
        <v>203</v>
      </c>
    </row>
    <row r="243" spans="1:10" x14ac:dyDescent="0.2">
      <c r="A243">
        <v>1</v>
      </c>
      <c r="B243">
        <v>1</v>
      </c>
      <c r="C243" s="1">
        <v>37133.9</v>
      </c>
      <c r="D243">
        <v>3</v>
      </c>
      <c r="E243">
        <f t="shared" si="55"/>
        <v>2.9149034899999999</v>
      </c>
      <c r="F243">
        <f t="shared" si="56"/>
        <v>18.44703199377695</v>
      </c>
      <c r="G243">
        <f t="shared" si="57"/>
        <v>0.94857827146476648</v>
      </c>
      <c r="H243">
        <f t="shared" si="58"/>
        <v>0.94857827146476648</v>
      </c>
      <c r="I243">
        <f t="shared" si="59"/>
        <v>-5.2790971699411708E-2</v>
      </c>
      <c r="J243">
        <v>204</v>
      </c>
    </row>
    <row r="244" spans="1:10" x14ac:dyDescent="0.2">
      <c r="A244">
        <v>0</v>
      </c>
      <c r="B244">
        <v>3</v>
      </c>
      <c r="C244" s="1">
        <v>7147.11</v>
      </c>
      <c r="D244">
        <v>1</v>
      </c>
      <c r="E244">
        <f t="shared" si="55"/>
        <v>-2.2603361290000001</v>
      </c>
      <c r="F244">
        <f t="shared" si="56"/>
        <v>0.10431541542491445</v>
      </c>
      <c r="G244">
        <f t="shared" si="57"/>
        <v>9.4461613020928759E-2</v>
      </c>
      <c r="H244">
        <f t="shared" si="58"/>
        <v>0.90553838697907119</v>
      </c>
      <c r="I244">
        <f t="shared" si="59"/>
        <v>-9.9225609427391143E-2</v>
      </c>
      <c r="J244">
        <v>205</v>
      </c>
    </row>
    <row r="245" spans="1:10" x14ac:dyDescent="0.2">
      <c r="A245">
        <v>0</v>
      </c>
      <c r="B245">
        <v>4</v>
      </c>
      <c r="C245" s="1">
        <v>4337.74</v>
      </c>
      <c r="D245">
        <v>3</v>
      </c>
      <c r="E245">
        <f t="shared" si="55"/>
        <v>-1.7813064860000005</v>
      </c>
      <c r="F245">
        <f t="shared" si="56"/>
        <v>0.16841796775216972</v>
      </c>
      <c r="G245">
        <f t="shared" si="57"/>
        <v>0.14414188449718571</v>
      </c>
      <c r="H245">
        <f t="shared" si="58"/>
        <v>0.85585811550281432</v>
      </c>
      <c r="I245">
        <f t="shared" si="59"/>
        <v>-0.15565066949620088</v>
      </c>
      <c r="J245">
        <v>206</v>
      </c>
    </row>
    <row r="246" spans="1:10" x14ac:dyDescent="0.2">
      <c r="A246">
        <v>0</v>
      </c>
      <c r="B246">
        <v>1</v>
      </c>
      <c r="C246" s="1">
        <v>11743.3</v>
      </c>
      <c r="D246">
        <v>3</v>
      </c>
      <c r="E246">
        <f t="shared" si="55"/>
        <v>-0.28685117000000004</v>
      </c>
      <c r="F246">
        <f t="shared" si="56"/>
        <v>0.75062343581013902</v>
      </c>
      <c r="G246">
        <f t="shared" si="57"/>
        <v>0.42877492695210701</v>
      </c>
      <c r="H246">
        <f t="shared" si="58"/>
        <v>0.57122507304789294</v>
      </c>
      <c r="I246">
        <f t="shared" si="59"/>
        <v>-0.55997197352816752</v>
      </c>
      <c r="J246">
        <v>207</v>
      </c>
    </row>
    <row r="247" spans="1:10" x14ac:dyDescent="0.2">
      <c r="A247">
        <v>1</v>
      </c>
      <c r="B247">
        <v>2</v>
      </c>
      <c r="C247" s="1">
        <v>20984.09</v>
      </c>
      <c r="D247">
        <v>3</v>
      </c>
      <c r="E247">
        <f t="shared" si="55"/>
        <v>0.69154104900000002</v>
      </c>
      <c r="F247">
        <f t="shared" si="56"/>
        <v>1.9967903151581612</v>
      </c>
      <c r="G247">
        <f t="shared" si="57"/>
        <v>0.66630965305050938</v>
      </c>
      <c r="H247">
        <f t="shared" si="58"/>
        <v>0.66630965305050938</v>
      </c>
      <c r="I247">
        <f t="shared" si="59"/>
        <v>-0.40600077197467582</v>
      </c>
      <c r="J247">
        <v>208</v>
      </c>
    </row>
    <row r="248" spans="1:10" x14ac:dyDescent="0.2">
      <c r="A248">
        <v>0</v>
      </c>
      <c r="B248">
        <v>2</v>
      </c>
      <c r="C248" s="1">
        <v>13880.95</v>
      </c>
      <c r="D248">
        <v>3</v>
      </c>
      <c r="E248">
        <f t="shared" si="55"/>
        <v>-0.20416490500000006</v>
      </c>
      <c r="F248">
        <f t="shared" si="56"/>
        <v>0.81532790845206538</v>
      </c>
      <c r="G248">
        <f t="shared" si="57"/>
        <v>0.44913533508516235</v>
      </c>
      <c r="H248">
        <f t="shared" si="58"/>
        <v>0.55086466491483765</v>
      </c>
      <c r="I248">
        <f t="shared" si="59"/>
        <v>-0.59626611721252143</v>
      </c>
      <c r="J248">
        <v>209</v>
      </c>
    </row>
    <row r="249" spans="1:10" x14ac:dyDescent="0.2">
      <c r="A249">
        <v>0</v>
      </c>
      <c r="B249">
        <v>2</v>
      </c>
      <c r="C249" s="1">
        <v>6610.11</v>
      </c>
      <c r="D249">
        <v>3</v>
      </c>
      <c r="E249">
        <f t="shared" si="55"/>
        <v>-1.1210178290000004</v>
      </c>
      <c r="F249">
        <f t="shared" si="56"/>
        <v>0.32594786653762942</v>
      </c>
      <c r="G249">
        <f t="shared" si="57"/>
        <v>0.24582253553358635</v>
      </c>
      <c r="H249">
        <f t="shared" si="58"/>
        <v>0.75417746446641365</v>
      </c>
      <c r="I249">
        <f t="shared" si="59"/>
        <v>-0.28212757465413396</v>
      </c>
      <c r="J249">
        <v>210</v>
      </c>
    </row>
    <row r="250" spans="1:10" x14ac:dyDescent="0.2">
      <c r="A250">
        <v>0</v>
      </c>
      <c r="B250">
        <v>4</v>
      </c>
      <c r="C250" s="1">
        <v>1980.07</v>
      </c>
      <c r="D250">
        <v>2</v>
      </c>
      <c r="E250">
        <f t="shared" si="55"/>
        <v>-2.5886899730000001</v>
      </c>
      <c r="F250">
        <f t="shared" si="56"/>
        <v>7.5118382765098288E-2</v>
      </c>
      <c r="G250">
        <f t="shared" si="57"/>
        <v>6.9869871047968907E-2</v>
      </c>
      <c r="H250">
        <f t="shared" si="58"/>
        <v>0.93013012895203107</v>
      </c>
      <c r="I250">
        <f t="shared" si="59"/>
        <v>-7.24307790188954E-2</v>
      </c>
      <c r="J250">
        <v>211</v>
      </c>
    </row>
    <row r="251" spans="1:10" x14ac:dyDescent="0.2">
      <c r="A251">
        <v>0</v>
      </c>
      <c r="B251">
        <v>3</v>
      </c>
      <c r="C251" s="1">
        <v>8162.72</v>
      </c>
      <c r="D251">
        <v>3</v>
      </c>
      <c r="E251">
        <f t="shared" si="55"/>
        <v>-1.1121051080000002</v>
      </c>
      <c r="F251">
        <f t="shared" si="56"/>
        <v>0.32886593357455396</v>
      </c>
      <c r="G251">
        <f t="shared" si="57"/>
        <v>0.24747863969236397</v>
      </c>
      <c r="H251">
        <f t="shared" si="58"/>
        <v>0.75252136030763606</v>
      </c>
      <c r="I251">
        <f t="shared" si="59"/>
        <v>-0.28432589697109673</v>
      </c>
      <c r="J251">
        <v>212</v>
      </c>
    </row>
    <row r="252" spans="1:10" x14ac:dyDescent="0.2">
      <c r="A252">
        <v>0</v>
      </c>
      <c r="B252">
        <v>4</v>
      </c>
      <c r="C252" s="1">
        <v>3537.7</v>
      </c>
      <c r="D252">
        <v>1</v>
      </c>
      <c r="E252">
        <f t="shared" si="55"/>
        <v>-2.9023541300000004</v>
      </c>
      <c r="F252">
        <f t="shared" si="56"/>
        <v>5.4893840591167038E-2</v>
      </c>
      <c r="G252">
        <f t="shared" si="57"/>
        <v>5.2037312645985587E-2</v>
      </c>
      <c r="H252">
        <f t="shared" si="58"/>
        <v>0.94796268735401445</v>
      </c>
      <c r="I252">
        <f t="shared" si="59"/>
        <v>-5.3440136832922432E-2</v>
      </c>
      <c r="J252">
        <v>213</v>
      </c>
    </row>
    <row r="253" spans="1:10" x14ac:dyDescent="0.2">
      <c r="A253">
        <v>0</v>
      </c>
      <c r="B253">
        <v>2</v>
      </c>
      <c r="C253" s="1">
        <v>5002.78</v>
      </c>
      <c r="D253">
        <v>3</v>
      </c>
      <c r="E253">
        <f t="shared" si="55"/>
        <v>-1.3237021420000001</v>
      </c>
      <c r="F253">
        <f t="shared" si="56"/>
        <v>0.2661481575466384</v>
      </c>
      <c r="G253">
        <f t="shared" si="57"/>
        <v>0.21020301294150473</v>
      </c>
      <c r="H253">
        <f t="shared" si="58"/>
        <v>0.78979698705849533</v>
      </c>
      <c r="I253">
        <f t="shared" si="59"/>
        <v>-0.2359793449526465</v>
      </c>
      <c r="J253">
        <v>214</v>
      </c>
    </row>
    <row r="254" spans="1:10" x14ac:dyDescent="0.2">
      <c r="A254">
        <v>0</v>
      </c>
      <c r="B254">
        <v>2</v>
      </c>
      <c r="C254" s="1">
        <v>8520.0300000000007</v>
      </c>
      <c r="D254">
        <v>1</v>
      </c>
      <c r="E254">
        <f t="shared" si="55"/>
        <v>-1.9003395170000004</v>
      </c>
      <c r="F254">
        <f t="shared" si="56"/>
        <v>0.14951784675328833</v>
      </c>
      <c r="G254">
        <f t="shared" si="57"/>
        <v>0.13007005256646367</v>
      </c>
      <c r="H254">
        <f t="shared" si="58"/>
        <v>0.86992994743353635</v>
      </c>
      <c r="I254">
        <f t="shared" si="59"/>
        <v>-0.1393425907667698</v>
      </c>
      <c r="J254">
        <v>215</v>
      </c>
    </row>
    <row r="255" spans="1:10" x14ac:dyDescent="0.2">
      <c r="A255">
        <v>0</v>
      </c>
      <c r="B255">
        <v>3</v>
      </c>
      <c r="C255" s="1">
        <v>7371.77</v>
      </c>
      <c r="D255">
        <v>3</v>
      </c>
      <c r="E255">
        <f t="shared" si="55"/>
        <v>-1.2118439030000001</v>
      </c>
      <c r="F255">
        <f t="shared" si="56"/>
        <v>0.29764793919245602</v>
      </c>
      <c r="G255">
        <f t="shared" si="57"/>
        <v>0.22937495618240367</v>
      </c>
      <c r="H255">
        <f t="shared" si="58"/>
        <v>0.77062504381759633</v>
      </c>
      <c r="I255">
        <f t="shared" si="59"/>
        <v>-0.26055334820371312</v>
      </c>
      <c r="J255">
        <v>216</v>
      </c>
    </row>
    <row r="256" spans="1:10" x14ac:dyDescent="0.2">
      <c r="A256">
        <v>0</v>
      </c>
      <c r="B256">
        <v>2</v>
      </c>
      <c r="C256" s="1">
        <v>10355.64</v>
      </c>
      <c r="D256">
        <v>2</v>
      </c>
      <c r="E256">
        <f t="shared" si="55"/>
        <v>-1.1587877960000004</v>
      </c>
      <c r="F256">
        <f t="shared" si="56"/>
        <v>0.31386642050244828</v>
      </c>
      <c r="G256">
        <f t="shared" si="57"/>
        <v>0.23888761871425224</v>
      </c>
      <c r="H256">
        <f t="shared" si="58"/>
        <v>0.76111238128574776</v>
      </c>
      <c r="I256">
        <f t="shared" si="59"/>
        <v>-0.27297425622088967</v>
      </c>
      <c r="J256">
        <v>217</v>
      </c>
    </row>
    <row r="257" spans="1:10" x14ac:dyDescent="0.2">
      <c r="A257">
        <v>0</v>
      </c>
      <c r="B257">
        <v>3</v>
      </c>
      <c r="C257" s="1">
        <v>2483.7399999999998</v>
      </c>
      <c r="D257">
        <v>3</v>
      </c>
      <c r="E257">
        <f t="shared" si="55"/>
        <v>-1.8282244860000003</v>
      </c>
      <c r="F257">
        <f t="shared" si="56"/>
        <v>0.16069863730813191</v>
      </c>
      <c r="G257">
        <f t="shared" si="57"/>
        <v>0.13844992329862715</v>
      </c>
      <c r="H257">
        <f t="shared" si="58"/>
        <v>0.86155007670137285</v>
      </c>
      <c r="I257">
        <f t="shared" si="59"/>
        <v>-0.14902209736584562</v>
      </c>
      <c r="J257">
        <v>218</v>
      </c>
    </row>
    <row r="258" spans="1:10" x14ac:dyDescent="0.2">
      <c r="A258">
        <v>0</v>
      </c>
      <c r="B258">
        <v>3</v>
      </c>
      <c r="C258" s="1">
        <v>3392.98</v>
      </c>
      <c r="D258">
        <v>1</v>
      </c>
      <c r="E258">
        <f t="shared" si="55"/>
        <v>-2.733731922</v>
      </c>
      <c r="F258">
        <f t="shared" si="56"/>
        <v>6.4976349964160227E-2</v>
      </c>
      <c r="G258">
        <f t="shared" si="57"/>
        <v>6.1012012113082964E-2</v>
      </c>
      <c r="H258">
        <f t="shared" si="58"/>
        <v>0.93898798788691706</v>
      </c>
      <c r="I258">
        <f t="shared" si="59"/>
        <v>-6.2952592308395741E-2</v>
      </c>
      <c r="J258">
        <v>219</v>
      </c>
    </row>
    <row r="259" spans="1:10" x14ac:dyDescent="0.2">
      <c r="A259">
        <v>0</v>
      </c>
      <c r="B259">
        <v>1</v>
      </c>
      <c r="C259" s="1">
        <v>25081.77</v>
      </c>
      <c r="D259">
        <v>2</v>
      </c>
      <c r="E259">
        <f t="shared" si="55"/>
        <v>0.88504859699999994</v>
      </c>
      <c r="F259">
        <f t="shared" si="56"/>
        <v>2.4231021441192122</v>
      </c>
      <c r="G259">
        <f t="shared" si="57"/>
        <v>0.7078673209568197</v>
      </c>
      <c r="H259">
        <f t="shared" si="58"/>
        <v>0.2921326790431803</v>
      </c>
      <c r="I259">
        <f t="shared" si="59"/>
        <v>-1.2305471996284529</v>
      </c>
      <c r="J259">
        <v>220</v>
      </c>
    </row>
    <row r="260" spans="1:10" x14ac:dyDescent="0.2">
      <c r="A260">
        <v>0</v>
      </c>
      <c r="B260">
        <v>3</v>
      </c>
      <c r="C260" s="1">
        <v>5012.47</v>
      </c>
      <c r="D260">
        <v>3</v>
      </c>
      <c r="E260">
        <f t="shared" si="55"/>
        <v>-1.5093516330000001</v>
      </c>
      <c r="F260">
        <f t="shared" si="56"/>
        <v>0.22105325514213711</v>
      </c>
      <c r="G260">
        <f t="shared" si="57"/>
        <v>0.18103490098505601</v>
      </c>
      <c r="H260">
        <f t="shared" si="58"/>
        <v>0.81896509901494396</v>
      </c>
      <c r="I260">
        <f t="shared" si="59"/>
        <v>-0.19971381018244369</v>
      </c>
      <c r="J260">
        <v>221</v>
      </c>
    </row>
    <row r="261" spans="1:10" x14ac:dyDescent="0.2">
      <c r="A261">
        <v>0</v>
      </c>
      <c r="B261">
        <v>3</v>
      </c>
      <c r="C261" s="1">
        <v>10564.88</v>
      </c>
      <c r="D261">
        <v>1</v>
      </c>
      <c r="E261">
        <f t="shared" si="55"/>
        <v>-1.829355332</v>
      </c>
      <c r="F261">
        <f t="shared" si="56"/>
        <v>0.16051701460993259</v>
      </c>
      <c r="G261">
        <f t="shared" si="57"/>
        <v>0.13831508938616019</v>
      </c>
      <c r="H261">
        <f t="shared" si="58"/>
        <v>0.86168491061383978</v>
      </c>
      <c r="I261">
        <f t="shared" si="59"/>
        <v>-0.14886560807247054</v>
      </c>
      <c r="J261">
        <v>222</v>
      </c>
    </row>
    <row r="262" spans="1:10" x14ac:dyDescent="0.2">
      <c r="A262">
        <v>0</v>
      </c>
      <c r="B262">
        <v>3</v>
      </c>
      <c r="C262" s="1">
        <v>5253.52</v>
      </c>
      <c r="D262">
        <v>2</v>
      </c>
      <c r="E262">
        <f t="shared" si="55"/>
        <v>-1.9890365279999997</v>
      </c>
      <c r="F262">
        <f t="shared" si="56"/>
        <v>0.13682719112654793</v>
      </c>
      <c r="G262">
        <f t="shared" si="57"/>
        <v>0.12035883043134984</v>
      </c>
      <c r="H262">
        <f t="shared" si="58"/>
        <v>0.87964116956865013</v>
      </c>
      <c r="I262">
        <f t="shared" si="59"/>
        <v>-0.12824121652116269</v>
      </c>
      <c r="J262">
        <v>223</v>
      </c>
    </row>
    <row r="263" spans="1:10" x14ac:dyDescent="0.2">
      <c r="A263">
        <v>1</v>
      </c>
      <c r="B263">
        <v>3</v>
      </c>
      <c r="C263" s="1">
        <v>34779.620000000003</v>
      </c>
      <c r="D263">
        <v>3</v>
      </c>
      <c r="E263">
        <f t="shared" si="55"/>
        <v>2.2442859820000001</v>
      </c>
      <c r="F263">
        <f t="shared" si="56"/>
        <v>9.4336773357172845</v>
      </c>
      <c r="G263">
        <f t="shared" si="57"/>
        <v>0.90415651473361835</v>
      </c>
      <c r="H263">
        <f t="shared" si="58"/>
        <v>0.90415651473361835</v>
      </c>
      <c r="I263">
        <f t="shared" si="59"/>
        <v>-0.10075279780895083</v>
      </c>
      <c r="J263">
        <v>224</v>
      </c>
    </row>
    <row r="264" spans="1:10" x14ac:dyDescent="0.2">
      <c r="A264">
        <v>1</v>
      </c>
      <c r="B264">
        <v>2</v>
      </c>
      <c r="C264" s="1">
        <v>19515.54</v>
      </c>
      <c r="D264">
        <v>3</v>
      </c>
      <c r="E264">
        <f t="shared" si="55"/>
        <v>0.50635689400000006</v>
      </c>
      <c r="F264">
        <f t="shared" si="56"/>
        <v>1.6592354002506455</v>
      </c>
      <c r="G264">
        <f t="shared" si="57"/>
        <v>0.6239520578337121</v>
      </c>
      <c r="H264">
        <f t="shared" si="58"/>
        <v>0.6239520578337121</v>
      </c>
      <c r="I264">
        <f t="shared" si="59"/>
        <v>-0.47168174395900747</v>
      </c>
      <c r="J264">
        <v>225</v>
      </c>
    </row>
    <row r="265" spans="1:10" x14ac:dyDescent="0.2">
      <c r="A265">
        <v>0</v>
      </c>
      <c r="B265">
        <v>3</v>
      </c>
      <c r="C265" s="1">
        <v>11987.17</v>
      </c>
      <c r="D265">
        <v>2</v>
      </c>
      <c r="E265">
        <f t="shared" si="55"/>
        <v>-1.139923263</v>
      </c>
      <c r="F265">
        <f t="shared" si="56"/>
        <v>0.319843564710243</v>
      </c>
      <c r="G265">
        <f t="shared" si="57"/>
        <v>0.24233445028044751</v>
      </c>
      <c r="H265">
        <f t="shared" si="58"/>
        <v>0.75766554971955247</v>
      </c>
      <c r="I265">
        <f t="shared" si="59"/>
        <v>-0.27751321799207773</v>
      </c>
      <c r="J265">
        <v>226</v>
      </c>
    </row>
    <row r="266" spans="1:10" x14ac:dyDescent="0.2">
      <c r="A266">
        <v>0</v>
      </c>
      <c r="B266">
        <v>2</v>
      </c>
      <c r="C266" s="1">
        <v>2689.5</v>
      </c>
      <c r="D266">
        <v>2</v>
      </c>
      <c r="E266">
        <f t="shared" si="55"/>
        <v>-2.1254880500000004</v>
      </c>
      <c r="F266">
        <f t="shared" si="56"/>
        <v>0.11937469322827998</v>
      </c>
      <c r="G266">
        <f t="shared" si="57"/>
        <v>0.10664408794521074</v>
      </c>
      <c r="H266">
        <f t="shared" si="58"/>
        <v>0.89335591205478926</v>
      </c>
      <c r="I266">
        <f t="shared" si="59"/>
        <v>-0.112770219776547</v>
      </c>
      <c r="J266">
        <v>227</v>
      </c>
    </row>
    <row r="267" spans="1:10" x14ac:dyDescent="0.2">
      <c r="A267">
        <v>0</v>
      </c>
      <c r="B267">
        <v>1</v>
      </c>
      <c r="C267" s="1">
        <v>24227.34</v>
      </c>
      <c r="D267">
        <v>1</v>
      </c>
      <c r="E267">
        <f t="shared" si="55"/>
        <v>0.26722367400000024</v>
      </c>
      <c r="F267">
        <f t="shared" si="56"/>
        <v>1.3063326062945231</v>
      </c>
      <c r="G267">
        <f t="shared" si="57"/>
        <v>0.56641119443450383</v>
      </c>
      <c r="H267">
        <f t="shared" si="58"/>
        <v>0.43358880556549617</v>
      </c>
      <c r="I267">
        <f t="shared" si="59"/>
        <v>-0.83565864661272471</v>
      </c>
      <c r="J267">
        <v>228</v>
      </c>
    </row>
    <row r="268" spans="1:10" x14ac:dyDescent="0.2">
      <c r="A268">
        <v>0</v>
      </c>
      <c r="B268">
        <v>3</v>
      </c>
      <c r="C268" s="1">
        <v>7358.18</v>
      </c>
      <c r="D268">
        <v>3</v>
      </c>
      <c r="E268">
        <f t="shared" si="55"/>
        <v>-1.2135576019999998</v>
      </c>
      <c r="F268">
        <f t="shared" si="56"/>
        <v>0.2971382970280686</v>
      </c>
      <c r="G268">
        <f t="shared" si="57"/>
        <v>0.22907217966569593</v>
      </c>
      <c r="H268">
        <f t="shared" si="58"/>
        <v>0.77092782033430407</v>
      </c>
      <c r="I268">
        <f t="shared" si="59"/>
        <v>-0.26016052804471362</v>
      </c>
      <c r="J268">
        <v>229</v>
      </c>
    </row>
    <row r="269" spans="1:10" x14ac:dyDescent="0.2">
      <c r="A269">
        <v>0</v>
      </c>
      <c r="B269">
        <v>4</v>
      </c>
      <c r="C269" s="1">
        <v>9225.26</v>
      </c>
      <c r="D269">
        <v>3</v>
      </c>
      <c r="E269">
        <f t="shared" si="55"/>
        <v>-1.1649902140000004</v>
      </c>
      <c r="F269">
        <f t="shared" si="56"/>
        <v>0.31192571452275308</v>
      </c>
      <c r="G269">
        <f t="shared" si="57"/>
        <v>0.23776172009573282</v>
      </c>
      <c r="H269">
        <f t="shared" si="58"/>
        <v>0.76223827990426718</v>
      </c>
      <c r="I269">
        <f t="shared" si="59"/>
        <v>-0.27149606889053357</v>
      </c>
      <c r="J269">
        <v>230</v>
      </c>
    </row>
    <row r="270" spans="1:10" x14ac:dyDescent="0.2">
      <c r="A270">
        <v>0</v>
      </c>
      <c r="B270">
        <v>2</v>
      </c>
      <c r="C270" s="1">
        <v>7443.64</v>
      </c>
      <c r="D270">
        <v>2</v>
      </c>
      <c r="E270">
        <f t="shared" si="55"/>
        <v>-1.525990996</v>
      </c>
      <c r="F270">
        <f t="shared" si="56"/>
        <v>0.21740550209296308</v>
      </c>
      <c r="G270">
        <f t="shared" si="57"/>
        <v>0.17858100831579915</v>
      </c>
      <c r="H270">
        <f t="shared" si="58"/>
        <v>0.82141899168420085</v>
      </c>
      <c r="I270">
        <f t="shared" si="59"/>
        <v>-0.19672195661155398</v>
      </c>
      <c r="J270">
        <v>231</v>
      </c>
    </row>
    <row r="271" spans="1:10" x14ac:dyDescent="0.2">
      <c r="A271">
        <v>0</v>
      </c>
      <c r="B271">
        <v>2</v>
      </c>
      <c r="C271" s="1">
        <v>14001.29</v>
      </c>
      <c r="D271">
        <v>1</v>
      </c>
      <c r="E271">
        <f t="shared" si="55"/>
        <v>-1.209152631</v>
      </c>
      <c r="F271">
        <f t="shared" si="56"/>
        <v>0.29845006964853199</v>
      </c>
      <c r="G271">
        <f t="shared" si="57"/>
        <v>0.22985101747448577</v>
      </c>
      <c r="H271">
        <f t="shared" si="58"/>
        <v>0.77014898252551423</v>
      </c>
      <c r="I271">
        <f t="shared" si="59"/>
        <v>-0.26117129905061465</v>
      </c>
      <c r="J271">
        <v>232</v>
      </c>
    </row>
    <row r="272" spans="1:10" x14ac:dyDescent="0.2">
      <c r="A272">
        <v>0</v>
      </c>
      <c r="B272">
        <v>3</v>
      </c>
      <c r="C272" s="1">
        <v>1727.79</v>
      </c>
      <c r="D272">
        <v>1</v>
      </c>
      <c r="E272">
        <f t="shared" si="55"/>
        <v>-2.9437123810000001</v>
      </c>
      <c r="F272">
        <f t="shared" si="56"/>
        <v>5.266983485278072E-2</v>
      </c>
      <c r="G272">
        <f t="shared" si="57"/>
        <v>5.0034524699899628E-2</v>
      </c>
      <c r="H272">
        <f t="shared" si="58"/>
        <v>0.94996547530010034</v>
      </c>
      <c r="I272">
        <f t="shared" si="59"/>
        <v>-5.1329636837297424E-2</v>
      </c>
      <c r="J272">
        <v>233</v>
      </c>
    </row>
    <row r="273" spans="1:10" x14ac:dyDescent="0.2">
      <c r="A273">
        <v>1</v>
      </c>
      <c r="B273">
        <v>3</v>
      </c>
      <c r="C273" s="1">
        <v>12333.83</v>
      </c>
      <c r="D273">
        <v>1</v>
      </c>
      <c r="E273">
        <f t="shared" si="55"/>
        <v>-1.6062907369999997</v>
      </c>
      <c r="F273">
        <f t="shared" si="56"/>
        <v>0.20063042659802183</v>
      </c>
      <c r="G273">
        <f t="shared" si="57"/>
        <v>0.16710423303739416</v>
      </c>
      <c r="H273">
        <f t="shared" si="58"/>
        <v>0.16710423303739416</v>
      </c>
      <c r="I273">
        <f t="shared" si="59"/>
        <v>-1.7891375113414194</v>
      </c>
      <c r="J273">
        <v>234</v>
      </c>
    </row>
    <row r="274" spans="1:10" x14ac:dyDescent="0.2">
      <c r="A274">
        <v>1</v>
      </c>
      <c r="B274">
        <v>2</v>
      </c>
      <c r="C274" s="1">
        <v>6710.19</v>
      </c>
      <c r="D274">
        <v>2</v>
      </c>
      <c r="E274">
        <f t="shared" si="55"/>
        <v>-1.6184790410000005</v>
      </c>
      <c r="F274">
        <f t="shared" si="56"/>
        <v>0.19819992390830915</v>
      </c>
      <c r="G274">
        <f t="shared" si="57"/>
        <v>0.16541473584960448</v>
      </c>
      <c r="H274">
        <f t="shared" si="58"/>
        <v>0.16541473584960448</v>
      </c>
      <c r="I274">
        <f t="shared" si="59"/>
        <v>-1.7992994081626861</v>
      </c>
      <c r="J274">
        <v>235</v>
      </c>
    </row>
    <row r="275" spans="1:10" x14ac:dyDescent="0.2">
      <c r="A275">
        <v>1</v>
      </c>
      <c r="B275">
        <v>2</v>
      </c>
      <c r="C275" s="1">
        <v>19444.27</v>
      </c>
      <c r="D275">
        <v>2</v>
      </c>
      <c r="E275">
        <f t="shared" si="55"/>
        <v>-1.2711552999999931E-2</v>
      </c>
      <c r="F275">
        <f t="shared" si="56"/>
        <v>0.98736889754525548</v>
      </c>
      <c r="G275">
        <f t="shared" si="57"/>
        <v>0.49682215454052187</v>
      </c>
      <c r="H275">
        <f t="shared" si="58"/>
        <v>0.49682215454052187</v>
      </c>
      <c r="I275">
        <f t="shared" si="59"/>
        <v>-0.69952315487142003</v>
      </c>
      <c r="J275">
        <v>236</v>
      </c>
    </row>
    <row r="276" spans="1:10" x14ac:dyDescent="0.2">
      <c r="A276">
        <v>0</v>
      </c>
      <c r="B276">
        <v>3</v>
      </c>
      <c r="C276" s="1">
        <v>1615.77</v>
      </c>
      <c r="D276">
        <v>3</v>
      </c>
      <c r="E276">
        <f t="shared" si="55"/>
        <v>-1.9376755029999999</v>
      </c>
      <c r="F276">
        <f t="shared" si="56"/>
        <v>0.14403837771563444</v>
      </c>
      <c r="G276">
        <f t="shared" si="57"/>
        <v>0.12590344915110621</v>
      </c>
      <c r="H276">
        <f t="shared" si="58"/>
        <v>0.87409655084889382</v>
      </c>
      <c r="I276">
        <f t="shared" si="59"/>
        <v>-0.13456443934914553</v>
      </c>
      <c r="J276">
        <v>237</v>
      </c>
    </row>
    <row r="277" spans="1:10" x14ac:dyDescent="0.2">
      <c r="A277">
        <v>0</v>
      </c>
      <c r="B277">
        <v>3</v>
      </c>
      <c r="C277" s="1">
        <v>4463.21</v>
      </c>
      <c r="D277">
        <v>2</v>
      </c>
      <c r="E277">
        <f t="shared" si="55"/>
        <v>-2.088694619</v>
      </c>
      <c r="F277">
        <f t="shared" si="56"/>
        <v>0.12384870008301423</v>
      </c>
      <c r="G277">
        <f t="shared" si="57"/>
        <v>0.11020051015218153</v>
      </c>
      <c r="H277">
        <f t="shared" si="58"/>
        <v>0.88979948984781843</v>
      </c>
      <c r="I277">
        <f t="shared" si="59"/>
        <v>-0.11675913394389739</v>
      </c>
      <c r="J277">
        <v>238</v>
      </c>
    </row>
    <row r="278" spans="1:10" x14ac:dyDescent="0.2">
      <c r="A278">
        <v>1</v>
      </c>
      <c r="B278">
        <v>2</v>
      </c>
      <c r="C278" s="1">
        <v>17352.68</v>
      </c>
      <c r="D278">
        <v>3</v>
      </c>
      <c r="E278">
        <f t="shared" si="55"/>
        <v>0.23362024799999981</v>
      </c>
      <c r="F278">
        <f t="shared" si="56"/>
        <v>1.2631647117891254</v>
      </c>
      <c r="G278">
        <f t="shared" si="57"/>
        <v>0.55814086584557143</v>
      </c>
      <c r="H278">
        <f t="shared" si="58"/>
        <v>0.55814086584557143</v>
      </c>
      <c r="I278">
        <f t="shared" si="59"/>
        <v>-0.58314390070847788</v>
      </c>
      <c r="J278">
        <v>239</v>
      </c>
    </row>
    <row r="279" spans="1:10" x14ac:dyDescent="0.2">
      <c r="A279">
        <v>1</v>
      </c>
      <c r="B279">
        <v>1</v>
      </c>
      <c r="C279" s="1">
        <v>7152.67</v>
      </c>
      <c r="D279">
        <v>2</v>
      </c>
      <c r="E279">
        <f t="shared" si="55"/>
        <v>-1.375810913</v>
      </c>
      <c r="F279">
        <f t="shared" si="56"/>
        <v>0.25263464799824475</v>
      </c>
      <c r="G279">
        <f t="shared" si="57"/>
        <v>0.20168262821243527</v>
      </c>
      <c r="H279">
        <f t="shared" si="58"/>
        <v>0.20168262821243527</v>
      </c>
      <c r="I279">
        <f t="shared" si="59"/>
        <v>-1.6010599645906196</v>
      </c>
      <c r="J279">
        <v>240</v>
      </c>
    </row>
    <row r="280" spans="1:10" x14ac:dyDescent="0.2">
      <c r="A280">
        <v>1</v>
      </c>
      <c r="B280">
        <v>1</v>
      </c>
      <c r="C280" s="1">
        <v>38511.629999999997</v>
      </c>
      <c r="D280">
        <v>2</v>
      </c>
      <c r="E280">
        <f t="shared" si="55"/>
        <v>2.5785539430000002</v>
      </c>
      <c r="F280">
        <f t="shared" si="56"/>
        <v>13.178068137135478</v>
      </c>
      <c r="G280">
        <f t="shared" si="57"/>
        <v>0.92946852911640476</v>
      </c>
      <c r="H280">
        <f t="shared" si="58"/>
        <v>0.92946852911640476</v>
      </c>
      <c r="I280">
        <f t="shared" si="59"/>
        <v>-7.314233025676066E-2</v>
      </c>
      <c r="J280">
        <v>241</v>
      </c>
    </row>
    <row r="281" spans="1:10" x14ac:dyDescent="0.2">
      <c r="A281">
        <v>0</v>
      </c>
      <c r="B281">
        <v>2</v>
      </c>
      <c r="C281" s="1">
        <v>5354.07</v>
      </c>
      <c r="D281">
        <v>3</v>
      </c>
      <c r="E281">
        <f t="shared" si="55"/>
        <v>-1.279404473</v>
      </c>
      <c r="F281">
        <f t="shared" si="56"/>
        <v>0.27820292848570871</v>
      </c>
      <c r="G281">
        <f t="shared" si="57"/>
        <v>0.21765161249888285</v>
      </c>
      <c r="H281">
        <f t="shared" si="58"/>
        <v>0.78234838750111713</v>
      </c>
      <c r="I281">
        <f t="shared" si="59"/>
        <v>-0.245455129332741</v>
      </c>
      <c r="J281">
        <v>242</v>
      </c>
    </row>
    <row r="282" spans="1:10" x14ac:dyDescent="0.2">
      <c r="A282">
        <v>0</v>
      </c>
      <c r="B282">
        <v>1</v>
      </c>
      <c r="C282" s="1">
        <v>35160.129999999997</v>
      </c>
      <c r="D282">
        <v>2</v>
      </c>
      <c r="E282">
        <f t="shared" si="55"/>
        <v>2.1559297929999994</v>
      </c>
      <c r="F282">
        <f t="shared" si="56"/>
        <v>8.6359160614884054</v>
      </c>
      <c r="G282">
        <f t="shared" si="57"/>
        <v>0.89622159495590958</v>
      </c>
      <c r="H282">
        <f t="shared" si="58"/>
        <v>0.10377840504409042</v>
      </c>
      <c r="I282">
        <f t="shared" si="59"/>
        <v>-2.2654973737857103</v>
      </c>
      <c r="J282">
        <v>243</v>
      </c>
    </row>
    <row r="283" spans="1:10" x14ac:dyDescent="0.2">
      <c r="A283">
        <v>0</v>
      </c>
      <c r="B283">
        <v>1</v>
      </c>
      <c r="C283" s="1">
        <v>7196.87</v>
      </c>
      <c r="D283">
        <v>3</v>
      </c>
      <c r="E283">
        <f t="shared" si="55"/>
        <v>-0.86015599299999979</v>
      </c>
      <c r="F283">
        <f t="shared" si="56"/>
        <v>0.42309607714334835</v>
      </c>
      <c r="G283">
        <f t="shared" si="57"/>
        <v>0.29730675527730371</v>
      </c>
      <c r="H283">
        <f t="shared" si="58"/>
        <v>0.70269324472269634</v>
      </c>
      <c r="I283">
        <f t="shared" si="59"/>
        <v>-0.35283483414640737</v>
      </c>
      <c r="J283">
        <v>244</v>
      </c>
    </row>
    <row r="284" spans="1:10" x14ac:dyDescent="0.2">
      <c r="A284">
        <v>1</v>
      </c>
      <c r="B284">
        <v>3</v>
      </c>
      <c r="C284" s="1">
        <v>29523.17</v>
      </c>
      <c r="D284">
        <v>1</v>
      </c>
      <c r="E284">
        <f t="shared" si="55"/>
        <v>0.56128503699999976</v>
      </c>
      <c r="F284">
        <f t="shared" si="56"/>
        <v>1.7529236253135558</v>
      </c>
      <c r="G284">
        <f t="shared" si="57"/>
        <v>0.63674982087957466</v>
      </c>
      <c r="H284">
        <f t="shared" si="58"/>
        <v>0.63674982087957466</v>
      </c>
      <c r="I284">
        <f t="shared" si="59"/>
        <v>-0.45137844642677255</v>
      </c>
      <c r="J284">
        <v>245</v>
      </c>
    </row>
    <row r="285" spans="1:10" x14ac:dyDescent="0.2">
      <c r="A285">
        <v>0</v>
      </c>
      <c r="B285">
        <v>1</v>
      </c>
      <c r="C285" s="1">
        <v>24476.48</v>
      </c>
      <c r="D285">
        <v>1</v>
      </c>
      <c r="E285">
        <f t="shared" si="55"/>
        <v>0.29864022800000001</v>
      </c>
      <c r="F285">
        <f t="shared" si="56"/>
        <v>1.3480245547309624</v>
      </c>
      <c r="G285">
        <f t="shared" si="57"/>
        <v>0.57411007564417049</v>
      </c>
      <c r="H285">
        <f t="shared" si="58"/>
        <v>0.42588992435582951</v>
      </c>
      <c r="I285">
        <f t="shared" si="59"/>
        <v>-0.85357435963304351</v>
      </c>
      <c r="J285">
        <v>246</v>
      </c>
    </row>
    <row r="286" spans="1:10" x14ac:dyDescent="0.2">
      <c r="A286">
        <v>0</v>
      </c>
      <c r="B286">
        <v>4</v>
      </c>
      <c r="C286" s="1">
        <v>12648.7</v>
      </c>
      <c r="D286">
        <v>1</v>
      </c>
      <c r="E286">
        <f t="shared" si="55"/>
        <v>-1.7534570300000003</v>
      </c>
      <c r="F286">
        <f t="shared" si="56"/>
        <v>0.17317423891027028</v>
      </c>
      <c r="G286">
        <f t="shared" si="57"/>
        <v>0.14761169583055894</v>
      </c>
      <c r="H286">
        <f t="shared" si="58"/>
        <v>0.85238830416944111</v>
      </c>
      <c r="I286">
        <f t="shared" si="59"/>
        <v>-0.15971309991065388</v>
      </c>
      <c r="J286">
        <v>247</v>
      </c>
    </row>
    <row r="287" spans="1:10" x14ac:dyDescent="0.2">
      <c r="A287">
        <v>0</v>
      </c>
      <c r="B287">
        <v>3</v>
      </c>
      <c r="C287" s="1">
        <v>1986.93</v>
      </c>
      <c r="D287">
        <v>1</v>
      </c>
      <c r="E287">
        <f t="shared" si="55"/>
        <v>-2.9110348269999999</v>
      </c>
      <c r="F287">
        <f t="shared" si="56"/>
        <v>5.4419386071146332E-2</v>
      </c>
      <c r="G287">
        <f t="shared" si="57"/>
        <v>5.1610760187099231E-2</v>
      </c>
      <c r="H287">
        <f t="shared" si="58"/>
        <v>0.9483892398129008</v>
      </c>
      <c r="I287">
        <f t="shared" si="59"/>
        <v>-5.2990270476399252E-2</v>
      </c>
      <c r="J287">
        <v>248</v>
      </c>
    </row>
    <row r="288" spans="1:10" x14ac:dyDescent="0.2">
      <c r="A288">
        <v>0</v>
      </c>
      <c r="B288">
        <v>2</v>
      </c>
      <c r="C288" s="1">
        <v>1832.09</v>
      </c>
      <c r="D288">
        <v>2</v>
      </c>
      <c r="E288">
        <f t="shared" si="55"/>
        <v>-2.2336074510000001</v>
      </c>
      <c r="F288">
        <f t="shared" si="56"/>
        <v>0.10714122542389952</v>
      </c>
      <c r="G288">
        <f t="shared" si="57"/>
        <v>9.6772862362592957E-2</v>
      </c>
      <c r="H288">
        <f t="shared" si="58"/>
        <v>0.90322713763740703</v>
      </c>
      <c r="I288">
        <f t="shared" si="59"/>
        <v>-0.10178122049818489</v>
      </c>
      <c r="J288">
        <v>249</v>
      </c>
    </row>
    <row r="289" spans="1:10" x14ac:dyDescent="0.2">
      <c r="A289">
        <v>0</v>
      </c>
      <c r="B289">
        <v>1</v>
      </c>
      <c r="C289" s="1">
        <v>4040.56</v>
      </c>
      <c r="D289">
        <v>1</v>
      </c>
      <c r="E289">
        <f t="shared" si="55"/>
        <v>-2.2783292839999998</v>
      </c>
      <c r="F289">
        <f t="shared" si="56"/>
        <v>0.10245523740831886</v>
      </c>
      <c r="G289">
        <f t="shared" si="57"/>
        <v>9.2933693751751201E-2</v>
      </c>
      <c r="H289">
        <f t="shared" si="58"/>
        <v>0.9070663062482488</v>
      </c>
      <c r="I289">
        <f t="shared" si="59"/>
        <v>-9.7539726524434531E-2</v>
      </c>
      <c r="J289">
        <v>250</v>
      </c>
    </row>
    <row r="290" spans="1:10" x14ac:dyDescent="0.2">
      <c r="A290">
        <v>1</v>
      </c>
      <c r="B290">
        <v>2</v>
      </c>
      <c r="C290" s="1">
        <v>12829.46</v>
      </c>
      <c r="D290">
        <v>3</v>
      </c>
      <c r="E290">
        <f t="shared" si="55"/>
        <v>-0.33675779400000039</v>
      </c>
      <c r="F290">
        <f t="shared" si="56"/>
        <v>0.7140817738491716</v>
      </c>
      <c r="G290">
        <f t="shared" si="57"/>
        <v>0.41659726201137842</v>
      </c>
      <c r="H290">
        <f t="shared" si="58"/>
        <v>0.41659726201137842</v>
      </c>
      <c r="I290">
        <f t="shared" si="59"/>
        <v>-0.87563532240111031</v>
      </c>
      <c r="J290">
        <v>251</v>
      </c>
    </row>
    <row r="291" spans="1:10" x14ac:dyDescent="0.2">
      <c r="A291">
        <v>1</v>
      </c>
      <c r="B291">
        <v>2</v>
      </c>
      <c r="C291" s="1">
        <v>47305.31</v>
      </c>
      <c r="D291">
        <v>3</v>
      </c>
      <c r="E291">
        <f t="shared" si="55"/>
        <v>4.0106468910000004</v>
      </c>
      <c r="F291">
        <f t="shared" si="56"/>
        <v>55.182556118797358</v>
      </c>
      <c r="G291">
        <f t="shared" si="57"/>
        <v>0.98220088103706937</v>
      </c>
      <c r="H291">
        <f t="shared" si="58"/>
        <v>0.98220088103706937</v>
      </c>
      <c r="I291">
        <f t="shared" si="59"/>
        <v>-1.7959428373659266E-2</v>
      </c>
      <c r="J291">
        <v>252</v>
      </c>
    </row>
    <row r="292" spans="1:10" x14ac:dyDescent="0.2">
      <c r="A292">
        <v>1</v>
      </c>
      <c r="B292">
        <v>2</v>
      </c>
      <c r="C292" s="1">
        <v>44260.75</v>
      </c>
      <c r="D292">
        <v>2</v>
      </c>
      <c r="E292">
        <f t="shared" si="55"/>
        <v>3.1166465749999999</v>
      </c>
      <c r="F292">
        <f t="shared" si="56"/>
        <v>22.570563899773692</v>
      </c>
      <c r="G292">
        <f t="shared" si="57"/>
        <v>0.9575742012684898</v>
      </c>
      <c r="H292">
        <f t="shared" si="58"/>
        <v>0.9575742012684898</v>
      </c>
      <c r="I292">
        <f t="shared" si="59"/>
        <v>-4.3352066132524306E-2</v>
      </c>
      <c r="J292">
        <v>253</v>
      </c>
    </row>
    <row r="293" spans="1:10" x14ac:dyDescent="0.2">
      <c r="A293">
        <v>0</v>
      </c>
      <c r="B293">
        <v>3</v>
      </c>
      <c r="C293" s="1">
        <v>4260.74</v>
      </c>
      <c r="D293">
        <v>2</v>
      </c>
      <c r="E293">
        <f t="shared" si="55"/>
        <v>-2.1142260859999999</v>
      </c>
      <c r="F293">
        <f t="shared" si="56"/>
        <v>0.12072668548035577</v>
      </c>
      <c r="G293">
        <f t="shared" si="57"/>
        <v>0.10772179073135123</v>
      </c>
      <c r="H293">
        <f t="shared" si="58"/>
        <v>0.89227820926864876</v>
      </c>
      <c r="I293">
        <f t="shared" si="59"/>
        <v>-0.11397730123195392</v>
      </c>
      <c r="J293">
        <v>254</v>
      </c>
    </row>
    <row r="294" spans="1:10" x14ac:dyDescent="0.2">
      <c r="A294">
        <v>1</v>
      </c>
      <c r="B294">
        <v>2</v>
      </c>
      <c r="C294" s="1">
        <v>41097.160000000003</v>
      </c>
      <c r="D294">
        <v>2</v>
      </c>
      <c r="E294">
        <f t="shared" si="55"/>
        <v>2.717717876</v>
      </c>
      <c r="F294">
        <f t="shared" si="56"/>
        <v>15.145718367419002</v>
      </c>
      <c r="G294">
        <f t="shared" si="57"/>
        <v>0.9380640751161663</v>
      </c>
      <c r="H294">
        <f t="shared" si="58"/>
        <v>0.9380640751161663</v>
      </c>
      <c r="I294">
        <f t="shared" si="59"/>
        <v>-6.3937021950572423E-2</v>
      </c>
      <c r="J294">
        <v>255</v>
      </c>
    </row>
    <row r="295" spans="1:10" x14ac:dyDescent="0.2">
      <c r="A295">
        <v>0</v>
      </c>
      <c r="B295">
        <v>3</v>
      </c>
      <c r="C295" s="1">
        <v>13047.33</v>
      </c>
      <c r="D295">
        <v>2</v>
      </c>
      <c r="E295">
        <f t="shared" si="55"/>
        <v>-1.0062370869999997</v>
      </c>
      <c r="F295">
        <f t="shared" si="56"/>
        <v>0.36559208572388613</v>
      </c>
      <c r="G295">
        <f t="shared" si="57"/>
        <v>0.26771690429802802</v>
      </c>
      <c r="H295">
        <f t="shared" si="58"/>
        <v>0.73228309570197192</v>
      </c>
      <c r="I295">
        <f t="shared" si="59"/>
        <v>-0.31158809702427476</v>
      </c>
      <c r="J295">
        <v>256</v>
      </c>
    </row>
    <row r="296" spans="1:10" x14ac:dyDescent="0.2">
      <c r="A296">
        <v>1</v>
      </c>
      <c r="B296">
        <v>1</v>
      </c>
      <c r="C296" s="1">
        <v>43921.18</v>
      </c>
      <c r="D296">
        <v>3</v>
      </c>
      <c r="E296">
        <f t="shared" si="55"/>
        <v>3.770779498</v>
      </c>
      <c r="F296">
        <f t="shared" si="56"/>
        <v>43.413892692291391</v>
      </c>
      <c r="G296">
        <f t="shared" si="57"/>
        <v>0.97748452253604057</v>
      </c>
      <c r="H296">
        <f t="shared" si="58"/>
        <v>0.97748452253604057</v>
      </c>
      <c r="I296">
        <f t="shared" si="59"/>
        <v>-2.2772820970691575E-2</v>
      </c>
      <c r="J296">
        <v>257</v>
      </c>
    </row>
    <row r="297" spans="1:10" x14ac:dyDescent="0.2">
      <c r="A297">
        <v>0</v>
      </c>
      <c r="B297">
        <v>1</v>
      </c>
      <c r="C297" s="1">
        <v>5400.98</v>
      </c>
      <c r="D297">
        <v>3</v>
      </c>
      <c r="E297">
        <f t="shared" ref="E297:E360" si="60">$A$3+$B$3*B297+$C$3*C297+$D$3*D297</f>
        <v>-1.0866177220000002</v>
      </c>
      <c r="F297">
        <f t="shared" ref="F297:F360" si="61">EXP(E297)</f>
        <v>0.33735559665212461</v>
      </c>
      <c r="G297">
        <f t="shared" ref="G297:G360" si="62">F297/(1+F297)</f>
        <v>0.25225571829709714</v>
      </c>
      <c r="H297">
        <f t="shared" ref="H297:H360" si="63">IF(A297=1,G297,1-G297)</f>
        <v>0.74774428170290286</v>
      </c>
      <c r="I297">
        <f t="shared" ref="I297:I360" si="64">LN(H297)</f>
        <v>-0.29069422883946466</v>
      </c>
      <c r="J297">
        <v>258</v>
      </c>
    </row>
    <row r="298" spans="1:10" x14ac:dyDescent="0.2">
      <c r="A298">
        <v>0</v>
      </c>
      <c r="B298">
        <v>3</v>
      </c>
      <c r="C298" s="1">
        <v>11520.1</v>
      </c>
      <c r="D298">
        <v>1</v>
      </c>
      <c r="E298">
        <f t="shared" si="60"/>
        <v>-1.70890209</v>
      </c>
      <c r="F298">
        <f t="shared" si="61"/>
        <v>0.18106447602778819</v>
      </c>
      <c r="G298">
        <f t="shared" si="62"/>
        <v>0.15330617396668536</v>
      </c>
      <c r="H298">
        <f t="shared" si="63"/>
        <v>0.84669382603331467</v>
      </c>
      <c r="I298">
        <f t="shared" si="64"/>
        <v>-0.16641613016004833</v>
      </c>
      <c r="J298">
        <v>259</v>
      </c>
    </row>
    <row r="299" spans="1:10" x14ac:dyDescent="0.2">
      <c r="A299">
        <v>1</v>
      </c>
      <c r="B299">
        <v>1</v>
      </c>
      <c r="C299" s="1">
        <v>33750.29</v>
      </c>
      <c r="D299">
        <v>2</v>
      </c>
      <c r="E299">
        <f t="shared" si="60"/>
        <v>1.9781489690000003</v>
      </c>
      <c r="F299">
        <f t="shared" si="61"/>
        <v>7.2293488436803779</v>
      </c>
      <c r="G299">
        <f t="shared" si="62"/>
        <v>0.87848370278191135</v>
      </c>
      <c r="H299">
        <f t="shared" si="63"/>
        <v>0.87848370278191135</v>
      </c>
      <c r="I299">
        <f t="shared" si="64"/>
        <v>-0.12955792271441249</v>
      </c>
      <c r="J299">
        <v>260</v>
      </c>
    </row>
    <row r="300" spans="1:10" x14ac:dyDescent="0.2">
      <c r="A300">
        <v>0</v>
      </c>
      <c r="B300">
        <v>2</v>
      </c>
      <c r="C300" s="1">
        <v>11837.16</v>
      </c>
      <c r="D300">
        <v>1</v>
      </c>
      <c r="E300">
        <f t="shared" si="60"/>
        <v>-1.4820494240000002</v>
      </c>
      <c r="F300">
        <f t="shared" si="61"/>
        <v>0.22717163997045847</v>
      </c>
      <c r="G300">
        <f t="shared" si="62"/>
        <v>0.18511806545327852</v>
      </c>
      <c r="H300">
        <f t="shared" si="63"/>
        <v>0.81488193454672153</v>
      </c>
      <c r="I300">
        <f t="shared" si="64"/>
        <v>-0.20471204182215172</v>
      </c>
      <c r="J300">
        <v>261</v>
      </c>
    </row>
    <row r="301" spans="1:10" x14ac:dyDescent="0.2">
      <c r="A301">
        <v>1</v>
      </c>
      <c r="B301">
        <v>2</v>
      </c>
      <c r="C301" s="1">
        <v>17085.27</v>
      </c>
      <c r="D301">
        <v>2</v>
      </c>
      <c r="E301">
        <f t="shared" si="60"/>
        <v>-0.31018145300000022</v>
      </c>
      <c r="F301">
        <f t="shared" si="61"/>
        <v>0.73331388214745175</v>
      </c>
      <c r="G301">
        <f t="shared" si="62"/>
        <v>0.42307044886695788</v>
      </c>
      <c r="H301">
        <f t="shared" si="63"/>
        <v>0.42307044886695788</v>
      </c>
      <c r="I301">
        <f t="shared" si="64"/>
        <v>-0.86021656801829827</v>
      </c>
      <c r="J301">
        <v>262</v>
      </c>
    </row>
    <row r="302" spans="1:10" x14ac:dyDescent="0.2">
      <c r="A302">
        <v>1</v>
      </c>
      <c r="B302">
        <v>3</v>
      </c>
      <c r="C302" s="1">
        <v>24869.84</v>
      </c>
      <c r="D302">
        <v>2</v>
      </c>
      <c r="E302">
        <f t="shared" si="60"/>
        <v>0.48458142399999993</v>
      </c>
      <c r="F302">
        <f t="shared" si="61"/>
        <v>1.6234953104283734</v>
      </c>
      <c r="G302">
        <f t="shared" si="62"/>
        <v>0.61882912615661712</v>
      </c>
      <c r="H302">
        <f t="shared" si="63"/>
        <v>0.61882912615661712</v>
      </c>
      <c r="I302">
        <f t="shared" si="64"/>
        <v>-0.47992609261811225</v>
      </c>
      <c r="J302">
        <v>263</v>
      </c>
    </row>
    <row r="303" spans="1:10" x14ac:dyDescent="0.2">
      <c r="A303">
        <v>1</v>
      </c>
      <c r="B303">
        <v>2</v>
      </c>
      <c r="C303" s="1">
        <v>36219.410000000003</v>
      </c>
      <c r="D303">
        <v>1</v>
      </c>
      <c r="E303">
        <f t="shared" si="60"/>
        <v>1.592552301</v>
      </c>
      <c r="F303">
        <f t="shared" si="61"/>
        <v>4.9162807573170264</v>
      </c>
      <c r="G303">
        <f t="shared" si="62"/>
        <v>0.83097489097973609</v>
      </c>
      <c r="H303">
        <f t="shared" si="63"/>
        <v>0.83097489097973609</v>
      </c>
      <c r="I303">
        <f t="shared" si="64"/>
        <v>-0.18515570001069781</v>
      </c>
      <c r="J303">
        <v>264</v>
      </c>
    </row>
    <row r="304" spans="1:10" x14ac:dyDescent="0.2">
      <c r="A304">
        <v>0</v>
      </c>
      <c r="B304">
        <v>3</v>
      </c>
      <c r="C304" s="1">
        <v>20463</v>
      </c>
      <c r="D304">
        <v>1</v>
      </c>
      <c r="E304">
        <f t="shared" si="60"/>
        <v>-0.58120240000000001</v>
      </c>
      <c r="F304">
        <f t="shared" si="61"/>
        <v>0.55922554934821611</v>
      </c>
      <c r="G304">
        <f t="shared" si="62"/>
        <v>0.35865596839532438</v>
      </c>
      <c r="H304">
        <f t="shared" si="63"/>
        <v>0.64134403160467568</v>
      </c>
      <c r="I304">
        <f t="shared" si="64"/>
        <v>-0.4441892552674544</v>
      </c>
      <c r="J304">
        <v>265</v>
      </c>
    </row>
    <row r="305" spans="1:10" x14ac:dyDescent="0.2">
      <c r="A305">
        <v>1</v>
      </c>
      <c r="B305">
        <v>1</v>
      </c>
      <c r="C305" s="1">
        <v>46151.12</v>
      </c>
      <c r="D305">
        <v>2</v>
      </c>
      <c r="E305">
        <f t="shared" si="60"/>
        <v>3.5418936320000007</v>
      </c>
      <c r="F305">
        <f t="shared" si="61"/>
        <v>34.532248687469526</v>
      </c>
      <c r="G305">
        <f t="shared" si="62"/>
        <v>0.9718565518102813</v>
      </c>
      <c r="H305">
        <f t="shared" si="63"/>
        <v>0.9718565518102813</v>
      </c>
      <c r="I305">
        <f t="shared" si="64"/>
        <v>-2.8547065854860401E-2</v>
      </c>
      <c r="J305">
        <v>266</v>
      </c>
    </row>
    <row r="306" spans="1:10" x14ac:dyDescent="0.2">
      <c r="A306">
        <v>1</v>
      </c>
      <c r="B306">
        <v>2</v>
      </c>
      <c r="C306" s="1">
        <v>17179.52</v>
      </c>
      <c r="D306">
        <v>3</v>
      </c>
      <c r="E306">
        <f t="shared" si="60"/>
        <v>0.21178477199999968</v>
      </c>
      <c r="F306">
        <f t="shared" si="61"/>
        <v>1.2358818600705355</v>
      </c>
      <c r="G306">
        <f t="shared" si="62"/>
        <v>0.55274917791566458</v>
      </c>
      <c r="H306">
        <f t="shared" si="63"/>
        <v>0.55274917791566458</v>
      </c>
      <c r="I306">
        <f t="shared" si="64"/>
        <v>-0.59285094650816661</v>
      </c>
      <c r="J306">
        <v>267</v>
      </c>
    </row>
    <row r="307" spans="1:10" x14ac:dyDescent="0.2">
      <c r="A307">
        <v>0</v>
      </c>
      <c r="B307">
        <v>1</v>
      </c>
      <c r="C307" s="1">
        <v>14590.63</v>
      </c>
      <c r="D307">
        <v>1</v>
      </c>
      <c r="E307">
        <f t="shared" si="60"/>
        <v>-0.94796545700000001</v>
      </c>
      <c r="F307">
        <f t="shared" si="61"/>
        <v>0.38752866567086741</v>
      </c>
      <c r="G307">
        <f t="shared" si="62"/>
        <v>0.27929416902064363</v>
      </c>
      <c r="H307">
        <f t="shared" si="63"/>
        <v>0.72070583097935637</v>
      </c>
      <c r="I307">
        <f t="shared" si="64"/>
        <v>-0.32752422636800632</v>
      </c>
      <c r="J307">
        <v>268</v>
      </c>
    </row>
    <row r="308" spans="1:10" x14ac:dyDescent="0.2">
      <c r="A308">
        <v>0</v>
      </c>
      <c r="B308">
        <v>1</v>
      </c>
      <c r="C308" s="1">
        <v>7441.05</v>
      </c>
      <c r="D308">
        <v>3</v>
      </c>
      <c r="E308">
        <f t="shared" si="60"/>
        <v>-0.82936489499999988</v>
      </c>
      <c r="F308">
        <f t="shared" si="61"/>
        <v>0.43632631136420807</v>
      </c>
      <c r="G308">
        <f t="shared" si="62"/>
        <v>0.30377937653303155</v>
      </c>
      <c r="H308">
        <f t="shared" si="63"/>
        <v>0.69622062346696845</v>
      </c>
      <c r="I308">
        <f t="shared" si="64"/>
        <v>-0.36208868113781928</v>
      </c>
      <c r="J308">
        <v>269</v>
      </c>
    </row>
    <row r="309" spans="1:10" x14ac:dyDescent="0.2">
      <c r="A309">
        <v>0</v>
      </c>
      <c r="B309">
        <v>3</v>
      </c>
      <c r="C309" s="1">
        <v>9282.48</v>
      </c>
      <c r="D309">
        <v>3</v>
      </c>
      <c r="E309">
        <f t="shared" si="60"/>
        <v>-0.97090337199999999</v>
      </c>
      <c r="F309">
        <f t="shared" si="61"/>
        <v>0.37874073973576039</v>
      </c>
      <c r="G309">
        <f t="shared" si="62"/>
        <v>0.27470047763174615</v>
      </c>
      <c r="H309">
        <f t="shared" si="63"/>
        <v>0.7252995223682539</v>
      </c>
      <c r="I309">
        <f t="shared" si="64"/>
        <v>-0.32117057514290048</v>
      </c>
      <c r="J309">
        <v>270</v>
      </c>
    </row>
    <row r="310" spans="1:10" x14ac:dyDescent="0.2">
      <c r="A310">
        <v>1</v>
      </c>
      <c r="B310">
        <v>3</v>
      </c>
      <c r="C310" s="1">
        <v>1719.44</v>
      </c>
      <c r="D310">
        <v>2</v>
      </c>
      <c r="E310">
        <f t="shared" si="60"/>
        <v>-2.4346840159999998</v>
      </c>
      <c r="F310">
        <f t="shared" si="61"/>
        <v>8.7625430908158955E-2</v>
      </c>
      <c r="G310">
        <f t="shared" si="62"/>
        <v>8.056581651919667E-2</v>
      </c>
      <c r="H310">
        <f t="shared" si="63"/>
        <v>8.056581651919667E-2</v>
      </c>
      <c r="I310">
        <f t="shared" si="64"/>
        <v>-2.5186808320958214</v>
      </c>
      <c r="J310">
        <v>271</v>
      </c>
    </row>
    <row r="311" spans="1:10" x14ac:dyDescent="0.2">
      <c r="A311">
        <v>1</v>
      </c>
      <c r="B311">
        <v>2</v>
      </c>
      <c r="C311" s="1">
        <v>42856.84</v>
      </c>
      <c r="D311">
        <v>3</v>
      </c>
      <c r="E311">
        <f t="shared" si="60"/>
        <v>3.4496948239999994</v>
      </c>
      <c r="F311">
        <f t="shared" si="61"/>
        <v>31.490780611728919</v>
      </c>
      <c r="G311">
        <f t="shared" si="62"/>
        <v>0.96922203833911547</v>
      </c>
      <c r="H311">
        <f t="shared" si="63"/>
        <v>0.96922203833911547</v>
      </c>
      <c r="I311">
        <f t="shared" si="64"/>
        <v>-3.1261551607494643E-2</v>
      </c>
      <c r="J311">
        <v>272</v>
      </c>
    </row>
    <row r="312" spans="1:10" x14ac:dyDescent="0.2">
      <c r="A312">
        <v>1</v>
      </c>
      <c r="B312">
        <v>1</v>
      </c>
      <c r="C312" s="1">
        <v>7265.7</v>
      </c>
      <c r="D312">
        <v>2</v>
      </c>
      <c r="E312">
        <f t="shared" si="60"/>
        <v>-1.3615578299999997</v>
      </c>
      <c r="F312">
        <f t="shared" si="61"/>
        <v>0.25626125437032521</v>
      </c>
      <c r="G312">
        <f t="shared" si="62"/>
        <v>0.20398723074426972</v>
      </c>
      <c r="H312">
        <f t="shared" si="63"/>
        <v>0.20398723074426972</v>
      </c>
      <c r="I312">
        <f t="shared" si="64"/>
        <v>-1.5896978814878659</v>
      </c>
      <c r="J312">
        <v>273</v>
      </c>
    </row>
    <row r="313" spans="1:10" x14ac:dyDescent="0.2">
      <c r="A313">
        <v>0</v>
      </c>
      <c r="B313">
        <v>2</v>
      </c>
      <c r="C313" s="1">
        <v>9617.66</v>
      </c>
      <c r="D313">
        <v>2</v>
      </c>
      <c r="E313">
        <f t="shared" si="60"/>
        <v>-1.2518470740000005</v>
      </c>
      <c r="F313">
        <f t="shared" si="61"/>
        <v>0.2859760897299462</v>
      </c>
      <c r="G313">
        <f t="shared" si="62"/>
        <v>0.22238056524830171</v>
      </c>
      <c r="H313">
        <f t="shared" si="63"/>
        <v>0.77761943475169826</v>
      </c>
      <c r="I313">
        <f t="shared" si="64"/>
        <v>-0.25151803289759306</v>
      </c>
      <c r="J313">
        <v>274</v>
      </c>
    </row>
    <row r="314" spans="1:10" x14ac:dyDescent="0.2">
      <c r="A314">
        <v>0</v>
      </c>
      <c r="B314">
        <v>1</v>
      </c>
      <c r="C314" s="1">
        <v>2523.17</v>
      </c>
      <c r="D314">
        <v>1</v>
      </c>
      <c r="E314">
        <f t="shared" si="60"/>
        <v>-2.4696721629999998</v>
      </c>
      <c r="F314">
        <f t="shared" si="61"/>
        <v>8.4612593593949598E-2</v>
      </c>
      <c r="G314">
        <f t="shared" si="62"/>
        <v>7.8011811861393818E-2</v>
      </c>
      <c r="H314">
        <f t="shared" si="63"/>
        <v>0.92198818813860617</v>
      </c>
      <c r="I314">
        <f t="shared" si="64"/>
        <v>-8.1222866637100835E-2</v>
      </c>
      <c r="J314">
        <v>275</v>
      </c>
    </row>
    <row r="315" spans="1:10" x14ac:dyDescent="0.2">
      <c r="A315">
        <v>0</v>
      </c>
      <c r="B315">
        <v>1</v>
      </c>
      <c r="C315" s="1">
        <v>9715.84</v>
      </c>
      <c r="D315">
        <v>2</v>
      </c>
      <c r="E315">
        <f t="shared" si="60"/>
        <v>-1.0525951759999996</v>
      </c>
      <c r="F315">
        <f t="shared" si="61"/>
        <v>0.34903077644904457</v>
      </c>
      <c r="G315">
        <f t="shared" si="62"/>
        <v>0.25872706727104688</v>
      </c>
      <c r="H315">
        <f t="shared" si="63"/>
        <v>0.74127293272895312</v>
      </c>
      <c r="I315">
        <f t="shared" si="64"/>
        <v>-0.29938639123449862</v>
      </c>
      <c r="J315">
        <v>276</v>
      </c>
    </row>
    <row r="316" spans="1:10" x14ac:dyDescent="0.2">
      <c r="A316">
        <v>0</v>
      </c>
      <c r="B316">
        <v>1</v>
      </c>
      <c r="C316" s="1">
        <v>2803.7</v>
      </c>
      <c r="D316">
        <v>2</v>
      </c>
      <c r="E316">
        <f t="shared" si="60"/>
        <v>-1.9242160300000002</v>
      </c>
      <c r="F316">
        <f t="shared" si="61"/>
        <v>0.14599016391332056</v>
      </c>
      <c r="G316">
        <f t="shared" si="62"/>
        <v>0.12739216139063025</v>
      </c>
      <c r="H316">
        <f t="shared" si="63"/>
        <v>0.87260783860936975</v>
      </c>
      <c r="I316">
        <f t="shared" si="64"/>
        <v>-0.13626903528304424</v>
      </c>
      <c r="J316">
        <v>277</v>
      </c>
    </row>
    <row r="317" spans="1:10" x14ac:dyDescent="0.2">
      <c r="A317">
        <v>0</v>
      </c>
      <c r="B317">
        <v>1</v>
      </c>
      <c r="C317" s="1">
        <v>2150.4699999999998</v>
      </c>
      <c r="D317">
        <v>2</v>
      </c>
      <c r="E317">
        <f t="shared" si="60"/>
        <v>-2.0065883329999998</v>
      </c>
      <c r="F317">
        <f t="shared" si="61"/>
        <v>0.13444658007477964</v>
      </c>
      <c r="G317">
        <f t="shared" si="62"/>
        <v>0.11851292289665794</v>
      </c>
      <c r="H317">
        <f t="shared" si="63"/>
        <v>0.88148707710334206</v>
      </c>
      <c r="I317">
        <f t="shared" si="64"/>
        <v>-0.12614493737266871</v>
      </c>
      <c r="J317">
        <v>278</v>
      </c>
    </row>
    <row r="318" spans="1:10" x14ac:dyDescent="0.2">
      <c r="A318">
        <v>0</v>
      </c>
      <c r="B318">
        <v>3</v>
      </c>
      <c r="C318" s="1">
        <v>12928.79</v>
      </c>
      <c r="D318">
        <v>3</v>
      </c>
      <c r="E318">
        <f t="shared" si="60"/>
        <v>-0.51110368099999981</v>
      </c>
      <c r="F318">
        <f t="shared" si="61"/>
        <v>0.5998331888521925</v>
      </c>
      <c r="G318">
        <f t="shared" si="62"/>
        <v>0.37493483260123234</v>
      </c>
      <c r="H318">
        <f t="shared" si="63"/>
        <v>0.62506516739876772</v>
      </c>
      <c r="I318">
        <f t="shared" si="64"/>
        <v>-0.46989936684322042</v>
      </c>
      <c r="J318">
        <v>279</v>
      </c>
    </row>
    <row r="319" spans="1:10" x14ac:dyDescent="0.2">
      <c r="A319">
        <v>0</v>
      </c>
      <c r="B319">
        <v>1</v>
      </c>
      <c r="C319" s="1">
        <v>9855.1299999999992</v>
      </c>
      <c r="D319">
        <v>1</v>
      </c>
      <c r="E319">
        <f t="shared" si="60"/>
        <v>-1.5451120069999997</v>
      </c>
      <c r="F319">
        <f t="shared" si="61"/>
        <v>0.21328798013816455</v>
      </c>
      <c r="G319">
        <f t="shared" si="62"/>
        <v>0.17579336779869534</v>
      </c>
      <c r="H319">
        <f t="shared" si="63"/>
        <v>0.82420663220130463</v>
      </c>
      <c r="I319">
        <f t="shared" si="64"/>
        <v>-0.19333401327491989</v>
      </c>
      <c r="J319">
        <v>280</v>
      </c>
    </row>
    <row r="320" spans="1:10" x14ac:dyDescent="0.2">
      <c r="A320">
        <v>1</v>
      </c>
      <c r="B320">
        <v>3</v>
      </c>
      <c r="C320" s="1">
        <v>22331.57</v>
      </c>
      <c r="D320">
        <v>1</v>
      </c>
      <c r="E320">
        <f t="shared" si="60"/>
        <v>-0.34557572300000006</v>
      </c>
      <c r="F320">
        <f t="shared" si="61"/>
        <v>0.70781273207100615</v>
      </c>
      <c r="G320">
        <f t="shared" si="62"/>
        <v>0.41445570628382999</v>
      </c>
      <c r="H320">
        <f t="shared" si="63"/>
        <v>0.41445570628382999</v>
      </c>
      <c r="I320">
        <f t="shared" si="64"/>
        <v>-0.88078917071068374</v>
      </c>
      <c r="J320">
        <v>281</v>
      </c>
    </row>
    <row r="321" spans="1:10" x14ac:dyDescent="0.2">
      <c r="A321">
        <v>1</v>
      </c>
      <c r="B321">
        <v>1</v>
      </c>
      <c r="C321" s="1">
        <v>48549.18</v>
      </c>
      <c r="D321">
        <v>2</v>
      </c>
      <c r="E321">
        <f t="shared" si="60"/>
        <v>3.8442889980000006</v>
      </c>
      <c r="F321">
        <f t="shared" si="61"/>
        <v>46.725450648835704</v>
      </c>
      <c r="G321">
        <f t="shared" si="62"/>
        <v>0.97904681912051472</v>
      </c>
      <c r="H321">
        <f t="shared" si="63"/>
        <v>0.97904681912051472</v>
      </c>
      <c r="I321">
        <f t="shared" si="64"/>
        <v>-2.1175814182959291E-2</v>
      </c>
      <c r="J321">
        <v>282</v>
      </c>
    </row>
    <row r="322" spans="1:10" x14ac:dyDescent="0.2">
      <c r="A322">
        <v>1</v>
      </c>
      <c r="B322">
        <v>1</v>
      </c>
      <c r="C322" s="1">
        <v>4237.13</v>
      </c>
      <c r="D322">
        <v>2</v>
      </c>
      <c r="E322">
        <f t="shared" si="60"/>
        <v>-1.743460507</v>
      </c>
      <c r="F322">
        <f t="shared" si="61"/>
        <v>0.17491406076874558</v>
      </c>
      <c r="G322">
        <f t="shared" si="62"/>
        <v>0.14887391904587421</v>
      </c>
      <c r="H322">
        <f t="shared" si="63"/>
        <v>0.14887391904587421</v>
      </c>
      <c r="I322">
        <f t="shared" si="64"/>
        <v>-1.9046555121499986</v>
      </c>
      <c r="J322">
        <v>283</v>
      </c>
    </row>
    <row r="323" spans="1:10" x14ac:dyDescent="0.2">
      <c r="A323">
        <v>0</v>
      </c>
      <c r="B323">
        <v>2</v>
      </c>
      <c r="C323" s="1">
        <v>11879.1</v>
      </c>
      <c r="D323">
        <v>2</v>
      </c>
      <c r="E323">
        <f t="shared" si="60"/>
        <v>-0.9666794900000002</v>
      </c>
      <c r="F323">
        <f t="shared" si="61"/>
        <v>0.38034387928164159</v>
      </c>
      <c r="G323">
        <f t="shared" si="62"/>
        <v>0.27554284478703966</v>
      </c>
      <c r="H323">
        <f t="shared" si="63"/>
        <v>0.72445715521296039</v>
      </c>
      <c r="I323">
        <f t="shared" si="64"/>
        <v>-0.32233265601221645</v>
      </c>
      <c r="J323">
        <v>284</v>
      </c>
    </row>
    <row r="324" spans="1:10" x14ac:dyDescent="0.2">
      <c r="A324">
        <v>0</v>
      </c>
      <c r="B324">
        <v>3</v>
      </c>
      <c r="C324" s="1">
        <v>9625.92</v>
      </c>
      <c r="D324">
        <v>2</v>
      </c>
      <c r="E324">
        <f t="shared" si="60"/>
        <v>-1.4376768879999999</v>
      </c>
      <c r="F324">
        <f t="shared" si="61"/>
        <v>0.23747880822852865</v>
      </c>
      <c r="G324">
        <f t="shared" si="62"/>
        <v>0.19190535357004093</v>
      </c>
      <c r="H324">
        <f t="shared" si="63"/>
        <v>0.8080946464299591</v>
      </c>
      <c r="I324">
        <f t="shared" si="64"/>
        <v>-0.21307609065026434</v>
      </c>
      <c r="J324">
        <v>285</v>
      </c>
    </row>
    <row r="325" spans="1:10" x14ac:dyDescent="0.2">
      <c r="A325">
        <v>0</v>
      </c>
      <c r="B325">
        <v>1</v>
      </c>
      <c r="C325" s="1">
        <v>7742.11</v>
      </c>
      <c r="D325">
        <v>1</v>
      </c>
      <c r="E325">
        <f t="shared" si="60"/>
        <v>-1.8115638289999998</v>
      </c>
      <c r="F325">
        <f t="shared" si="61"/>
        <v>0.16339840972642738</v>
      </c>
      <c r="G325">
        <f t="shared" si="62"/>
        <v>0.14044922905202392</v>
      </c>
      <c r="H325">
        <f t="shared" si="63"/>
        <v>0.85955077094797605</v>
      </c>
      <c r="I325">
        <f t="shared" si="64"/>
        <v>-0.15134538557458296</v>
      </c>
      <c r="J325">
        <v>286</v>
      </c>
    </row>
    <row r="326" spans="1:10" x14ac:dyDescent="0.2">
      <c r="A326">
        <v>0</v>
      </c>
      <c r="B326">
        <v>3</v>
      </c>
      <c r="C326" s="1">
        <v>9432.93</v>
      </c>
      <c r="D326">
        <v>2</v>
      </c>
      <c r="E326">
        <f t="shared" si="60"/>
        <v>-1.462012927</v>
      </c>
      <c r="F326">
        <f t="shared" si="61"/>
        <v>0.2317692702426335</v>
      </c>
      <c r="G326">
        <f t="shared" si="62"/>
        <v>0.18815964632481832</v>
      </c>
      <c r="H326">
        <f t="shared" si="63"/>
        <v>0.8118403536751817</v>
      </c>
      <c r="I326">
        <f t="shared" si="64"/>
        <v>-0.20845156692490463</v>
      </c>
      <c r="J326">
        <v>287</v>
      </c>
    </row>
    <row r="327" spans="1:10" x14ac:dyDescent="0.2">
      <c r="A327">
        <v>0</v>
      </c>
      <c r="B327">
        <v>3</v>
      </c>
      <c r="C327" s="1">
        <v>14256.19</v>
      </c>
      <c r="D327">
        <v>2</v>
      </c>
      <c r="E327">
        <f t="shared" si="60"/>
        <v>-0.85379984099999984</v>
      </c>
      <c r="F327">
        <f t="shared" si="61"/>
        <v>0.42579390493921432</v>
      </c>
      <c r="G327">
        <f t="shared" si="62"/>
        <v>0.29863636214475692</v>
      </c>
      <c r="H327">
        <f t="shared" si="63"/>
        <v>0.70136363785524303</v>
      </c>
      <c r="I327">
        <f t="shared" si="64"/>
        <v>-0.35472878485652271</v>
      </c>
      <c r="J327">
        <v>288</v>
      </c>
    </row>
    <row r="328" spans="1:10" x14ac:dyDescent="0.2">
      <c r="A328">
        <v>1</v>
      </c>
      <c r="B328">
        <v>1</v>
      </c>
      <c r="C328" s="1">
        <v>47896.79</v>
      </c>
      <c r="D328">
        <v>3</v>
      </c>
      <c r="E328">
        <f t="shared" si="60"/>
        <v>4.272103919000001</v>
      </c>
      <c r="F328">
        <f t="shared" si="61"/>
        <v>71.672269752752584</v>
      </c>
      <c r="G328">
        <f t="shared" si="62"/>
        <v>0.98623959312950837</v>
      </c>
      <c r="H328">
        <f t="shared" si="63"/>
        <v>0.98623959312950837</v>
      </c>
      <c r="I328">
        <f t="shared" si="64"/>
        <v>-1.3855958837666186E-2</v>
      </c>
      <c r="J328">
        <v>289</v>
      </c>
    </row>
    <row r="329" spans="1:10" x14ac:dyDescent="0.2">
      <c r="A329">
        <v>0</v>
      </c>
      <c r="B329">
        <v>2</v>
      </c>
      <c r="C329" s="1">
        <v>25992.82</v>
      </c>
      <c r="D329">
        <v>2</v>
      </c>
      <c r="E329">
        <f t="shared" si="60"/>
        <v>0.81306060199999974</v>
      </c>
      <c r="F329">
        <f t="shared" si="61"/>
        <v>2.2547984775025456</v>
      </c>
      <c r="G329">
        <f t="shared" si="62"/>
        <v>0.69276131628053528</v>
      </c>
      <c r="H329">
        <f t="shared" si="63"/>
        <v>0.30723868371946472</v>
      </c>
      <c r="I329">
        <f t="shared" si="64"/>
        <v>-1.1801303620703607</v>
      </c>
      <c r="J329">
        <v>290</v>
      </c>
    </row>
    <row r="330" spans="1:10" x14ac:dyDescent="0.2">
      <c r="A330">
        <v>0</v>
      </c>
      <c r="B330">
        <v>3</v>
      </c>
      <c r="C330" s="1">
        <v>3172.02</v>
      </c>
      <c r="D330">
        <v>2</v>
      </c>
      <c r="E330">
        <f t="shared" si="60"/>
        <v>-2.2515136780000002</v>
      </c>
      <c r="F330">
        <f t="shared" si="61"/>
        <v>0.10523980475999022</v>
      </c>
      <c r="G330">
        <f t="shared" si="62"/>
        <v>9.5218978095747919E-2</v>
      </c>
      <c r="H330">
        <f t="shared" si="63"/>
        <v>0.90478102190425203</v>
      </c>
      <c r="I330">
        <f t="shared" si="64"/>
        <v>-0.10006232930708606</v>
      </c>
      <c r="J330">
        <v>291</v>
      </c>
    </row>
    <row r="331" spans="1:10" x14ac:dyDescent="0.2">
      <c r="A331">
        <v>0</v>
      </c>
      <c r="B331">
        <v>2</v>
      </c>
      <c r="C331" s="1">
        <v>20277.810000000001</v>
      </c>
      <c r="D331">
        <v>1</v>
      </c>
      <c r="E331">
        <f t="shared" si="60"/>
        <v>-0.41768345900000003</v>
      </c>
      <c r="F331">
        <f t="shared" si="61"/>
        <v>0.65857066004981213</v>
      </c>
      <c r="G331">
        <f t="shared" si="62"/>
        <v>0.39707121071949575</v>
      </c>
      <c r="H331">
        <f t="shared" si="63"/>
        <v>0.6029287892805042</v>
      </c>
      <c r="I331">
        <f t="shared" si="64"/>
        <v>-0.50595618329078651</v>
      </c>
      <c r="J331">
        <v>292</v>
      </c>
    </row>
    <row r="332" spans="1:10" x14ac:dyDescent="0.2">
      <c r="A332">
        <v>1</v>
      </c>
      <c r="B332">
        <v>2</v>
      </c>
      <c r="C332" s="1">
        <v>42112.24</v>
      </c>
      <c r="D332">
        <v>2</v>
      </c>
      <c r="E332">
        <f t="shared" si="60"/>
        <v>2.8457194639999992</v>
      </c>
      <c r="F332">
        <f t="shared" si="61"/>
        <v>17.213939024207537</v>
      </c>
      <c r="G332">
        <f t="shared" si="62"/>
        <v>0.94509699419379112</v>
      </c>
      <c r="H332">
        <f t="shared" si="63"/>
        <v>0.94509699419379112</v>
      </c>
      <c r="I332">
        <f t="shared" si="64"/>
        <v>-5.6467717396943735E-2</v>
      </c>
      <c r="J332">
        <v>293</v>
      </c>
    </row>
    <row r="333" spans="1:10" x14ac:dyDescent="0.2">
      <c r="A333">
        <v>1</v>
      </c>
      <c r="B333">
        <v>2</v>
      </c>
      <c r="C333" s="1">
        <v>2156.75</v>
      </c>
      <c r="D333">
        <v>3</v>
      </c>
      <c r="E333">
        <f t="shared" si="60"/>
        <v>-1.6825865250000001</v>
      </c>
      <c r="F333">
        <f t="shared" si="61"/>
        <v>0.18589253798522234</v>
      </c>
      <c r="G333">
        <f t="shared" si="62"/>
        <v>0.15675327403699271</v>
      </c>
      <c r="H333">
        <f t="shared" si="63"/>
        <v>0.15675327403699271</v>
      </c>
      <c r="I333">
        <f t="shared" si="64"/>
        <v>-1.8530822126888786</v>
      </c>
      <c r="J333">
        <v>294</v>
      </c>
    </row>
    <row r="334" spans="1:10" x14ac:dyDescent="0.2">
      <c r="A334">
        <v>0</v>
      </c>
      <c r="B334">
        <v>2</v>
      </c>
      <c r="C334" s="1">
        <v>3906.13</v>
      </c>
      <c r="D334">
        <v>3</v>
      </c>
      <c r="E334">
        <f t="shared" si="60"/>
        <v>-1.4619897070000003</v>
      </c>
      <c r="F334">
        <f t="shared" si="61"/>
        <v>0.23177465198757025</v>
      </c>
      <c r="G334">
        <f t="shared" si="62"/>
        <v>0.18816319333539025</v>
      </c>
      <c r="H334">
        <f t="shared" si="63"/>
        <v>0.81183680666460978</v>
      </c>
      <c r="I334">
        <f t="shared" si="64"/>
        <v>-0.20845593603307289</v>
      </c>
      <c r="J334">
        <v>295</v>
      </c>
    </row>
    <row r="335" spans="1:10" x14ac:dyDescent="0.2">
      <c r="A335">
        <v>0</v>
      </c>
      <c r="B335">
        <v>2</v>
      </c>
      <c r="C335" s="1">
        <v>1704.57</v>
      </c>
      <c r="D335">
        <v>1</v>
      </c>
      <c r="E335">
        <f t="shared" si="60"/>
        <v>-2.759769023</v>
      </c>
      <c r="F335">
        <f t="shared" si="61"/>
        <v>6.330638899087089E-2</v>
      </c>
      <c r="G335">
        <f t="shared" si="62"/>
        <v>5.9537297665399815E-2</v>
      </c>
      <c r="H335">
        <f t="shared" si="63"/>
        <v>0.94046270233460016</v>
      </c>
      <c r="I335">
        <f t="shared" si="64"/>
        <v>-6.1383288300574823E-2</v>
      </c>
      <c r="J335">
        <v>296</v>
      </c>
    </row>
    <row r="336" spans="1:10" x14ac:dyDescent="0.2">
      <c r="A336">
        <v>1</v>
      </c>
      <c r="B336">
        <v>2</v>
      </c>
      <c r="C336" s="1">
        <v>16297.85</v>
      </c>
      <c r="D336">
        <v>2</v>
      </c>
      <c r="E336">
        <f t="shared" si="60"/>
        <v>-0.40947511500000022</v>
      </c>
      <c r="F336">
        <f t="shared" si="61"/>
        <v>0.66399868163309561</v>
      </c>
      <c r="G336">
        <f t="shared" si="62"/>
        <v>0.39903798540358726</v>
      </c>
      <c r="H336">
        <f t="shared" si="63"/>
        <v>0.39903798540358726</v>
      </c>
      <c r="I336">
        <f t="shared" si="64"/>
        <v>-0.91869866511090004</v>
      </c>
      <c r="J336">
        <v>297</v>
      </c>
    </row>
    <row r="337" spans="1:10" x14ac:dyDescent="0.2">
      <c r="A337">
        <v>1</v>
      </c>
      <c r="B337">
        <v>2</v>
      </c>
      <c r="C337" s="1">
        <v>21978.68</v>
      </c>
      <c r="D337">
        <v>3</v>
      </c>
      <c r="E337">
        <f t="shared" si="60"/>
        <v>0.81695884799999963</v>
      </c>
      <c r="F337">
        <f t="shared" si="61"/>
        <v>2.2636053912537051</v>
      </c>
      <c r="G337">
        <f t="shared" si="62"/>
        <v>0.69359040689173124</v>
      </c>
      <c r="H337">
        <f t="shared" si="63"/>
        <v>0.69359040689173124</v>
      </c>
      <c r="I337">
        <f t="shared" si="64"/>
        <v>-0.3658736845057271</v>
      </c>
      <c r="J337">
        <v>298</v>
      </c>
    </row>
    <row r="338" spans="1:10" x14ac:dyDescent="0.2">
      <c r="A338">
        <v>1</v>
      </c>
      <c r="B338">
        <v>2</v>
      </c>
      <c r="C338" s="1">
        <v>38746.36</v>
      </c>
      <c r="D338">
        <v>2</v>
      </c>
      <c r="E338">
        <f t="shared" si="60"/>
        <v>2.4212819960000003</v>
      </c>
      <c r="F338">
        <f t="shared" si="61"/>
        <v>11.26028570685266</v>
      </c>
      <c r="G338">
        <f t="shared" si="62"/>
        <v>0.91843583225462122</v>
      </c>
      <c r="H338">
        <f t="shared" si="63"/>
        <v>0.91843583225462122</v>
      </c>
      <c r="I338">
        <f t="shared" si="64"/>
        <v>-8.5083238221250856E-2</v>
      </c>
      <c r="J338">
        <v>299</v>
      </c>
    </row>
    <row r="339" spans="1:10" x14ac:dyDescent="0.2">
      <c r="A339">
        <v>1</v>
      </c>
      <c r="B339">
        <v>1</v>
      </c>
      <c r="C339" s="1">
        <v>9249.5</v>
      </c>
      <c r="D339">
        <v>2</v>
      </c>
      <c r="E339">
        <f t="shared" si="60"/>
        <v>-1.1114006500000002</v>
      </c>
      <c r="F339">
        <f t="shared" si="61"/>
        <v>0.32909768743323364</v>
      </c>
      <c r="G339">
        <f t="shared" si="62"/>
        <v>0.24760985632951502</v>
      </c>
      <c r="H339">
        <f t="shared" si="63"/>
        <v>0.24760985632951502</v>
      </c>
      <c r="I339">
        <f t="shared" si="64"/>
        <v>-1.3959009314942226</v>
      </c>
      <c r="J339">
        <v>300</v>
      </c>
    </row>
    <row r="340" spans="1:10" x14ac:dyDescent="0.2">
      <c r="A340">
        <v>0</v>
      </c>
      <c r="B340">
        <v>3</v>
      </c>
      <c r="C340" s="1">
        <v>6746.74</v>
      </c>
      <c r="D340">
        <v>1</v>
      </c>
      <c r="E340">
        <f t="shared" si="60"/>
        <v>-2.3108227860000001</v>
      </c>
      <c r="F340">
        <f t="shared" si="61"/>
        <v>9.9179614381089229E-2</v>
      </c>
      <c r="G340">
        <f t="shared" si="62"/>
        <v>9.0230580228631604E-2</v>
      </c>
      <c r="H340">
        <f t="shared" si="63"/>
        <v>0.90976941977136838</v>
      </c>
      <c r="I340">
        <f t="shared" si="64"/>
        <v>-9.4564096445238596E-2</v>
      </c>
      <c r="J340">
        <v>301</v>
      </c>
    </row>
    <row r="341" spans="1:10" x14ac:dyDescent="0.2">
      <c r="A341">
        <v>1</v>
      </c>
      <c r="B341">
        <v>3</v>
      </c>
      <c r="C341" s="1">
        <v>24873.38</v>
      </c>
      <c r="D341">
        <v>2</v>
      </c>
      <c r="E341">
        <f t="shared" si="60"/>
        <v>0.48502781800000028</v>
      </c>
      <c r="F341">
        <f t="shared" si="61"/>
        <v>1.6242201907730585</v>
      </c>
      <c r="G341">
        <f t="shared" si="62"/>
        <v>0.61893441582529174</v>
      </c>
      <c r="H341">
        <f t="shared" si="63"/>
        <v>0.61893441582529174</v>
      </c>
      <c r="I341">
        <f t="shared" si="64"/>
        <v>-0.47975596372780738</v>
      </c>
      <c r="J341">
        <v>302</v>
      </c>
    </row>
    <row r="342" spans="1:10" x14ac:dyDescent="0.2">
      <c r="A342">
        <v>0</v>
      </c>
      <c r="B342">
        <v>2</v>
      </c>
      <c r="C342" s="1">
        <v>12265.51</v>
      </c>
      <c r="D342">
        <v>1</v>
      </c>
      <c r="E342">
        <f t="shared" si="60"/>
        <v>-1.4280344890000001</v>
      </c>
      <c r="F342">
        <f t="shared" si="61"/>
        <v>0.23977974911894773</v>
      </c>
      <c r="G342">
        <f t="shared" si="62"/>
        <v>0.19340511836021498</v>
      </c>
      <c r="H342">
        <f t="shared" si="63"/>
        <v>0.80659488163978499</v>
      </c>
      <c r="I342">
        <f t="shared" si="64"/>
        <v>-0.21493374216207906</v>
      </c>
      <c r="J342">
        <v>303</v>
      </c>
    </row>
    <row r="343" spans="1:10" x14ac:dyDescent="0.2">
      <c r="A343">
        <v>1</v>
      </c>
      <c r="B343">
        <v>3</v>
      </c>
      <c r="C343" s="1">
        <v>4349.46</v>
      </c>
      <c r="D343">
        <v>3</v>
      </c>
      <c r="E343">
        <f t="shared" si="60"/>
        <v>-1.5929571939999998</v>
      </c>
      <c r="F343">
        <f t="shared" si="61"/>
        <v>0.20332345492482015</v>
      </c>
      <c r="G343">
        <f t="shared" si="62"/>
        <v>0.16896824714309516</v>
      </c>
      <c r="H343">
        <f t="shared" si="63"/>
        <v>0.16896824714309516</v>
      </c>
      <c r="I343">
        <f t="shared" si="64"/>
        <v>-1.7780444684392336</v>
      </c>
      <c r="J343">
        <v>304</v>
      </c>
    </row>
    <row r="344" spans="1:10" x14ac:dyDescent="0.2">
      <c r="A344">
        <v>0</v>
      </c>
      <c r="B344">
        <v>2</v>
      </c>
      <c r="C344" s="1">
        <v>12646.21</v>
      </c>
      <c r="D344">
        <v>1</v>
      </c>
      <c r="E344">
        <f t="shared" si="60"/>
        <v>-1.3800282190000002</v>
      </c>
      <c r="F344">
        <f t="shared" si="61"/>
        <v>0.25157145386473423</v>
      </c>
      <c r="G344">
        <f t="shared" si="62"/>
        <v>0.20100446769371846</v>
      </c>
      <c r="H344">
        <f t="shared" si="63"/>
        <v>0.79899553230628151</v>
      </c>
      <c r="I344">
        <f t="shared" si="64"/>
        <v>-0.22439992483815191</v>
      </c>
      <c r="J344">
        <v>305</v>
      </c>
    </row>
    <row r="345" spans="1:10" x14ac:dyDescent="0.2">
      <c r="A345">
        <v>0</v>
      </c>
      <c r="B345">
        <v>2</v>
      </c>
      <c r="C345" s="1">
        <v>19442.349999999999</v>
      </c>
      <c r="D345">
        <v>2</v>
      </c>
      <c r="E345">
        <f t="shared" si="60"/>
        <v>-1.2953665000000392E-2</v>
      </c>
      <c r="F345">
        <f t="shared" si="61"/>
        <v>0.9871298726233011</v>
      </c>
      <c r="G345">
        <f t="shared" si="62"/>
        <v>0.49676162903240229</v>
      </c>
      <c r="H345">
        <f t="shared" si="63"/>
        <v>0.50323837096759771</v>
      </c>
      <c r="I345">
        <f t="shared" si="64"/>
        <v>-0.68669132259291754</v>
      </c>
      <c r="J345">
        <v>306</v>
      </c>
    </row>
    <row r="346" spans="1:10" x14ac:dyDescent="0.2">
      <c r="A346">
        <v>0</v>
      </c>
      <c r="B346">
        <v>1</v>
      </c>
      <c r="C346" s="1">
        <v>20177.669999999998</v>
      </c>
      <c r="D346">
        <v>2</v>
      </c>
      <c r="E346">
        <f t="shared" si="60"/>
        <v>0.26664158700000007</v>
      </c>
      <c r="F346">
        <f t="shared" si="61"/>
        <v>1.3055724283330412</v>
      </c>
      <c r="G346">
        <f t="shared" si="62"/>
        <v>0.56626823442583718</v>
      </c>
      <c r="H346">
        <f t="shared" si="63"/>
        <v>0.43373176557416282</v>
      </c>
      <c r="I346">
        <f t="shared" si="64"/>
        <v>-0.83532898762683561</v>
      </c>
      <c r="J346">
        <v>307</v>
      </c>
    </row>
    <row r="347" spans="1:10" x14ac:dyDescent="0.2">
      <c r="A347">
        <v>0</v>
      </c>
      <c r="B347">
        <v>2</v>
      </c>
      <c r="C347" s="1">
        <v>4151.03</v>
      </c>
      <c r="D347">
        <v>2</v>
      </c>
      <c r="E347">
        <f t="shared" si="60"/>
        <v>-1.9411891170000004</v>
      </c>
      <c r="F347">
        <f t="shared" si="61"/>
        <v>0.143533170526434</v>
      </c>
      <c r="G347">
        <f t="shared" si="62"/>
        <v>0.12551727770201668</v>
      </c>
      <c r="H347">
        <f t="shared" si="63"/>
        <v>0.87448272229798329</v>
      </c>
      <c r="I347">
        <f t="shared" si="64"/>
        <v>-0.13412274195366755</v>
      </c>
      <c r="J347">
        <v>308</v>
      </c>
    </row>
    <row r="348" spans="1:10" x14ac:dyDescent="0.2">
      <c r="A348">
        <v>0</v>
      </c>
      <c r="B348">
        <v>1</v>
      </c>
      <c r="C348" s="1">
        <v>11944.59</v>
      </c>
      <c r="D348">
        <v>2</v>
      </c>
      <c r="E348">
        <f t="shared" si="60"/>
        <v>-0.77154980099999992</v>
      </c>
      <c r="F348">
        <f t="shared" si="61"/>
        <v>0.46229604595944218</v>
      </c>
      <c r="G348">
        <f t="shared" si="62"/>
        <v>0.31614394857788208</v>
      </c>
      <c r="H348">
        <f t="shared" si="63"/>
        <v>0.68385605142211792</v>
      </c>
      <c r="I348">
        <f t="shared" si="64"/>
        <v>-0.3800078346447891</v>
      </c>
      <c r="J348">
        <v>309</v>
      </c>
    </row>
    <row r="349" spans="1:10" x14ac:dyDescent="0.2">
      <c r="A349">
        <v>1</v>
      </c>
      <c r="B349">
        <v>2</v>
      </c>
      <c r="C349" s="1">
        <v>7749.16</v>
      </c>
      <c r="D349">
        <v>2</v>
      </c>
      <c r="E349">
        <f t="shared" si="60"/>
        <v>-1.4874649240000002</v>
      </c>
      <c r="F349">
        <f t="shared" si="61"/>
        <v>0.22594471715301848</v>
      </c>
      <c r="G349">
        <f t="shared" si="62"/>
        <v>0.18430253337827859</v>
      </c>
      <c r="H349">
        <f t="shared" si="63"/>
        <v>0.18430253337827859</v>
      </c>
      <c r="I349">
        <f t="shared" si="64"/>
        <v>-1.6911766684524967</v>
      </c>
      <c r="J349">
        <v>310</v>
      </c>
    </row>
    <row r="350" spans="1:10" x14ac:dyDescent="0.2">
      <c r="A350">
        <v>0</v>
      </c>
      <c r="B350">
        <v>1</v>
      </c>
      <c r="C350" s="1">
        <v>8444.4699999999993</v>
      </c>
      <c r="D350">
        <v>3</v>
      </c>
      <c r="E350">
        <f t="shared" si="60"/>
        <v>-0.70283363300000001</v>
      </c>
      <c r="F350">
        <f t="shared" si="61"/>
        <v>0.49518015506538832</v>
      </c>
      <c r="G350">
        <f t="shared" si="62"/>
        <v>0.33118427460919098</v>
      </c>
      <c r="H350">
        <f t="shared" si="63"/>
        <v>0.66881572539080902</v>
      </c>
      <c r="I350">
        <f t="shared" si="64"/>
        <v>-0.40224670464295859</v>
      </c>
      <c r="J350">
        <v>311</v>
      </c>
    </row>
    <row r="351" spans="1:10" x14ac:dyDescent="0.2">
      <c r="A351">
        <v>0</v>
      </c>
      <c r="B351">
        <v>2</v>
      </c>
      <c r="C351" s="1">
        <v>1737.38</v>
      </c>
      <c r="D351">
        <v>2</v>
      </c>
      <c r="E351">
        <f t="shared" si="60"/>
        <v>-2.2455503820000002</v>
      </c>
      <c r="F351">
        <f t="shared" si="61"/>
        <v>0.10586925580288006</v>
      </c>
      <c r="G351">
        <f t="shared" si="62"/>
        <v>9.5733971486545374E-2</v>
      </c>
      <c r="H351">
        <f t="shared" si="63"/>
        <v>0.90426602851345461</v>
      </c>
      <c r="I351">
        <f t="shared" si="64"/>
        <v>-0.10063168255258657</v>
      </c>
      <c r="J351">
        <v>312</v>
      </c>
    </row>
    <row r="352" spans="1:10" x14ac:dyDescent="0.2">
      <c r="A352">
        <v>1</v>
      </c>
      <c r="B352">
        <v>1</v>
      </c>
      <c r="C352" s="1">
        <v>42124.52</v>
      </c>
      <c r="D352">
        <v>1</v>
      </c>
      <c r="E352">
        <f t="shared" si="60"/>
        <v>2.5240580719999994</v>
      </c>
      <c r="F352">
        <f t="shared" si="61"/>
        <v>12.47913527901181</v>
      </c>
      <c r="G352">
        <f t="shared" si="62"/>
        <v>0.92581126464714047</v>
      </c>
      <c r="H352">
        <f t="shared" si="63"/>
        <v>0.92581126464714047</v>
      </c>
      <c r="I352">
        <f t="shared" si="64"/>
        <v>-7.7084882985301875E-2</v>
      </c>
      <c r="J352">
        <v>313</v>
      </c>
    </row>
    <row r="353" spans="1:10" x14ac:dyDescent="0.2">
      <c r="A353">
        <v>0</v>
      </c>
      <c r="B353">
        <v>3</v>
      </c>
      <c r="C353" s="1">
        <v>8124.41</v>
      </c>
      <c r="D353">
        <v>2</v>
      </c>
      <c r="E353">
        <f t="shared" si="60"/>
        <v>-1.6270172990000002</v>
      </c>
      <c r="F353">
        <f t="shared" si="61"/>
        <v>0.19651484587499532</v>
      </c>
      <c r="G353">
        <f t="shared" si="62"/>
        <v>0.16423937116407999</v>
      </c>
      <c r="H353">
        <f t="shared" si="63"/>
        <v>0.83576062883592006</v>
      </c>
      <c r="I353">
        <f t="shared" si="64"/>
        <v>-0.17941303604108749</v>
      </c>
      <c r="J353">
        <v>314</v>
      </c>
    </row>
    <row r="354" spans="1:10" x14ac:dyDescent="0.2">
      <c r="A354">
        <v>1</v>
      </c>
      <c r="B354">
        <v>3</v>
      </c>
      <c r="C354" s="1">
        <v>34838.870000000003</v>
      </c>
      <c r="D354">
        <v>1</v>
      </c>
      <c r="E354">
        <f t="shared" si="60"/>
        <v>1.2315948070000005</v>
      </c>
      <c r="F354">
        <f t="shared" si="61"/>
        <v>3.426690090210196</v>
      </c>
      <c r="G354">
        <f t="shared" si="62"/>
        <v>0.77409758089649416</v>
      </c>
      <c r="H354">
        <f t="shared" si="63"/>
        <v>0.77409758089649416</v>
      </c>
      <c r="I354">
        <f t="shared" si="64"/>
        <v>-0.2560573398293246</v>
      </c>
      <c r="J354">
        <v>315</v>
      </c>
    </row>
    <row r="355" spans="1:10" x14ac:dyDescent="0.2">
      <c r="A355">
        <v>0</v>
      </c>
      <c r="B355">
        <v>2</v>
      </c>
      <c r="C355" s="1">
        <v>9722.77</v>
      </c>
      <c r="D355">
        <v>3</v>
      </c>
      <c r="E355">
        <f t="shared" si="60"/>
        <v>-0.72851140300000017</v>
      </c>
      <c r="F355">
        <f t="shared" si="61"/>
        <v>0.48262689256829333</v>
      </c>
      <c r="G355">
        <f t="shared" si="62"/>
        <v>0.32552147474693294</v>
      </c>
      <c r="H355">
        <f t="shared" si="63"/>
        <v>0.67447852525306706</v>
      </c>
      <c r="I355">
        <f t="shared" si="64"/>
        <v>-0.39381544186478895</v>
      </c>
      <c r="J355">
        <v>316</v>
      </c>
    </row>
    <row r="356" spans="1:10" x14ac:dyDescent="0.2">
      <c r="A356">
        <v>0</v>
      </c>
      <c r="B356">
        <v>3</v>
      </c>
      <c r="C356" s="1">
        <v>8835.26</v>
      </c>
      <c r="D356">
        <v>1</v>
      </c>
      <c r="E356">
        <f t="shared" si="60"/>
        <v>-2.0474604140000001</v>
      </c>
      <c r="F356">
        <f t="shared" si="61"/>
        <v>0.12906225243600689</v>
      </c>
      <c r="G356">
        <f t="shared" si="62"/>
        <v>0.11430924393898456</v>
      </c>
      <c r="H356">
        <f t="shared" si="63"/>
        <v>0.88569075606101544</v>
      </c>
      <c r="I356">
        <f t="shared" si="64"/>
        <v>-0.1213874230947061</v>
      </c>
      <c r="J356">
        <v>317</v>
      </c>
    </row>
    <row r="357" spans="1:10" x14ac:dyDescent="0.2">
      <c r="A357">
        <v>0</v>
      </c>
      <c r="B357">
        <v>3</v>
      </c>
      <c r="C357" s="1">
        <v>10435.07</v>
      </c>
      <c r="D357">
        <v>2</v>
      </c>
      <c r="E357">
        <f t="shared" si="60"/>
        <v>-1.335643073</v>
      </c>
      <c r="F357">
        <f t="shared" si="61"/>
        <v>0.26298899994059688</v>
      </c>
      <c r="G357">
        <f t="shared" si="62"/>
        <v>0.20822746671029299</v>
      </c>
      <c r="H357">
        <f t="shared" si="63"/>
        <v>0.79177253328970698</v>
      </c>
      <c r="I357">
        <f t="shared" si="64"/>
        <v>-0.233481133861382</v>
      </c>
      <c r="J357">
        <v>318</v>
      </c>
    </row>
    <row r="358" spans="1:10" x14ac:dyDescent="0.2">
      <c r="A358">
        <v>0</v>
      </c>
      <c r="B358">
        <v>2</v>
      </c>
      <c r="C358" s="1">
        <v>7421.19</v>
      </c>
      <c r="D358">
        <v>1</v>
      </c>
      <c r="E358">
        <f t="shared" si="60"/>
        <v>-2.0389032410000003</v>
      </c>
      <c r="F358">
        <f t="shared" si="61"/>
        <v>0.13017139927042617</v>
      </c>
      <c r="G358">
        <f t="shared" si="62"/>
        <v>0.11517845820063874</v>
      </c>
      <c r="H358">
        <f t="shared" si="63"/>
        <v>0.88482154179936123</v>
      </c>
      <c r="I358">
        <f t="shared" si="64"/>
        <v>-0.12236930199217295</v>
      </c>
      <c r="J358">
        <v>319</v>
      </c>
    </row>
    <row r="359" spans="1:10" x14ac:dyDescent="0.2">
      <c r="A359">
        <v>0</v>
      </c>
      <c r="B359">
        <v>2</v>
      </c>
      <c r="C359" s="1">
        <v>4667.6099999999997</v>
      </c>
      <c r="D359">
        <v>3</v>
      </c>
      <c r="E359">
        <f t="shared" si="60"/>
        <v>-1.3659670790000003</v>
      </c>
      <c r="F359">
        <f t="shared" si="61"/>
        <v>0.255133822082177</v>
      </c>
      <c r="G359">
        <f t="shared" si="62"/>
        <v>0.20327220698979195</v>
      </c>
      <c r="H359">
        <f t="shared" si="63"/>
        <v>0.79672779301020802</v>
      </c>
      <c r="I359">
        <f t="shared" si="64"/>
        <v>-0.2272421980402281</v>
      </c>
      <c r="J359">
        <v>320</v>
      </c>
    </row>
    <row r="360" spans="1:10" x14ac:dyDescent="0.2">
      <c r="A360">
        <v>0</v>
      </c>
      <c r="B360">
        <v>1</v>
      </c>
      <c r="C360" s="1">
        <v>4894.75</v>
      </c>
      <c r="D360">
        <v>2</v>
      </c>
      <c r="E360">
        <f t="shared" si="60"/>
        <v>-1.6605346249999999</v>
      </c>
      <c r="F360">
        <f t="shared" si="61"/>
        <v>0.19003735421757345</v>
      </c>
      <c r="G360">
        <f t="shared" si="62"/>
        <v>0.15969024295251583</v>
      </c>
      <c r="H360">
        <f t="shared" si="63"/>
        <v>0.84030975704748423</v>
      </c>
      <c r="I360">
        <f t="shared" si="64"/>
        <v>-0.17398469672958031</v>
      </c>
      <c r="J360">
        <v>321</v>
      </c>
    </row>
    <row r="361" spans="1:10" x14ac:dyDescent="0.2">
      <c r="A361">
        <v>0</v>
      </c>
      <c r="B361">
        <v>3</v>
      </c>
      <c r="C361" s="1">
        <v>24671.66</v>
      </c>
      <c r="D361">
        <v>3</v>
      </c>
      <c r="E361">
        <f t="shared" ref="E361:E424" si="65">$A$3+$B$3*B361+$C$3*C361+$D$3*D361</f>
        <v>0.96967222600000014</v>
      </c>
      <c r="F361">
        <f t="shared" ref="F361:F424" si="66">EXP(E361)</f>
        <v>2.6370799514362817</v>
      </c>
      <c r="G361">
        <f t="shared" ref="G361:G424" si="67">F361/(1+F361)</f>
        <v>0.72505416065844241</v>
      </c>
      <c r="H361">
        <f t="shared" ref="H361:H424" si="68">IF(A361=1,G361,1-G361)</f>
        <v>0.27494583934155759</v>
      </c>
      <c r="I361">
        <f t="shared" ref="I361:I424" si="69">LN(H361)</f>
        <v>-1.2911811485612217</v>
      </c>
      <c r="J361">
        <v>322</v>
      </c>
    </row>
    <row r="362" spans="1:10" x14ac:dyDescent="0.2">
      <c r="A362">
        <v>1</v>
      </c>
      <c r="B362">
        <v>2</v>
      </c>
      <c r="C362" s="1">
        <v>35491.64</v>
      </c>
      <c r="D362">
        <v>3</v>
      </c>
      <c r="E362">
        <f t="shared" si="65"/>
        <v>2.5209431040000001</v>
      </c>
      <c r="F362">
        <f t="shared" si="66"/>
        <v>12.440323651820902</v>
      </c>
      <c r="G362">
        <f t="shared" si="67"/>
        <v>0.92559702981077252</v>
      </c>
      <c r="H362">
        <f t="shared" si="68"/>
        <v>0.92559702981077252</v>
      </c>
      <c r="I362">
        <f t="shared" si="69"/>
        <v>-7.7316312041729285E-2</v>
      </c>
      <c r="J362">
        <v>323</v>
      </c>
    </row>
    <row r="363" spans="1:10" x14ac:dyDescent="0.2">
      <c r="A363">
        <v>0</v>
      </c>
      <c r="B363">
        <v>1</v>
      </c>
      <c r="C363" s="1">
        <v>11566.3</v>
      </c>
      <c r="D363">
        <v>2</v>
      </c>
      <c r="E363">
        <f t="shared" si="65"/>
        <v>-0.81925216999999995</v>
      </c>
      <c r="F363">
        <f t="shared" si="66"/>
        <v>0.44076114569653135</v>
      </c>
      <c r="G363">
        <f t="shared" si="67"/>
        <v>0.30592242649870099</v>
      </c>
      <c r="H363">
        <f t="shared" si="68"/>
        <v>0.69407757350129895</v>
      </c>
      <c r="I363">
        <f t="shared" si="69"/>
        <v>-0.36517154734256502</v>
      </c>
      <c r="J363">
        <v>324</v>
      </c>
    </row>
    <row r="364" spans="1:10" x14ac:dyDescent="0.2">
      <c r="A364">
        <v>0</v>
      </c>
      <c r="B364">
        <v>3</v>
      </c>
      <c r="C364" s="1">
        <v>2866.09</v>
      </c>
      <c r="D364">
        <v>2</v>
      </c>
      <c r="E364">
        <f t="shared" si="65"/>
        <v>-2.2900914509999999</v>
      </c>
      <c r="F364">
        <f t="shared" si="66"/>
        <v>0.10125720135812767</v>
      </c>
      <c r="G364">
        <f t="shared" si="67"/>
        <v>9.1946914157067058E-2</v>
      </c>
      <c r="H364">
        <f t="shared" si="68"/>
        <v>0.90805308584293298</v>
      </c>
      <c r="I364">
        <f t="shared" si="69"/>
        <v>-9.6452437505103031E-2</v>
      </c>
      <c r="J364">
        <v>325</v>
      </c>
    </row>
    <row r="365" spans="1:10" x14ac:dyDescent="0.2">
      <c r="A365">
        <v>0</v>
      </c>
      <c r="B365">
        <v>2</v>
      </c>
      <c r="C365" s="1">
        <v>6600.21</v>
      </c>
      <c r="D365">
        <v>2</v>
      </c>
      <c r="E365">
        <f t="shared" si="65"/>
        <v>-1.6323475190000001</v>
      </c>
      <c r="F365">
        <f t="shared" si="66"/>
        <v>0.19547016517558313</v>
      </c>
      <c r="G365">
        <f t="shared" si="67"/>
        <v>0.16350902838873749</v>
      </c>
      <c r="H365">
        <f t="shared" si="68"/>
        <v>0.83649097161126251</v>
      </c>
      <c r="I365">
        <f t="shared" si="69"/>
        <v>-0.17853955166638782</v>
      </c>
      <c r="J365">
        <v>326</v>
      </c>
    </row>
    <row r="366" spans="1:10" x14ac:dyDescent="0.2">
      <c r="A366">
        <v>0</v>
      </c>
      <c r="B366">
        <v>2</v>
      </c>
      <c r="C366" s="1">
        <v>3561.89</v>
      </c>
      <c r="D366">
        <v>2</v>
      </c>
      <c r="E366">
        <f t="shared" si="65"/>
        <v>-2.015479671</v>
      </c>
      <c r="F366">
        <f t="shared" si="66"/>
        <v>0.13325646876975814</v>
      </c>
      <c r="G366">
        <f t="shared" si="67"/>
        <v>0.11758721211132273</v>
      </c>
      <c r="H366">
        <f t="shared" si="68"/>
        <v>0.88241278788867727</v>
      </c>
      <c r="I366">
        <f t="shared" si="69"/>
        <v>-0.12509531898026949</v>
      </c>
      <c r="J366">
        <v>327</v>
      </c>
    </row>
    <row r="367" spans="1:10" x14ac:dyDescent="0.2">
      <c r="A367">
        <v>1</v>
      </c>
      <c r="B367">
        <v>2</v>
      </c>
      <c r="C367" s="1">
        <v>42760.5</v>
      </c>
      <c r="D367">
        <v>3</v>
      </c>
      <c r="E367">
        <f t="shared" si="65"/>
        <v>3.4375463499999994</v>
      </c>
      <c r="F367">
        <f t="shared" si="66"/>
        <v>31.110530090620134</v>
      </c>
      <c r="G367">
        <f t="shared" si="67"/>
        <v>0.96885756799473988</v>
      </c>
      <c r="H367">
        <f t="shared" si="68"/>
        <v>0.96885756799473988</v>
      </c>
      <c r="I367">
        <f t="shared" si="69"/>
        <v>-3.1637666548780884E-2</v>
      </c>
      <c r="J367">
        <v>328</v>
      </c>
    </row>
    <row r="368" spans="1:10" x14ac:dyDescent="0.2">
      <c r="A368">
        <v>1</v>
      </c>
      <c r="B368">
        <v>1</v>
      </c>
      <c r="C368" s="1">
        <v>47928.03</v>
      </c>
      <c r="D368">
        <v>2</v>
      </c>
      <c r="E368">
        <f t="shared" si="65"/>
        <v>3.7659619830000004</v>
      </c>
      <c r="F368">
        <f t="shared" si="66"/>
        <v>43.205248589610441</v>
      </c>
      <c r="G368">
        <f t="shared" si="67"/>
        <v>0.97737825186136318</v>
      </c>
      <c r="H368">
        <f t="shared" si="68"/>
        <v>0.97737825186136318</v>
      </c>
      <c r="I368">
        <f t="shared" si="69"/>
        <v>-2.2881545405136681E-2</v>
      </c>
      <c r="J368">
        <v>329</v>
      </c>
    </row>
    <row r="369" spans="1:10" x14ac:dyDescent="0.2">
      <c r="A369">
        <v>0</v>
      </c>
      <c r="B369">
        <v>1</v>
      </c>
      <c r="C369" s="1">
        <v>9144.57</v>
      </c>
      <c r="D369">
        <v>2</v>
      </c>
      <c r="E369">
        <f t="shared" si="65"/>
        <v>-1.1246323230000002</v>
      </c>
      <c r="F369">
        <f t="shared" si="66"/>
        <v>0.32477185655057561</v>
      </c>
      <c r="G369">
        <f t="shared" si="67"/>
        <v>0.24515304649980452</v>
      </c>
      <c r="H369">
        <f t="shared" si="68"/>
        <v>0.75484695350019548</v>
      </c>
      <c r="I369">
        <f t="shared" si="69"/>
        <v>-0.28124026087744974</v>
      </c>
      <c r="J369">
        <v>330</v>
      </c>
    </row>
    <row r="370" spans="1:10" x14ac:dyDescent="0.2">
      <c r="A370">
        <v>1</v>
      </c>
      <c r="B370">
        <v>1</v>
      </c>
      <c r="C370" s="1">
        <v>48517.56</v>
      </c>
      <c r="D370">
        <v>3</v>
      </c>
      <c r="E370">
        <f t="shared" si="65"/>
        <v>4.3503830160000003</v>
      </c>
      <c r="F370">
        <f t="shared" si="66"/>
        <v>77.508144100036233</v>
      </c>
      <c r="G370">
        <f t="shared" si="67"/>
        <v>0.98726246797114725</v>
      </c>
      <c r="H370">
        <f t="shared" si="68"/>
        <v>0.98726246797114725</v>
      </c>
      <c r="I370">
        <f t="shared" si="69"/>
        <v>-1.2819349904343596E-2</v>
      </c>
      <c r="J370">
        <v>331</v>
      </c>
    </row>
    <row r="371" spans="1:10" x14ac:dyDescent="0.2">
      <c r="A371">
        <v>1</v>
      </c>
      <c r="B371">
        <v>1</v>
      </c>
      <c r="C371" s="1">
        <v>24393.62</v>
      </c>
      <c r="D371">
        <v>2</v>
      </c>
      <c r="E371">
        <f t="shared" si="65"/>
        <v>0.79827288200000002</v>
      </c>
      <c r="F371">
        <f t="shared" si="66"/>
        <v>2.2217004741087312</v>
      </c>
      <c r="G371">
        <f t="shared" si="67"/>
        <v>0.68960491267375024</v>
      </c>
      <c r="H371">
        <f t="shared" si="68"/>
        <v>0.68960491267375024</v>
      </c>
      <c r="I371">
        <f t="shared" si="69"/>
        <v>-0.37163643571117533</v>
      </c>
      <c r="J371">
        <v>332</v>
      </c>
    </row>
    <row r="372" spans="1:10" x14ac:dyDescent="0.2">
      <c r="A372">
        <v>0</v>
      </c>
      <c r="B372">
        <v>2</v>
      </c>
      <c r="C372" s="1">
        <v>13429.04</v>
      </c>
      <c r="D372">
        <v>2</v>
      </c>
      <c r="E372">
        <f t="shared" si="65"/>
        <v>-0.77123205600000011</v>
      </c>
      <c r="F372">
        <f t="shared" si="66"/>
        <v>0.46244296155617753</v>
      </c>
      <c r="G372">
        <f t="shared" si="67"/>
        <v>0.3162126480913105</v>
      </c>
      <c r="H372">
        <f t="shared" si="68"/>
        <v>0.68378735190868944</v>
      </c>
      <c r="I372">
        <f t="shared" si="69"/>
        <v>-0.38010829871798091</v>
      </c>
      <c r="J372">
        <v>333</v>
      </c>
    </row>
    <row r="373" spans="1:10" x14ac:dyDescent="0.2">
      <c r="A373">
        <v>0</v>
      </c>
      <c r="B373">
        <v>2</v>
      </c>
      <c r="C373" s="1">
        <v>11658.38</v>
      </c>
      <c r="D373">
        <v>1</v>
      </c>
      <c r="E373">
        <f t="shared" si="65"/>
        <v>-1.5045935820000005</v>
      </c>
      <c r="F373">
        <f t="shared" si="66"/>
        <v>0.222107543994877</v>
      </c>
      <c r="G373">
        <f t="shared" si="67"/>
        <v>0.18174140654499393</v>
      </c>
      <c r="H373">
        <f t="shared" si="68"/>
        <v>0.81825859345500607</v>
      </c>
      <c r="I373">
        <f t="shared" si="69"/>
        <v>-0.20057686341950756</v>
      </c>
      <c r="J373">
        <v>334</v>
      </c>
    </row>
    <row r="374" spans="1:10" x14ac:dyDescent="0.2">
      <c r="A374">
        <v>0</v>
      </c>
      <c r="B374">
        <v>2</v>
      </c>
      <c r="C374" s="1">
        <v>19144.580000000002</v>
      </c>
      <c r="D374">
        <v>1</v>
      </c>
      <c r="E374">
        <f t="shared" si="65"/>
        <v>-0.56058376199999982</v>
      </c>
      <c r="F374">
        <f t="shared" si="66"/>
        <v>0.57087571101211043</v>
      </c>
      <c r="G374">
        <f t="shared" si="67"/>
        <v>0.3634123992179476</v>
      </c>
      <c r="H374">
        <f t="shared" si="68"/>
        <v>0.63658760078205234</v>
      </c>
      <c r="I374">
        <f t="shared" si="69"/>
        <v>-0.45163324157476753</v>
      </c>
      <c r="J374">
        <v>335</v>
      </c>
    </row>
    <row r="375" spans="1:10" x14ac:dyDescent="0.2">
      <c r="A375">
        <v>0</v>
      </c>
      <c r="B375">
        <v>4</v>
      </c>
      <c r="C375" s="1">
        <v>13822.8</v>
      </c>
      <c r="D375">
        <v>1</v>
      </c>
      <c r="E375">
        <f t="shared" si="65"/>
        <v>-1.6054030200000002</v>
      </c>
      <c r="F375">
        <f t="shared" si="66"/>
        <v>0.20080860871437567</v>
      </c>
      <c r="G375">
        <f t="shared" si="67"/>
        <v>0.1672278223666033</v>
      </c>
      <c r="H375">
        <f t="shared" si="68"/>
        <v>0.83277217763339673</v>
      </c>
      <c r="I375">
        <f t="shared" si="69"/>
        <v>-0.18299517046063046</v>
      </c>
      <c r="J375">
        <v>336</v>
      </c>
    </row>
    <row r="376" spans="1:10" x14ac:dyDescent="0.2">
      <c r="A376">
        <v>0</v>
      </c>
      <c r="B376">
        <v>4</v>
      </c>
      <c r="C376" s="1">
        <v>12142.58</v>
      </c>
      <c r="D376">
        <v>1</v>
      </c>
      <c r="E376">
        <f t="shared" si="65"/>
        <v>-1.8172787620000004</v>
      </c>
      <c r="F376">
        <f t="shared" si="66"/>
        <v>0.16246726202021919</v>
      </c>
      <c r="G376">
        <f t="shared" si="67"/>
        <v>0.13976072043342699</v>
      </c>
      <c r="H376">
        <f t="shared" si="68"/>
        <v>0.86023927956657298</v>
      </c>
      <c r="I376">
        <f t="shared" si="69"/>
        <v>-0.1505446963797889</v>
      </c>
      <c r="J376">
        <v>337</v>
      </c>
    </row>
    <row r="377" spans="1:10" x14ac:dyDescent="0.2">
      <c r="A377">
        <v>0</v>
      </c>
      <c r="B377">
        <v>2</v>
      </c>
      <c r="C377" s="1">
        <v>13937.67</v>
      </c>
      <c r="D377">
        <v>2</v>
      </c>
      <c r="E377">
        <f t="shared" si="65"/>
        <v>-0.70709381300000018</v>
      </c>
      <c r="F377">
        <f t="shared" si="66"/>
        <v>0.49307508564347124</v>
      </c>
      <c r="G377">
        <f t="shared" si="67"/>
        <v>0.33024131899633868</v>
      </c>
      <c r="H377">
        <f t="shared" si="68"/>
        <v>0.66975868100366132</v>
      </c>
      <c r="I377">
        <f t="shared" si="69"/>
        <v>-0.40083780908313432</v>
      </c>
      <c r="J377">
        <v>338</v>
      </c>
    </row>
    <row r="378" spans="1:10" x14ac:dyDescent="0.2">
      <c r="A378">
        <v>1</v>
      </c>
      <c r="B378">
        <v>1</v>
      </c>
      <c r="C378" s="1">
        <v>41919.1</v>
      </c>
      <c r="D378">
        <v>3</v>
      </c>
      <c r="E378">
        <f t="shared" si="65"/>
        <v>3.5183172099999998</v>
      </c>
      <c r="F378">
        <f t="shared" si="66"/>
        <v>33.727624173725332</v>
      </c>
      <c r="G378">
        <f t="shared" si="67"/>
        <v>0.97120447989768921</v>
      </c>
      <c r="H378">
        <f t="shared" si="68"/>
        <v>0.97120447989768921</v>
      </c>
      <c r="I378">
        <f t="shared" si="69"/>
        <v>-2.9218245942804255E-2</v>
      </c>
      <c r="J378">
        <v>339</v>
      </c>
    </row>
    <row r="379" spans="1:10" x14ac:dyDescent="0.2">
      <c r="A379">
        <v>0</v>
      </c>
      <c r="B379">
        <v>3</v>
      </c>
      <c r="C379" s="1">
        <v>8232.64</v>
      </c>
      <c r="D379">
        <v>1</v>
      </c>
      <c r="E379">
        <f t="shared" si="65"/>
        <v>-2.1234507959999998</v>
      </c>
      <c r="F379">
        <f t="shared" si="66"/>
        <v>0.119618137694465</v>
      </c>
      <c r="G379">
        <f t="shared" si="67"/>
        <v>0.10683833502446158</v>
      </c>
      <c r="H379">
        <f t="shared" si="68"/>
        <v>0.89316166497553839</v>
      </c>
      <c r="I379">
        <f t="shared" si="69"/>
        <v>-0.1129876786837683</v>
      </c>
      <c r="J379">
        <v>340</v>
      </c>
    </row>
    <row r="380" spans="1:10" x14ac:dyDescent="0.2">
      <c r="A380">
        <v>0</v>
      </c>
      <c r="B380">
        <v>4</v>
      </c>
      <c r="C380" s="1">
        <v>18955.22</v>
      </c>
      <c r="D380">
        <v>2</v>
      </c>
      <c r="E380">
        <f t="shared" si="65"/>
        <v>-0.44812355800000025</v>
      </c>
      <c r="F380">
        <f t="shared" si="66"/>
        <v>0.6388257471237101</v>
      </c>
      <c r="G380">
        <f t="shared" si="67"/>
        <v>0.38980699945977049</v>
      </c>
      <c r="H380">
        <f t="shared" si="68"/>
        <v>0.61019300054022951</v>
      </c>
      <c r="I380">
        <f t="shared" si="69"/>
        <v>-0.4939799775286654</v>
      </c>
      <c r="J380">
        <v>341</v>
      </c>
    </row>
    <row r="381" spans="1:10" x14ac:dyDescent="0.2">
      <c r="A381">
        <v>0</v>
      </c>
      <c r="B381">
        <v>1</v>
      </c>
      <c r="C381" s="1">
        <v>13352.1</v>
      </c>
      <c r="D381">
        <v>2</v>
      </c>
      <c r="E381">
        <f t="shared" si="65"/>
        <v>-0.59406278999999995</v>
      </c>
      <c r="F381">
        <f t="shared" si="66"/>
        <v>0.55207973813184019</v>
      </c>
      <c r="G381">
        <f t="shared" si="67"/>
        <v>0.35570320555588897</v>
      </c>
      <c r="H381">
        <f t="shared" si="68"/>
        <v>0.64429679444411103</v>
      </c>
      <c r="I381">
        <f t="shared" si="69"/>
        <v>-0.43959579810350835</v>
      </c>
      <c r="J381">
        <v>342</v>
      </c>
    </row>
    <row r="382" spans="1:10" x14ac:dyDescent="0.2">
      <c r="A382">
        <v>0</v>
      </c>
      <c r="B382">
        <v>1</v>
      </c>
      <c r="C382" s="1">
        <v>13217.09</v>
      </c>
      <c r="D382">
        <v>1</v>
      </c>
      <c r="E382">
        <f t="shared" si="65"/>
        <v>-1.121168851</v>
      </c>
      <c r="F382">
        <f t="shared" si="66"/>
        <v>0.32589864495579368</v>
      </c>
      <c r="G382">
        <f t="shared" si="67"/>
        <v>0.24579453806339727</v>
      </c>
      <c r="H382">
        <f t="shared" si="68"/>
        <v>0.75420546193660276</v>
      </c>
      <c r="I382">
        <f t="shared" si="69"/>
        <v>-0.28209045215731665</v>
      </c>
      <c r="J382">
        <v>343</v>
      </c>
    </row>
    <row r="383" spans="1:10" x14ac:dyDescent="0.2">
      <c r="A383">
        <v>0</v>
      </c>
      <c r="B383">
        <v>2</v>
      </c>
      <c r="C383" s="1">
        <v>13981.85</v>
      </c>
      <c r="D383">
        <v>3</v>
      </c>
      <c r="E383">
        <f t="shared" si="65"/>
        <v>-0.19144141500000011</v>
      </c>
      <c r="F383">
        <f t="shared" si="66"/>
        <v>0.82576800130776562</v>
      </c>
      <c r="G383">
        <f t="shared" si="67"/>
        <v>0.45228528526969614</v>
      </c>
      <c r="H383">
        <f t="shared" si="68"/>
        <v>0.54771471473030386</v>
      </c>
      <c r="I383">
        <f t="shared" si="69"/>
        <v>-0.60200072114783576</v>
      </c>
      <c r="J383">
        <v>344</v>
      </c>
    </row>
    <row r="384" spans="1:10" x14ac:dyDescent="0.2">
      <c r="A384">
        <v>0</v>
      </c>
      <c r="B384">
        <v>3</v>
      </c>
      <c r="C384" s="1">
        <v>10977.21</v>
      </c>
      <c r="D384">
        <v>1</v>
      </c>
      <c r="E384">
        <f t="shared" si="65"/>
        <v>-1.7773605190000001</v>
      </c>
      <c r="F384">
        <f t="shared" si="66"/>
        <v>0.1690838524105493</v>
      </c>
      <c r="G384">
        <f t="shared" si="67"/>
        <v>0.14462936260894638</v>
      </c>
      <c r="H384">
        <f t="shared" si="68"/>
        <v>0.85537063739105368</v>
      </c>
      <c r="I384">
        <f t="shared" si="69"/>
        <v>-0.15622040995214254</v>
      </c>
      <c r="J384">
        <v>345</v>
      </c>
    </row>
    <row r="385" spans="1:10" x14ac:dyDescent="0.2">
      <c r="A385">
        <v>0</v>
      </c>
      <c r="B385">
        <v>4</v>
      </c>
      <c r="C385" s="1">
        <v>6184.3</v>
      </c>
      <c r="D385">
        <v>3</v>
      </c>
      <c r="E385">
        <f t="shared" si="65"/>
        <v>-1.5484552700000003</v>
      </c>
      <c r="F385">
        <f t="shared" si="66"/>
        <v>0.21257609300187283</v>
      </c>
      <c r="G385">
        <f t="shared" si="67"/>
        <v>0.17530948715607286</v>
      </c>
      <c r="H385">
        <f t="shared" si="68"/>
        <v>0.82469051284392714</v>
      </c>
      <c r="I385">
        <f t="shared" si="69"/>
        <v>-0.19274709897530254</v>
      </c>
      <c r="J385">
        <v>346</v>
      </c>
    </row>
    <row r="386" spans="1:10" x14ac:dyDescent="0.2">
      <c r="A386">
        <v>0</v>
      </c>
      <c r="B386">
        <v>3</v>
      </c>
      <c r="C386" s="1">
        <v>4890</v>
      </c>
      <c r="D386">
        <v>1</v>
      </c>
      <c r="E386">
        <f t="shared" si="65"/>
        <v>-2.5449576999999999</v>
      </c>
      <c r="F386">
        <f t="shared" si="66"/>
        <v>7.8476371461026026E-2</v>
      </c>
      <c r="G386">
        <f t="shared" si="67"/>
        <v>7.2765962739371901E-2</v>
      </c>
      <c r="H386">
        <f t="shared" si="68"/>
        <v>0.92723403726062814</v>
      </c>
      <c r="I386">
        <f t="shared" si="69"/>
        <v>-7.554927790148927E-2</v>
      </c>
      <c r="J386">
        <v>347</v>
      </c>
    </row>
    <row r="387" spans="1:10" x14ac:dyDescent="0.2">
      <c r="A387">
        <v>0</v>
      </c>
      <c r="B387">
        <v>4</v>
      </c>
      <c r="C387" s="1">
        <v>8334.4599999999991</v>
      </c>
      <c r="D387">
        <v>3</v>
      </c>
      <c r="E387">
        <f t="shared" si="65"/>
        <v>-1.2773200940000007</v>
      </c>
      <c r="F387">
        <f t="shared" si="66"/>
        <v>0.27878341359289993</v>
      </c>
      <c r="G387">
        <f t="shared" si="67"/>
        <v>0.2180067481557518</v>
      </c>
      <c r="H387">
        <f t="shared" si="68"/>
        <v>0.78199325184424817</v>
      </c>
      <c r="I387">
        <f t="shared" si="69"/>
        <v>-0.24590916782924044</v>
      </c>
      <c r="J387">
        <v>348</v>
      </c>
    </row>
    <row r="388" spans="1:10" x14ac:dyDescent="0.2">
      <c r="A388">
        <v>0</v>
      </c>
      <c r="B388">
        <v>2</v>
      </c>
      <c r="C388" s="1">
        <v>5478.04</v>
      </c>
      <c r="D388">
        <v>2</v>
      </c>
      <c r="E388">
        <f t="shared" si="65"/>
        <v>-1.7738531560000004</v>
      </c>
      <c r="F388">
        <f t="shared" si="66"/>
        <v>0.16967793207589962</v>
      </c>
      <c r="G388">
        <f t="shared" si="67"/>
        <v>0.1450638055338547</v>
      </c>
      <c r="H388">
        <f t="shared" si="68"/>
        <v>0.85493619446614533</v>
      </c>
      <c r="I388">
        <f t="shared" si="69"/>
        <v>-0.1567284391854474</v>
      </c>
      <c r="J388">
        <v>349</v>
      </c>
    </row>
    <row r="389" spans="1:10" x14ac:dyDescent="0.2">
      <c r="A389">
        <v>0</v>
      </c>
      <c r="B389">
        <v>2</v>
      </c>
      <c r="C389" s="1">
        <v>1635.73</v>
      </c>
      <c r="D389">
        <v>2</v>
      </c>
      <c r="E389">
        <f t="shared" si="65"/>
        <v>-2.2583684470000001</v>
      </c>
      <c r="F389">
        <f t="shared" si="66"/>
        <v>0.10452087706546276</v>
      </c>
      <c r="G389">
        <f t="shared" si="67"/>
        <v>9.4630060178815437E-2</v>
      </c>
      <c r="H389">
        <f t="shared" si="68"/>
        <v>0.90536993982118452</v>
      </c>
      <c r="I389">
        <f t="shared" si="69"/>
        <v>-9.9411645524171491E-2</v>
      </c>
      <c r="J389">
        <v>350</v>
      </c>
    </row>
    <row r="390" spans="1:10" x14ac:dyDescent="0.2">
      <c r="A390">
        <v>0</v>
      </c>
      <c r="B390">
        <v>2</v>
      </c>
      <c r="C390" s="1">
        <v>11830.61</v>
      </c>
      <c r="D390">
        <v>1</v>
      </c>
      <c r="E390">
        <f t="shared" si="65"/>
        <v>-1.482875379</v>
      </c>
      <c r="F390">
        <f t="shared" si="66"/>
        <v>0.22698408388567229</v>
      </c>
      <c r="G390">
        <f t="shared" si="67"/>
        <v>0.18499350306716952</v>
      </c>
      <c r="H390">
        <f t="shared" si="68"/>
        <v>0.81500649693283045</v>
      </c>
      <c r="I390">
        <f t="shared" si="69"/>
        <v>-0.20455919407632367</v>
      </c>
      <c r="J390">
        <v>351</v>
      </c>
    </row>
    <row r="391" spans="1:10" x14ac:dyDescent="0.2">
      <c r="A391">
        <v>0</v>
      </c>
      <c r="B391">
        <v>2</v>
      </c>
      <c r="C391" s="1">
        <v>8932.08</v>
      </c>
      <c r="D391">
        <v>3</v>
      </c>
      <c r="E391">
        <f t="shared" si="65"/>
        <v>-0.82821741200000032</v>
      </c>
      <c r="F391">
        <f t="shared" si="66"/>
        <v>0.4368272757580447</v>
      </c>
      <c r="G391">
        <f t="shared" si="67"/>
        <v>0.30402212091051956</v>
      </c>
      <c r="H391">
        <f t="shared" si="68"/>
        <v>0.69597787908948039</v>
      </c>
      <c r="I391">
        <f t="shared" si="69"/>
        <v>-0.36243740207021824</v>
      </c>
      <c r="J391">
        <v>352</v>
      </c>
    </row>
    <row r="392" spans="1:10" x14ac:dyDescent="0.2">
      <c r="A392">
        <v>1</v>
      </c>
      <c r="B392">
        <v>2</v>
      </c>
      <c r="C392" s="1">
        <v>3554.2</v>
      </c>
      <c r="D392">
        <v>2</v>
      </c>
      <c r="E392">
        <f t="shared" si="65"/>
        <v>-2.0164493800000001</v>
      </c>
      <c r="F392">
        <f t="shared" si="66"/>
        <v>0.13312731140533415</v>
      </c>
      <c r="G392">
        <f t="shared" si="67"/>
        <v>0.11748663196567576</v>
      </c>
      <c r="H392">
        <f t="shared" si="68"/>
        <v>0.11748663196567576</v>
      </c>
      <c r="I392">
        <f t="shared" si="69"/>
        <v>-2.1414307223751652</v>
      </c>
      <c r="J392">
        <v>353</v>
      </c>
    </row>
    <row r="393" spans="1:10" x14ac:dyDescent="0.2">
      <c r="A393">
        <v>0</v>
      </c>
      <c r="B393">
        <v>2</v>
      </c>
      <c r="C393" s="1">
        <v>12404.88</v>
      </c>
      <c r="D393">
        <v>2</v>
      </c>
      <c r="E393">
        <f t="shared" si="65"/>
        <v>-0.90037863200000023</v>
      </c>
      <c r="F393">
        <f t="shared" si="66"/>
        <v>0.40641574859687296</v>
      </c>
      <c r="G393">
        <f t="shared" si="67"/>
        <v>0.28897269459783737</v>
      </c>
      <c r="H393">
        <f t="shared" si="68"/>
        <v>0.71102730540216263</v>
      </c>
      <c r="I393">
        <f t="shared" si="69"/>
        <v>-0.34104444569386849</v>
      </c>
      <c r="J393">
        <v>354</v>
      </c>
    </row>
    <row r="394" spans="1:10" x14ac:dyDescent="0.2">
      <c r="A394">
        <v>0</v>
      </c>
      <c r="B394">
        <v>2</v>
      </c>
      <c r="C394" s="1">
        <v>14133.04</v>
      </c>
      <c r="D394">
        <v>1</v>
      </c>
      <c r="E394">
        <f t="shared" si="65"/>
        <v>-1.1925389559999999</v>
      </c>
      <c r="F394">
        <f t="shared" si="66"/>
        <v>0.30344983938404035</v>
      </c>
      <c r="G394">
        <f t="shared" si="67"/>
        <v>0.23280515307550226</v>
      </c>
      <c r="H394">
        <f t="shared" si="68"/>
        <v>0.7671948469244978</v>
      </c>
      <c r="I394">
        <f t="shared" si="69"/>
        <v>-0.26501447216578683</v>
      </c>
      <c r="J394">
        <v>355</v>
      </c>
    </row>
    <row r="395" spans="1:10" x14ac:dyDescent="0.2">
      <c r="A395">
        <v>1</v>
      </c>
      <c r="B395">
        <v>2</v>
      </c>
      <c r="C395" s="1">
        <v>24603.05</v>
      </c>
      <c r="D395">
        <v>1</v>
      </c>
      <c r="E395">
        <f t="shared" si="65"/>
        <v>0.1277293049999999</v>
      </c>
      <c r="F395">
        <f t="shared" si="66"/>
        <v>1.1362453851191436</v>
      </c>
      <c r="G395">
        <f t="shared" si="67"/>
        <v>0.53188898290154651</v>
      </c>
      <c r="H395">
        <f t="shared" si="68"/>
        <v>0.53188898290154651</v>
      </c>
      <c r="I395">
        <f t="shared" si="69"/>
        <v>-0.63132049017342551</v>
      </c>
      <c r="J395">
        <v>356</v>
      </c>
    </row>
    <row r="396" spans="1:10" x14ac:dyDescent="0.2">
      <c r="A396">
        <v>0</v>
      </c>
      <c r="B396">
        <v>2</v>
      </c>
      <c r="C396" s="1">
        <v>8944.1200000000008</v>
      </c>
      <c r="D396">
        <v>1</v>
      </c>
      <c r="E396">
        <f t="shared" si="65"/>
        <v>-1.8468617680000001</v>
      </c>
      <c r="F396">
        <f t="shared" si="66"/>
        <v>0.15773138810625281</v>
      </c>
      <c r="G396">
        <f t="shared" si="67"/>
        <v>0.1362417826161389</v>
      </c>
      <c r="H396">
        <f t="shared" si="68"/>
        <v>0.86375821738386116</v>
      </c>
      <c r="I396">
        <f t="shared" si="69"/>
        <v>-0.14646239033177938</v>
      </c>
      <c r="J396">
        <v>357</v>
      </c>
    </row>
    <row r="397" spans="1:10" x14ac:dyDescent="0.2">
      <c r="A397">
        <v>0</v>
      </c>
      <c r="B397">
        <v>3</v>
      </c>
      <c r="C397" s="1">
        <v>9620.33</v>
      </c>
      <c r="D397">
        <v>3</v>
      </c>
      <c r="E397">
        <f t="shared" si="65"/>
        <v>-0.92830048700000001</v>
      </c>
      <c r="F397">
        <f t="shared" si="66"/>
        <v>0.39522482965801653</v>
      </c>
      <c r="G397">
        <f t="shared" si="67"/>
        <v>0.2832696360162183</v>
      </c>
      <c r="H397">
        <f t="shared" si="68"/>
        <v>0.71673036398378165</v>
      </c>
      <c r="I397">
        <f t="shared" si="69"/>
        <v>-0.33305557050075968</v>
      </c>
      <c r="J397">
        <v>358</v>
      </c>
    </row>
    <row r="398" spans="1:10" x14ac:dyDescent="0.2">
      <c r="A398">
        <v>0</v>
      </c>
      <c r="B398">
        <v>2</v>
      </c>
      <c r="C398" s="1">
        <v>1837.28</v>
      </c>
      <c r="D398">
        <v>3</v>
      </c>
      <c r="E398">
        <f t="shared" si="65"/>
        <v>-1.7228716920000005</v>
      </c>
      <c r="F398">
        <f t="shared" si="66"/>
        <v>0.17855266272559131</v>
      </c>
      <c r="G398">
        <f t="shared" si="67"/>
        <v>0.15150164126960586</v>
      </c>
      <c r="H398">
        <f t="shared" si="68"/>
        <v>0.84849835873039414</v>
      </c>
      <c r="I398">
        <f t="shared" si="69"/>
        <v>-0.16428712862864947</v>
      </c>
      <c r="J398">
        <v>359</v>
      </c>
    </row>
    <row r="399" spans="1:10" x14ac:dyDescent="0.2">
      <c r="A399">
        <v>0</v>
      </c>
      <c r="B399">
        <v>2</v>
      </c>
      <c r="C399" s="1">
        <v>1607.51</v>
      </c>
      <c r="D399">
        <v>2</v>
      </c>
      <c r="E399">
        <f t="shared" si="65"/>
        <v>-2.261926989</v>
      </c>
      <c r="F399">
        <f t="shared" si="66"/>
        <v>0.10414959613574054</v>
      </c>
      <c r="G399">
        <f t="shared" si="67"/>
        <v>9.4325620821887918E-2</v>
      </c>
      <c r="H399">
        <f t="shared" si="68"/>
        <v>0.90567437917811211</v>
      </c>
      <c r="I399">
        <f t="shared" si="69"/>
        <v>-9.9075442421241985E-2</v>
      </c>
      <c r="J399">
        <v>360</v>
      </c>
    </row>
    <row r="400" spans="1:10" x14ac:dyDescent="0.2">
      <c r="A400">
        <v>0</v>
      </c>
      <c r="B400">
        <v>2</v>
      </c>
      <c r="C400" s="1">
        <v>10043.25</v>
      </c>
      <c r="D400">
        <v>1</v>
      </c>
      <c r="E400">
        <f t="shared" si="65"/>
        <v>-1.708261475</v>
      </c>
      <c r="F400">
        <f t="shared" si="66"/>
        <v>0.18118050580833958</v>
      </c>
      <c r="G400">
        <f t="shared" si="67"/>
        <v>0.15338934643553814</v>
      </c>
      <c r="H400">
        <f t="shared" si="68"/>
        <v>0.84661065356446186</v>
      </c>
      <c r="I400">
        <f t="shared" si="69"/>
        <v>-0.16651436703347755</v>
      </c>
      <c r="J400">
        <v>361</v>
      </c>
    </row>
    <row r="401" spans="1:10" x14ac:dyDescent="0.2">
      <c r="A401">
        <v>0</v>
      </c>
      <c r="B401">
        <v>3</v>
      </c>
      <c r="C401" s="1">
        <v>4751.07</v>
      </c>
      <c r="D401">
        <v>2</v>
      </c>
      <c r="E401">
        <f t="shared" si="65"/>
        <v>-2.0523954729999998</v>
      </c>
      <c r="F401">
        <f t="shared" si="66"/>
        <v>0.12842689166651111</v>
      </c>
      <c r="G401">
        <f t="shared" si="67"/>
        <v>0.11381055575239311</v>
      </c>
      <c r="H401">
        <f t="shared" si="68"/>
        <v>0.88618944424760693</v>
      </c>
      <c r="I401">
        <f t="shared" si="69"/>
        <v>-0.12082453154066995</v>
      </c>
      <c r="J401">
        <v>362</v>
      </c>
    </row>
    <row r="402" spans="1:10" x14ac:dyDescent="0.2">
      <c r="A402">
        <v>1</v>
      </c>
      <c r="B402">
        <v>2</v>
      </c>
      <c r="C402" s="1">
        <v>13844.51</v>
      </c>
      <c r="D402">
        <v>2</v>
      </c>
      <c r="E402">
        <f t="shared" si="65"/>
        <v>-0.71884128900000022</v>
      </c>
      <c r="F402">
        <f t="shared" si="66"/>
        <v>0.48731658803898109</v>
      </c>
      <c r="G402">
        <f t="shared" si="67"/>
        <v>0.32764819000741824</v>
      </c>
      <c r="H402">
        <f t="shared" si="68"/>
        <v>0.32764819000741824</v>
      </c>
      <c r="I402">
        <f t="shared" si="69"/>
        <v>-1.1158148376766437</v>
      </c>
      <c r="J402">
        <v>363</v>
      </c>
    </row>
    <row r="403" spans="1:10" x14ac:dyDescent="0.2">
      <c r="A403">
        <v>0</v>
      </c>
      <c r="B403">
        <v>3</v>
      </c>
      <c r="C403" s="1">
        <v>2597.7800000000002</v>
      </c>
      <c r="D403">
        <v>3</v>
      </c>
      <c r="E403">
        <f t="shared" si="65"/>
        <v>-1.8138440419999999</v>
      </c>
      <c r="F403">
        <f t="shared" si="66"/>
        <v>0.16302625101021051</v>
      </c>
      <c r="G403">
        <f t="shared" si="67"/>
        <v>0.14017417996249446</v>
      </c>
      <c r="H403">
        <f t="shared" si="68"/>
        <v>0.85982582003750552</v>
      </c>
      <c r="I403">
        <f t="shared" si="69"/>
        <v>-0.15102544508764401</v>
      </c>
      <c r="J403">
        <v>364</v>
      </c>
    </row>
    <row r="404" spans="1:10" x14ac:dyDescent="0.2">
      <c r="A404">
        <v>0</v>
      </c>
      <c r="B404">
        <v>3</v>
      </c>
      <c r="C404" s="1">
        <v>3180.51</v>
      </c>
      <c r="D404">
        <v>3</v>
      </c>
      <c r="E404">
        <f t="shared" si="65"/>
        <v>-1.740361789</v>
      </c>
      <c r="F404">
        <f t="shared" si="66"/>
        <v>0.17545691075243786</v>
      </c>
      <c r="G404">
        <f t="shared" si="67"/>
        <v>0.14926698643519284</v>
      </c>
      <c r="H404">
        <f t="shared" si="68"/>
        <v>0.85073301356480713</v>
      </c>
      <c r="I404">
        <f t="shared" si="69"/>
        <v>-0.16165693222442409</v>
      </c>
      <c r="J404">
        <v>365</v>
      </c>
    </row>
    <row r="405" spans="1:10" x14ac:dyDescent="0.2">
      <c r="A405">
        <v>0</v>
      </c>
      <c r="B405">
        <v>3</v>
      </c>
      <c r="C405" s="1">
        <v>9778.35</v>
      </c>
      <c r="D405">
        <v>3</v>
      </c>
      <c r="E405">
        <f t="shared" si="65"/>
        <v>-0.90837416500000012</v>
      </c>
      <c r="F405">
        <f t="shared" si="66"/>
        <v>0.40317919429793175</v>
      </c>
      <c r="G405">
        <f t="shared" si="67"/>
        <v>0.28733264855716373</v>
      </c>
      <c r="H405">
        <f t="shared" si="68"/>
        <v>0.71266735144283633</v>
      </c>
      <c r="I405">
        <f t="shared" si="69"/>
        <v>-0.33874051520112058</v>
      </c>
      <c r="J405">
        <v>366</v>
      </c>
    </row>
    <row r="406" spans="1:10" x14ac:dyDescent="0.2">
      <c r="A406">
        <v>1</v>
      </c>
      <c r="B406">
        <v>1</v>
      </c>
      <c r="C406" s="1">
        <v>13430.27</v>
      </c>
      <c r="D406">
        <v>1</v>
      </c>
      <c r="E406">
        <f t="shared" si="65"/>
        <v>-1.0942868529999998</v>
      </c>
      <c r="F406">
        <f t="shared" si="66"/>
        <v>0.33477826795576004</v>
      </c>
      <c r="G406">
        <f t="shared" si="67"/>
        <v>0.25081189587277275</v>
      </c>
      <c r="H406">
        <f t="shared" si="68"/>
        <v>0.25081189587277275</v>
      </c>
      <c r="I406">
        <f t="shared" si="69"/>
        <v>-1.3830520396385992</v>
      </c>
      <c r="J406">
        <v>367</v>
      </c>
    </row>
    <row r="407" spans="1:10" x14ac:dyDescent="0.2">
      <c r="A407">
        <v>0</v>
      </c>
      <c r="B407">
        <v>2</v>
      </c>
      <c r="C407" s="1">
        <v>8017.06</v>
      </c>
      <c r="D407">
        <v>2</v>
      </c>
      <c r="E407">
        <f t="shared" si="65"/>
        <v>-1.453682734</v>
      </c>
      <c r="F407">
        <f t="shared" si="66"/>
        <v>0.23370801685080478</v>
      </c>
      <c r="G407">
        <f t="shared" si="67"/>
        <v>0.18943543663384302</v>
      </c>
      <c r="H407">
        <f t="shared" si="68"/>
        <v>0.81056456336615701</v>
      </c>
      <c r="I407">
        <f t="shared" si="69"/>
        <v>-0.21002428229156719</v>
      </c>
      <c r="J407">
        <v>368</v>
      </c>
    </row>
    <row r="408" spans="1:10" x14ac:dyDescent="0.2">
      <c r="A408">
        <v>0</v>
      </c>
      <c r="B408">
        <v>3</v>
      </c>
      <c r="C408" s="1">
        <v>8116.27</v>
      </c>
      <c r="D408">
        <v>3</v>
      </c>
      <c r="E408">
        <f t="shared" si="65"/>
        <v>-1.1179624530000001</v>
      </c>
      <c r="F408">
        <f t="shared" si="66"/>
        <v>0.32694528279120794</v>
      </c>
      <c r="G408">
        <f t="shared" si="67"/>
        <v>0.24638942315954718</v>
      </c>
      <c r="H408">
        <f t="shared" si="68"/>
        <v>0.75361057684045285</v>
      </c>
      <c r="I408">
        <f t="shared" si="69"/>
        <v>-0.28287952073294803</v>
      </c>
      <c r="J408">
        <v>369</v>
      </c>
    </row>
    <row r="409" spans="1:10" x14ac:dyDescent="0.2">
      <c r="A409">
        <v>0</v>
      </c>
      <c r="B409">
        <v>4</v>
      </c>
      <c r="C409" s="1">
        <v>3481.87</v>
      </c>
      <c r="D409">
        <v>3</v>
      </c>
      <c r="E409">
        <f t="shared" si="65"/>
        <v>-1.8892316930000002</v>
      </c>
      <c r="F409">
        <f t="shared" si="66"/>
        <v>0.1511879229645394</v>
      </c>
      <c r="G409">
        <f t="shared" si="67"/>
        <v>0.1313320961317942</v>
      </c>
      <c r="H409">
        <f t="shared" si="68"/>
        <v>0.8686679038682058</v>
      </c>
      <c r="I409">
        <f t="shared" si="69"/>
        <v>-0.14079438571297195</v>
      </c>
      <c r="J409">
        <v>370</v>
      </c>
    </row>
    <row r="410" spans="1:10" x14ac:dyDescent="0.2">
      <c r="A410">
        <v>0</v>
      </c>
      <c r="B410">
        <v>2</v>
      </c>
      <c r="C410" s="1">
        <v>13415.04</v>
      </c>
      <c r="D410">
        <v>1</v>
      </c>
      <c r="E410">
        <f t="shared" si="65"/>
        <v>-1.2830787560000001</v>
      </c>
      <c r="F410">
        <f t="shared" si="66"/>
        <v>0.27718260781635917</v>
      </c>
      <c r="G410">
        <f t="shared" si="67"/>
        <v>0.21702660693936893</v>
      </c>
      <c r="H410">
        <f t="shared" si="68"/>
        <v>0.78297339306063107</v>
      </c>
      <c r="I410">
        <f t="shared" si="69"/>
        <v>-0.2446565643341708</v>
      </c>
      <c r="J410">
        <v>371</v>
      </c>
    </row>
    <row r="411" spans="1:10" x14ac:dyDescent="0.2">
      <c r="A411">
        <v>0</v>
      </c>
      <c r="B411">
        <v>1</v>
      </c>
      <c r="C411" s="1">
        <v>12029.29</v>
      </c>
      <c r="D411">
        <v>2</v>
      </c>
      <c r="E411">
        <f t="shared" si="65"/>
        <v>-0.76086913099999975</v>
      </c>
      <c r="F411">
        <f t="shared" si="66"/>
        <v>0.46726014020433998</v>
      </c>
      <c r="G411">
        <f t="shared" si="67"/>
        <v>0.31845759821381531</v>
      </c>
      <c r="H411">
        <f t="shared" si="68"/>
        <v>0.68154240178618464</v>
      </c>
      <c r="I411">
        <f t="shared" si="69"/>
        <v>-0.38339681145940835</v>
      </c>
      <c r="J411">
        <v>372</v>
      </c>
    </row>
    <row r="412" spans="1:10" x14ac:dyDescent="0.2">
      <c r="A412">
        <v>1</v>
      </c>
      <c r="B412">
        <v>3</v>
      </c>
      <c r="C412" s="1">
        <v>7639.42</v>
      </c>
      <c r="D412">
        <v>2</v>
      </c>
      <c r="E412">
        <f t="shared" si="65"/>
        <v>-1.6881745380000002</v>
      </c>
      <c r="F412">
        <f t="shared" si="66"/>
        <v>0.18485666499772135</v>
      </c>
      <c r="G412">
        <f t="shared" si="67"/>
        <v>0.15601605701232804</v>
      </c>
      <c r="H412">
        <f t="shared" si="68"/>
        <v>0.15601605701232804</v>
      </c>
      <c r="I412">
        <f t="shared" si="69"/>
        <v>-1.857796347463279</v>
      </c>
      <c r="J412">
        <v>373</v>
      </c>
    </row>
    <row r="413" spans="1:10" x14ac:dyDescent="0.2">
      <c r="A413">
        <v>1</v>
      </c>
      <c r="B413">
        <v>1</v>
      </c>
      <c r="C413" s="1">
        <v>36085.22</v>
      </c>
      <c r="D413">
        <v>3</v>
      </c>
      <c r="E413">
        <f t="shared" si="65"/>
        <v>2.7826649419999998</v>
      </c>
      <c r="F413">
        <f t="shared" si="66"/>
        <v>16.162034492795286</v>
      </c>
      <c r="G413">
        <f t="shared" si="67"/>
        <v>0.94173185000765469</v>
      </c>
      <c r="H413">
        <f t="shared" si="68"/>
        <v>0.94173185000765469</v>
      </c>
      <c r="I413">
        <f t="shared" si="69"/>
        <v>-6.0034705218318468E-2</v>
      </c>
      <c r="J413">
        <v>374</v>
      </c>
    </row>
    <row r="414" spans="1:10" x14ac:dyDescent="0.2">
      <c r="A414">
        <v>0</v>
      </c>
      <c r="B414">
        <v>2</v>
      </c>
      <c r="C414" s="1">
        <v>1391.53</v>
      </c>
      <c r="D414">
        <v>3</v>
      </c>
      <c r="E414">
        <f t="shared" si="65"/>
        <v>-1.7790807670000004</v>
      </c>
      <c r="F414">
        <f t="shared" si="66"/>
        <v>0.1687932362891757</v>
      </c>
      <c r="G414">
        <f t="shared" si="67"/>
        <v>0.14441667785919143</v>
      </c>
      <c r="H414">
        <f t="shared" si="68"/>
        <v>0.85558332214080857</v>
      </c>
      <c r="I414">
        <f t="shared" si="69"/>
        <v>-0.15597179455291976</v>
      </c>
      <c r="J414">
        <v>375</v>
      </c>
    </row>
    <row r="415" spans="1:10" x14ac:dyDescent="0.2">
      <c r="A415">
        <v>1</v>
      </c>
      <c r="B415">
        <v>2</v>
      </c>
      <c r="C415" s="1">
        <v>18033.97</v>
      </c>
      <c r="D415">
        <v>1</v>
      </c>
      <c r="E415">
        <f t="shared" si="65"/>
        <v>-0.70063168300000012</v>
      </c>
      <c r="F415">
        <f t="shared" si="66"/>
        <v>0.4962717183506779</v>
      </c>
      <c r="G415">
        <f t="shared" si="67"/>
        <v>0.33167219046131019</v>
      </c>
      <c r="H415">
        <f t="shared" si="68"/>
        <v>0.33167219046131019</v>
      </c>
      <c r="I415">
        <f t="shared" si="69"/>
        <v>-1.1036081759731247</v>
      </c>
      <c r="J415">
        <v>376</v>
      </c>
    </row>
    <row r="416" spans="1:10" x14ac:dyDescent="0.2">
      <c r="A416">
        <v>1</v>
      </c>
      <c r="B416">
        <v>1</v>
      </c>
      <c r="C416" s="1">
        <v>21659.93</v>
      </c>
      <c r="D416">
        <v>3</v>
      </c>
      <c r="E416">
        <f t="shared" si="65"/>
        <v>0.96363587299999987</v>
      </c>
      <c r="F416">
        <f t="shared" si="66"/>
        <v>2.6212095538111941</v>
      </c>
      <c r="G416">
        <f t="shared" si="67"/>
        <v>0.72384917659693693</v>
      </c>
      <c r="H416">
        <f t="shared" si="68"/>
        <v>0.72384917659693693</v>
      </c>
      <c r="I416">
        <f t="shared" si="69"/>
        <v>-0.32317222791545658</v>
      </c>
      <c r="J416">
        <v>377</v>
      </c>
    </row>
    <row r="417" spans="1:10" x14ac:dyDescent="0.2">
      <c r="A417">
        <v>1</v>
      </c>
      <c r="B417">
        <v>2</v>
      </c>
      <c r="C417" s="1">
        <v>38126.25</v>
      </c>
      <c r="D417">
        <v>2</v>
      </c>
      <c r="E417">
        <f t="shared" si="65"/>
        <v>2.3430861250000001</v>
      </c>
      <c r="F417">
        <f t="shared" si="66"/>
        <v>10.413323843631842</v>
      </c>
      <c r="G417">
        <f t="shared" si="67"/>
        <v>0.91238310472036954</v>
      </c>
      <c r="H417">
        <f t="shared" si="68"/>
        <v>0.91238310472036954</v>
      </c>
      <c r="I417">
        <f t="shared" si="69"/>
        <v>-9.1695306147595398E-2</v>
      </c>
      <c r="J417">
        <v>378</v>
      </c>
    </row>
    <row r="418" spans="1:10" x14ac:dyDescent="0.2">
      <c r="A418">
        <v>0</v>
      </c>
      <c r="B418">
        <v>3</v>
      </c>
      <c r="C418" s="1">
        <v>16455.71</v>
      </c>
      <c r="D418">
        <v>3</v>
      </c>
      <c r="E418">
        <f t="shared" si="65"/>
        <v>-6.6359069000000215E-2</v>
      </c>
      <c r="F418">
        <f t="shared" si="66"/>
        <v>0.93579478905901803</v>
      </c>
      <c r="G418">
        <f t="shared" si="67"/>
        <v>0.48341631785975825</v>
      </c>
      <c r="H418">
        <f t="shared" si="68"/>
        <v>0.51658368214024175</v>
      </c>
      <c r="I418">
        <f t="shared" si="69"/>
        <v>-0.66051798584939425</v>
      </c>
      <c r="J418">
        <v>379</v>
      </c>
    </row>
    <row r="419" spans="1:10" x14ac:dyDescent="0.2">
      <c r="A419">
        <v>0</v>
      </c>
      <c r="B419">
        <v>2</v>
      </c>
      <c r="C419" s="1">
        <v>27000.98</v>
      </c>
      <c r="D419">
        <v>3</v>
      </c>
      <c r="E419">
        <f t="shared" si="65"/>
        <v>1.4502708779999995</v>
      </c>
      <c r="F419">
        <f t="shared" si="66"/>
        <v>4.2642694555193597</v>
      </c>
      <c r="G419">
        <f t="shared" si="67"/>
        <v>0.81004011887128169</v>
      </c>
      <c r="H419">
        <f t="shared" si="68"/>
        <v>0.18995988112871831</v>
      </c>
      <c r="I419">
        <f t="shared" si="69"/>
        <v>-1.6609423810714774</v>
      </c>
      <c r="J419">
        <v>380</v>
      </c>
    </row>
    <row r="420" spans="1:10" x14ac:dyDescent="0.2">
      <c r="A420">
        <v>1</v>
      </c>
      <c r="B420">
        <v>2</v>
      </c>
      <c r="C420" s="1">
        <v>15006.58</v>
      </c>
      <c r="D420">
        <v>2</v>
      </c>
      <c r="E420">
        <f t="shared" si="65"/>
        <v>-0.57230426200000029</v>
      </c>
      <c r="F420">
        <f t="shared" si="66"/>
        <v>0.56422382013213523</v>
      </c>
      <c r="G420">
        <f t="shared" si="67"/>
        <v>0.3607052986090401</v>
      </c>
      <c r="H420">
        <f t="shared" si="68"/>
        <v>0.3607052986090401</v>
      </c>
      <c r="I420">
        <f t="shared" si="69"/>
        <v>-1.0196940013855831</v>
      </c>
      <c r="J420">
        <v>381</v>
      </c>
    </row>
    <row r="421" spans="1:10" x14ac:dyDescent="0.2">
      <c r="A421">
        <v>1</v>
      </c>
      <c r="B421">
        <v>3</v>
      </c>
      <c r="C421" s="1">
        <v>42303.69</v>
      </c>
      <c r="D421">
        <v>1</v>
      </c>
      <c r="E421">
        <f t="shared" si="65"/>
        <v>2.1729086090000003</v>
      </c>
      <c r="F421">
        <f t="shared" si="66"/>
        <v>8.783795548040537</v>
      </c>
      <c r="G421">
        <f t="shared" si="67"/>
        <v>0.89779017814816497</v>
      </c>
      <c r="H421">
        <f t="shared" si="68"/>
        <v>0.89779017814816497</v>
      </c>
      <c r="I421">
        <f t="shared" si="69"/>
        <v>-0.10781889260485611</v>
      </c>
      <c r="J421">
        <v>382</v>
      </c>
    </row>
    <row r="422" spans="1:10" x14ac:dyDescent="0.2">
      <c r="A422">
        <v>0</v>
      </c>
      <c r="B422">
        <v>2</v>
      </c>
      <c r="C422" s="1">
        <v>20781.490000000002</v>
      </c>
      <c r="D422">
        <v>3</v>
      </c>
      <c r="E422">
        <f t="shared" si="65"/>
        <v>0.66599318899999993</v>
      </c>
      <c r="F422">
        <f t="shared" si="66"/>
        <v>1.9464227272972483</v>
      </c>
      <c r="G422">
        <f t="shared" si="67"/>
        <v>0.66060538742948827</v>
      </c>
      <c r="H422">
        <f t="shared" si="68"/>
        <v>0.33939461257051173</v>
      </c>
      <c r="I422">
        <f t="shared" si="69"/>
        <v>-1.0805917997007122</v>
      </c>
      <c r="J422">
        <v>383</v>
      </c>
    </row>
    <row r="423" spans="1:10" x14ac:dyDescent="0.2">
      <c r="A423">
        <v>0</v>
      </c>
      <c r="B423">
        <v>4</v>
      </c>
      <c r="C423" s="1">
        <v>5846.92</v>
      </c>
      <c r="D423">
        <v>2</v>
      </c>
      <c r="E423">
        <f t="shared" si="65"/>
        <v>-2.1010801880000001</v>
      </c>
      <c r="F423">
        <f t="shared" si="66"/>
        <v>0.12232422370439838</v>
      </c>
      <c r="G423">
        <f t="shared" si="67"/>
        <v>0.10899187696461637</v>
      </c>
      <c r="H423">
        <f t="shared" si="68"/>
        <v>0.89100812303538368</v>
      </c>
      <c r="I423">
        <f t="shared" si="69"/>
        <v>-0.11540173479038945</v>
      </c>
      <c r="J423">
        <v>384</v>
      </c>
    </row>
    <row r="424" spans="1:10" x14ac:dyDescent="0.2">
      <c r="A424">
        <v>0</v>
      </c>
      <c r="B424">
        <v>1</v>
      </c>
      <c r="C424" s="1">
        <v>8302.5400000000009</v>
      </c>
      <c r="D424">
        <v>3</v>
      </c>
      <c r="E424">
        <f t="shared" si="65"/>
        <v>-0.72073100599999984</v>
      </c>
      <c r="F424">
        <f t="shared" si="66"/>
        <v>0.48639656716151347</v>
      </c>
      <c r="G424">
        <f t="shared" si="67"/>
        <v>0.32723203074288393</v>
      </c>
      <c r="H424">
        <f t="shared" si="68"/>
        <v>0.67276796925711602</v>
      </c>
      <c r="I424">
        <f t="shared" si="69"/>
        <v>-0.3963547795763267</v>
      </c>
      <c r="J424">
        <v>385</v>
      </c>
    </row>
    <row r="425" spans="1:10" x14ac:dyDescent="0.2">
      <c r="A425">
        <v>1</v>
      </c>
      <c r="B425">
        <v>2</v>
      </c>
      <c r="C425" s="1">
        <v>1261.8599999999999</v>
      </c>
      <c r="D425">
        <v>3</v>
      </c>
      <c r="E425">
        <f t="shared" ref="E425:E488" si="70">$A$3+$B$3*B425+$C$3*C425+$D$3*D425</f>
        <v>-1.7954321540000002</v>
      </c>
      <c r="F425">
        <f t="shared" ref="F425:F488" si="71">EXP(E425)</f>
        <v>0.16605567521429607</v>
      </c>
      <c r="G425">
        <f t="shared" ref="G425:G488" si="72">F425/(1+F425)</f>
        <v>0.14240801596697222</v>
      </c>
      <c r="H425">
        <f t="shared" ref="H425:H488" si="73">IF(A425=1,G425,1-G425)</f>
        <v>0.14240801596697222</v>
      </c>
      <c r="I425">
        <f t="shared" ref="I425:I488" si="74">LN(H425)</f>
        <v>-1.9490589896856965</v>
      </c>
      <c r="J425">
        <v>386</v>
      </c>
    </row>
    <row r="426" spans="1:10" x14ac:dyDescent="0.2">
      <c r="A426">
        <v>1</v>
      </c>
      <c r="B426">
        <v>3</v>
      </c>
      <c r="C426" s="1">
        <v>11856.41</v>
      </c>
      <c r="D426">
        <v>1</v>
      </c>
      <c r="E426">
        <f t="shared" si="70"/>
        <v>-1.6664933989999997</v>
      </c>
      <c r="F426">
        <f t="shared" si="71"/>
        <v>0.18890833170790144</v>
      </c>
      <c r="G426">
        <f t="shared" si="72"/>
        <v>0.1588922599579474</v>
      </c>
      <c r="H426">
        <f t="shared" si="73"/>
        <v>0.1588922599579474</v>
      </c>
      <c r="I426">
        <f t="shared" si="74"/>
        <v>-1.8395289167709206</v>
      </c>
      <c r="J426">
        <v>387</v>
      </c>
    </row>
    <row r="427" spans="1:10" x14ac:dyDescent="0.2">
      <c r="A427">
        <v>1</v>
      </c>
      <c r="B427">
        <v>1</v>
      </c>
      <c r="C427" s="1">
        <v>30284.639999999999</v>
      </c>
      <c r="D427">
        <v>3</v>
      </c>
      <c r="E427">
        <f t="shared" si="70"/>
        <v>2.0512118039999998</v>
      </c>
      <c r="F427">
        <f t="shared" si="71"/>
        <v>7.777319985704251</v>
      </c>
      <c r="G427">
        <f t="shared" si="72"/>
        <v>0.88607000751610809</v>
      </c>
      <c r="H427">
        <f t="shared" si="73"/>
        <v>0.88607000751610809</v>
      </c>
      <c r="I427">
        <f t="shared" si="74"/>
        <v>-0.12095931624339594</v>
      </c>
      <c r="J427">
        <v>388</v>
      </c>
    </row>
    <row r="428" spans="1:10" x14ac:dyDescent="0.2">
      <c r="A428">
        <v>1</v>
      </c>
      <c r="B428">
        <v>3</v>
      </c>
      <c r="C428" s="1">
        <v>3176.82</v>
      </c>
      <c r="D428">
        <v>1</v>
      </c>
      <c r="E428">
        <f t="shared" si="70"/>
        <v>-2.7609896979999999</v>
      </c>
      <c r="F428">
        <f t="shared" si="71"/>
        <v>6.3229159610066296E-2</v>
      </c>
      <c r="G428">
        <f t="shared" si="72"/>
        <v>5.9468985626066971E-2</v>
      </c>
      <c r="H428">
        <f t="shared" si="73"/>
        <v>5.9468985626066971E-2</v>
      </c>
      <c r="I428">
        <f t="shared" si="74"/>
        <v>-2.8223003523106192</v>
      </c>
      <c r="J428">
        <v>389</v>
      </c>
    </row>
    <row r="429" spans="1:10" x14ac:dyDescent="0.2">
      <c r="A429">
        <v>0</v>
      </c>
      <c r="B429">
        <v>3</v>
      </c>
      <c r="C429" s="1">
        <v>4618.08</v>
      </c>
      <c r="D429">
        <v>1</v>
      </c>
      <c r="E429">
        <f t="shared" si="70"/>
        <v>-2.5792468120000001</v>
      </c>
      <c r="F429">
        <f t="shared" si="71"/>
        <v>7.5831097591783872E-2</v>
      </c>
      <c r="G429">
        <f t="shared" si="72"/>
        <v>7.0486062135152572E-2</v>
      </c>
      <c r="H429">
        <f t="shared" si="73"/>
        <v>0.92951393786484737</v>
      </c>
      <c r="I429">
        <f t="shared" si="74"/>
        <v>-7.3093476919778549E-2</v>
      </c>
      <c r="J429">
        <v>390</v>
      </c>
    </row>
    <row r="430" spans="1:10" x14ac:dyDescent="0.2">
      <c r="A430">
        <v>0</v>
      </c>
      <c r="B430">
        <v>3</v>
      </c>
      <c r="C430" s="1">
        <v>10736.87</v>
      </c>
      <c r="D430">
        <v>3</v>
      </c>
      <c r="E430">
        <f t="shared" si="70"/>
        <v>-0.78750479299999965</v>
      </c>
      <c r="F430">
        <f t="shared" si="71"/>
        <v>0.4549786460002973</v>
      </c>
      <c r="G430">
        <f t="shared" si="72"/>
        <v>0.31270468968807419</v>
      </c>
      <c r="H430">
        <f t="shared" si="73"/>
        <v>0.68729531031192581</v>
      </c>
      <c r="I430">
        <f t="shared" si="74"/>
        <v>-0.37499122422730263</v>
      </c>
      <c r="J430">
        <v>391</v>
      </c>
    </row>
    <row r="431" spans="1:10" x14ac:dyDescent="0.2">
      <c r="A431">
        <v>0</v>
      </c>
      <c r="B431">
        <v>3</v>
      </c>
      <c r="C431" s="1">
        <v>2138.0700000000002</v>
      </c>
      <c r="D431">
        <v>1</v>
      </c>
      <c r="E431">
        <f t="shared" si="70"/>
        <v>-2.8919760729999999</v>
      </c>
      <c r="F431">
        <f t="shared" si="71"/>
        <v>5.5466498395650668E-2</v>
      </c>
      <c r="G431">
        <f t="shared" si="72"/>
        <v>5.2551642785405181E-2</v>
      </c>
      <c r="H431">
        <f t="shared" si="73"/>
        <v>0.94744835721459486</v>
      </c>
      <c r="I431">
        <f t="shared" si="74"/>
        <v>-5.3982847769969526E-2</v>
      </c>
      <c r="J431">
        <v>392</v>
      </c>
    </row>
    <row r="432" spans="1:10" x14ac:dyDescent="0.2">
      <c r="A432">
        <v>1</v>
      </c>
      <c r="B432">
        <v>2</v>
      </c>
      <c r="C432" s="1">
        <v>8964.06</v>
      </c>
      <c r="D432">
        <v>2</v>
      </c>
      <c r="E432">
        <f t="shared" si="70"/>
        <v>-1.3342660340000005</v>
      </c>
      <c r="F432">
        <f t="shared" si="71"/>
        <v>0.26335139550923603</v>
      </c>
      <c r="G432">
        <f t="shared" si="72"/>
        <v>0.20845458868004291</v>
      </c>
      <c r="H432">
        <f t="shared" si="73"/>
        <v>0.20845458868004291</v>
      </c>
      <c r="I432">
        <f t="shared" si="74"/>
        <v>-1.5680340615608837</v>
      </c>
      <c r="J432">
        <v>393</v>
      </c>
    </row>
    <row r="433" spans="1:10" x14ac:dyDescent="0.2">
      <c r="A433">
        <v>0</v>
      </c>
      <c r="B433">
        <v>2</v>
      </c>
      <c r="C433" s="1">
        <v>9290.14</v>
      </c>
      <c r="D433">
        <v>2</v>
      </c>
      <c r="E433">
        <f t="shared" si="70"/>
        <v>-1.2931473460000005</v>
      </c>
      <c r="F433">
        <f t="shared" si="71"/>
        <v>0.27440577264930327</v>
      </c>
      <c r="G433">
        <f t="shared" si="72"/>
        <v>0.21532056628938034</v>
      </c>
      <c r="H433">
        <f t="shared" si="73"/>
        <v>0.78467943371061966</v>
      </c>
      <c r="I433">
        <f t="shared" si="74"/>
        <v>-0.24248000930314706</v>
      </c>
      <c r="J433">
        <v>394</v>
      </c>
    </row>
    <row r="434" spans="1:10" x14ac:dyDescent="0.2">
      <c r="A434">
        <v>0</v>
      </c>
      <c r="B434">
        <v>1</v>
      </c>
      <c r="C434" s="1">
        <v>9411.01</v>
      </c>
      <c r="D434">
        <v>1</v>
      </c>
      <c r="E434">
        <f t="shared" si="70"/>
        <v>-1.6011155389999998</v>
      </c>
      <c r="F434">
        <f t="shared" si="71"/>
        <v>0.20167142013093425</v>
      </c>
      <c r="G434">
        <f t="shared" si="72"/>
        <v>0.16782576064674995</v>
      </c>
      <c r="H434">
        <f t="shared" si="73"/>
        <v>0.83217423935325008</v>
      </c>
      <c r="I434">
        <f t="shared" si="74"/>
        <v>-0.1837134377871377</v>
      </c>
      <c r="J434">
        <v>395</v>
      </c>
    </row>
    <row r="435" spans="1:10" x14ac:dyDescent="0.2">
      <c r="A435">
        <v>0</v>
      </c>
      <c r="B435">
        <v>3</v>
      </c>
      <c r="C435" s="1">
        <v>7526.71</v>
      </c>
      <c r="D435">
        <v>1</v>
      </c>
      <c r="E435">
        <f t="shared" si="70"/>
        <v>-2.2124685689999999</v>
      </c>
      <c r="F435">
        <f t="shared" si="71"/>
        <v>0.10943017886914808</v>
      </c>
      <c r="G435">
        <f t="shared" si="72"/>
        <v>9.8636381949417692E-2</v>
      </c>
      <c r="H435">
        <f t="shared" si="73"/>
        <v>0.90136361805058229</v>
      </c>
      <c r="I435">
        <f t="shared" si="74"/>
        <v>-0.10384653114366589</v>
      </c>
      <c r="J435">
        <v>396</v>
      </c>
    </row>
    <row r="436" spans="1:10" x14ac:dyDescent="0.2">
      <c r="A436">
        <v>0</v>
      </c>
      <c r="B436">
        <v>1</v>
      </c>
      <c r="C436" s="1">
        <v>8522</v>
      </c>
      <c r="D436">
        <v>3</v>
      </c>
      <c r="E436">
        <f t="shared" si="70"/>
        <v>-0.69305710000000031</v>
      </c>
      <c r="F436">
        <f t="shared" si="71"/>
        <v>0.5000450423086602</v>
      </c>
      <c r="G436">
        <f t="shared" si="72"/>
        <v>0.3333533515360716</v>
      </c>
      <c r="H436">
        <f t="shared" si="73"/>
        <v>0.6666466484639284</v>
      </c>
      <c r="I436">
        <f t="shared" si="74"/>
        <v>-0.40549513586310032</v>
      </c>
      <c r="J436">
        <v>397</v>
      </c>
    </row>
    <row r="437" spans="1:10" x14ac:dyDescent="0.2">
      <c r="A437">
        <v>1</v>
      </c>
      <c r="B437">
        <v>2</v>
      </c>
      <c r="C437" s="1">
        <v>16586.5</v>
      </c>
      <c r="D437">
        <v>2</v>
      </c>
      <c r="E437">
        <f t="shared" si="70"/>
        <v>-0.37307635000000028</v>
      </c>
      <c r="F437">
        <f t="shared" si="71"/>
        <v>0.68861265526060278</v>
      </c>
      <c r="G437">
        <f t="shared" si="72"/>
        <v>0.40779787662691036</v>
      </c>
      <c r="H437">
        <f t="shared" si="73"/>
        <v>0.40779787662691036</v>
      </c>
      <c r="I437">
        <f t="shared" si="74"/>
        <v>-0.89698362775354723</v>
      </c>
      <c r="J437">
        <v>398</v>
      </c>
    </row>
    <row r="438" spans="1:10" x14ac:dyDescent="0.2">
      <c r="A438">
        <v>1</v>
      </c>
      <c r="B438">
        <v>1</v>
      </c>
      <c r="C438" s="1">
        <v>14988.43</v>
      </c>
      <c r="D438">
        <v>2</v>
      </c>
      <c r="E438">
        <f t="shared" si="70"/>
        <v>-0.38772157699999998</v>
      </c>
      <c r="F438">
        <f t="shared" si="71"/>
        <v>0.67860125516144099</v>
      </c>
      <c r="G438">
        <f t="shared" si="72"/>
        <v>0.40426590476734509</v>
      </c>
      <c r="H438">
        <f t="shared" si="73"/>
        <v>0.40426590476734509</v>
      </c>
      <c r="I438">
        <f t="shared" si="74"/>
        <v>-0.90568243740933496</v>
      </c>
      <c r="J438">
        <v>399</v>
      </c>
    </row>
    <row r="439" spans="1:10" x14ac:dyDescent="0.2">
      <c r="A439">
        <v>0</v>
      </c>
      <c r="B439">
        <v>2</v>
      </c>
      <c r="C439" s="1">
        <v>1631.67</v>
      </c>
      <c r="D439">
        <v>2</v>
      </c>
      <c r="E439">
        <f t="shared" si="70"/>
        <v>-2.258880413</v>
      </c>
      <c r="F439">
        <f t="shared" si="71"/>
        <v>0.1044673796257187</v>
      </c>
      <c r="G439">
        <f t="shared" si="72"/>
        <v>9.4586206485446897E-2</v>
      </c>
      <c r="H439">
        <f t="shared" si="73"/>
        <v>0.90541379351455309</v>
      </c>
      <c r="I439">
        <f t="shared" si="74"/>
        <v>-9.9363209377358583E-2</v>
      </c>
      <c r="J439">
        <v>400</v>
      </c>
    </row>
    <row r="440" spans="1:10" x14ac:dyDescent="0.2">
      <c r="A440">
        <v>0</v>
      </c>
      <c r="B440">
        <v>1</v>
      </c>
      <c r="C440" s="1">
        <v>9264.7999999999993</v>
      </c>
      <c r="D440">
        <v>1</v>
      </c>
      <c r="E440">
        <f t="shared" si="70"/>
        <v>-1.6195526199999999</v>
      </c>
      <c r="F440">
        <f t="shared" si="71"/>
        <v>0.19798725481116439</v>
      </c>
      <c r="G440">
        <f t="shared" si="72"/>
        <v>0.16526657860176702</v>
      </c>
      <c r="H440">
        <f t="shared" si="73"/>
        <v>0.83473342139823292</v>
      </c>
      <c r="I440">
        <f t="shared" si="74"/>
        <v>-0.18064286091476656</v>
      </c>
      <c r="J440">
        <v>401</v>
      </c>
    </row>
    <row r="441" spans="1:10" x14ac:dyDescent="0.2">
      <c r="A441">
        <v>0</v>
      </c>
      <c r="B441">
        <v>3</v>
      </c>
      <c r="C441" s="1">
        <v>8083.92</v>
      </c>
      <c r="D441">
        <v>3</v>
      </c>
      <c r="E441">
        <f t="shared" si="70"/>
        <v>-1.1220417880000002</v>
      </c>
      <c r="F441">
        <f t="shared" si="71"/>
        <v>0.32561428010471949</v>
      </c>
      <c r="G441">
        <f t="shared" si="72"/>
        <v>0.24563274927831719</v>
      </c>
      <c r="H441">
        <f t="shared" si="73"/>
        <v>0.75436725072168276</v>
      </c>
      <c r="I441">
        <f t="shared" si="74"/>
        <v>-0.28187595963157663</v>
      </c>
      <c r="J441">
        <v>402</v>
      </c>
    </row>
    <row r="442" spans="1:10" x14ac:dyDescent="0.2">
      <c r="A442">
        <v>0</v>
      </c>
      <c r="B442">
        <v>2</v>
      </c>
      <c r="C442" s="1">
        <v>14692.67</v>
      </c>
      <c r="D442">
        <v>1</v>
      </c>
      <c r="E442">
        <f t="shared" si="70"/>
        <v>-1.1219696130000001</v>
      </c>
      <c r="F442">
        <f t="shared" si="71"/>
        <v>0.32563778216350642</v>
      </c>
      <c r="G442">
        <f t="shared" si="72"/>
        <v>0.24564612335660008</v>
      </c>
      <c r="H442">
        <f t="shared" si="73"/>
        <v>0.75435387664339992</v>
      </c>
      <c r="I442">
        <f t="shared" si="74"/>
        <v>-0.28189368865788983</v>
      </c>
      <c r="J442">
        <v>403</v>
      </c>
    </row>
    <row r="443" spans="1:10" x14ac:dyDescent="0.2">
      <c r="A443">
        <v>1</v>
      </c>
      <c r="B443">
        <v>2</v>
      </c>
      <c r="C443" s="1">
        <v>10269.459999999999</v>
      </c>
      <c r="D443">
        <v>2</v>
      </c>
      <c r="E443">
        <f t="shared" si="70"/>
        <v>-1.1696550940000003</v>
      </c>
      <c r="F443">
        <f t="shared" si="71"/>
        <v>0.31047400714850037</v>
      </c>
      <c r="G443">
        <f t="shared" si="72"/>
        <v>0.23691733331214257</v>
      </c>
      <c r="H443">
        <f t="shared" si="73"/>
        <v>0.23691733331214257</v>
      </c>
      <c r="I443">
        <f t="shared" si="74"/>
        <v>-1.4400440032835922</v>
      </c>
      <c r="J443">
        <v>404</v>
      </c>
    </row>
    <row r="444" spans="1:10" x14ac:dyDescent="0.2">
      <c r="A444">
        <v>0</v>
      </c>
      <c r="B444">
        <v>3</v>
      </c>
      <c r="C444" s="1">
        <v>3260.2</v>
      </c>
      <c r="D444">
        <v>2</v>
      </c>
      <c r="E444">
        <f t="shared" si="70"/>
        <v>-2.24039418</v>
      </c>
      <c r="F444">
        <f t="shared" si="71"/>
        <v>0.10641654883555796</v>
      </c>
      <c r="G444">
        <f t="shared" si="72"/>
        <v>9.6181270017657874E-2</v>
      </c>
      <c r="H444">
        <f t="shared" si="73"/>
        <v>0.90381872998234214</v>
      </c>
      <c r="I444">
        <f t="shared" si="74"/>
        <v>-0.10112645862780731</v>
      </c>
      <c r="J444">
        <v>405</v>
      </c>
    </row>
    <row r="445" spans="1:10" x14ac:dyDescent="0.2">
      <c r="A445">
        <v>1</v>
      </c>
      <c r="B445">
        <v>2</v>
      </c>
      <c r="C445" s="1">
        <v>11396.9</v>
      </c>
      <c r="D445">
        <v>2</v>
      </c>
      <c r="E445">
        <f t="shared" si="70"/>
        <v>-1.0274849100000001</v>
      </c>
      <c r="F445">
        <f t="shared" si="71"/>
        <v>0.35790599530832934</v>
      </c>
      <c r="G445">
        <f t="shared" si="72"/>
        <v>0.2635719972847328</v>
      </c>
      <c r="H445">
        <f t="shared" si="73"/>
        <v>0.2635719972847328</v>
      </c>
      <c r="I445">
        <f t="shared" si="74"/>
        <v>-1.3334287138452972</v>
      </c>
      <c r="J445">
        <v>406</v>
      </c>
    </row>
    <row r="446" spans="1:10" x14ac:dyDescent="0.2">
      <c r="A446">
        <v>0</v>
      </c>
      <c r="B446">
        <v>2</v>
      </c>
      <c r="C446" s="1">
        <v>4185.1000000000004</v>
      </c>
      <c r="D446">
        <v>1</v>
      </c>
      <c r="E446">
        <f t="shared" si="70"/>
        <v>-2.4469741900000002</v>
      </c>
      <c r="F446">
        <f t="shared" si="71"/>
        <v>8.6555089926662068E-2</v>
      </c>
      <c r="G446">
        <f t="shared" si="72"/>
        <v>7.966010258394185E-2</v>
      </c>
      <c r="H446">
        <f t="shared" si="73"/>
        <v>0.92033989741605815</v>
      </c>
      <c r="I446">
        <f t="shared" si="74"/>
        <v>-8.3012223457162443E-2</v>
      </c>
      <c r="J446">
        <v>407</v>
      </c>
    </row>
    <row r="447" spans="1:10" x14ac:dyDescent="0.2">
      <c r="A447">
        <v>0</v>
      </c>
      <c r="B447">
        <v>3</v>
      </c>
      <c r="C447" s="1">
        <v>8539.67</v>
      </c>
      <c r="D447">
        <v>3</v>
      </c>
      <c r="E447">
        <f t="shared" si="70"/>
        <v>-1.0645717129999999</v>
      </c>
      <c r="F447">
        <f t="shared" si="71"/>
        <v>0.3448755288471419</v>
      </c>
      <c r="G447">
        <f t="shared" si="72"/>
        <v>0.25643676418350558</v>
      </c>
      <c r="H447">
        <f t="shared" si="73"/>
        <v>0.74356323581649442</v>
      </c>
      <c r="I447">
        <f t="shared" si="74"/>
        <v>-0.29630146516330558</v>
      </c>
      <c r="J447">
        <v>408</v>
      </c>
    </row>
    <row r="448" spans="1:10" x14ac:dyDescent="0.2">
      <c r="A448">
        <v>1</v>
      </c>
      <c r="B448">
        <v>3</v>
      </c>
      <c r="C448" s="1">
        <v>6652.53</v>
      </c>
      <c r="D448">
        <v>3</v>
      </c>
      <c r="E448">
        <f t="shared" si="70"/>
        <v>-1.3025400670000002</v>
      </c>
      <c r="F448">
        <f t="shared" si="71"/>
        <v>0.27184042245559498</v>
      </c>
      <c r="G448">
        <f t="shared" si="72"/>
        <v>0.21373783821931167</v>
      </c>
      <c r="H448">
        <f t="shared" si="73"/>
        <v>0.21373783821931167</v>
      </c>
      <c r="I448">
        <f t="shared" si="74"/>
        <v>-1.5430050700035702</v>
      </c>
      <c r="J448">
        <v>409</v>
      </c>
    </row>
    <row r="449" spans="1:10" x14ac:dyDescent="0.2">
      <c r="A449">
        <v>0</v>
      </c>
      <c r="B449">
        <v>4</v>
      </c>
      <c r="C449" s="1">
        <v>4074.45</v>
      </c>
      <c r="D449">
        <v>3</v>
      </c>
      <c r="E449">
        <f t="shared" si="70"/>
        <v>-1.8145073550000004</v>
      </c>
      <c r="F449">
        <f t="shared" si="71"/>
        <v>0.16291814943512772</v>
      </c>
      <c r="G449">
        <f t="shared" si="72"/>
        <v>0.14009425299129014</v>
      </c>
      <c r="H449">
        <f t="shared" si="73"/>
        <v>0.85990574700870992</v>
      </c>
      <c r="I449">
        <f t="shared" si="74"/>
        <v>-0.15093249224221914</v>
      </c>
      <c r="J449">
        <v>410</v>
      </c>
    </row>
    <row r="450" spans="1:10" x14ac:dyDescent="0.2">
      <c r="A450">
        <v>0</v>
      </c>
      <c r="B450">
        <v>4</v>
      </c>
      <c r="C450" s="1">
        <v>1621.34</v>
      </c>
      <c r="D450">
        <v>2</v>
      </c>
      <c r="E450">
        <f t="shared" si="70"/>
        <v>-2.6339258260000005</v>
      </c>
      <c r="F450">
        <f t="shared" si="71"/>
        <v>7.1796049452114027E-2</v>
      </c>
      <c r="G450">
        <f t="shared" si="72"/>
        <v>6.6986671101106496E-2</v>
      </c>
      <c r="H450">
        <f t="shared" si="73"/>
        <v>0.93301332889889355</v>
      </c>
      <c r="I450">
        <f t="shared" si="74"/>
        <v>-6.9335792171571695E-2</v>
      </c>
      <c r="J450">
        <v>411</v>
      </c>
    </row>
    <row r="451" spans="1:10" x14ac:dyDescent="0.2">
      <c r="A451">
        <v>1</v>
      </c>
      <c r="B451">
        <v>2</v>
      </c>
      <c r="C451" s="1">
        <v>19594.810000000001</v>
      </c>
      <c r="D451">
        <v>3</v>
      </c>
      <c r="E451">
        <f t="shared" si="70"/>
        <v>0.51635284099999978</v>
      </c>
      <c r="F451">
        <f t="shared" si="71"/>
        <v>1.6759042008016398</v>
      </c>
      <c r="G451">
        <f t="shared" si="72"/>
        <v>0.62629454384038752</v>
      </c>
      <c r="H451">
        <f t="shared" si="73"/>
        <v>0.62629454384038752</v>
      </c>
      <c r="I451">
        <f t="shared" si="74"/>
        <v>-0.46793450122368851</v>
      </c>
      <c r="J451">
        <v>412</v>
      </c>
    </row>
    <row r="452" spans="1:10" x14ac:dyDescent="0.2">
      <c r="A452">
        <v>1</v>
      </c>
      <c r="B452">
        <v>2</v>
      </c>
      <c r="C452" s="1">
        <v>14455.64</v>
      </c>
      <c r="D452">
        <v>2</v>
      </c>
      <c r="E452">
        <f t="shared" si="70"/>
        <v>-0.64177779600000018</v>
      </c>
      <c r="F452">
        <f t="shared" si="71"/>
        <v>0.52635583845648692</v>
      </c>
      <c r="G452">
        <f t="shared" si="72"/>
        <v>0.34484477681741588</v>
      </c>
      <c r="H452">
        <f t="shared" si="73"/>
        <v>0.34484477681741588</v>
      </c>
      <c r="I452">
        <f t="shared" si="74"/>
        <v>-1.0646608854645303</v>
      </c>
      <c r="J452">
        <v>413</v>
      </c>
    </row>
    <row r="453" spans="1:10" x14ac:dyDescent="0.2">
      <c r="A453">
        <v>0</v>
      </c>
      <c r="B453">
        <v>4</v>
      </c>
      <c r="C453" s="1">
        <v>5080.1000000000004</v>
      </c>
      <c r="D453">
        <v>3</v>
      </c>
      <c r="E453">
        <f t="shared" si="70"/>
        <v>-1.6876948900000004</v>
      </c>
      <c r="F453">
        <f t="shared" si="71"/>
        <v>0.1849453523950402</v>
      </c>
      <c r="G453">
        <f t="shared" si="72"/>
        <v>0.15607922510622468</v>
      </c>
      <c r="H453">
        <f t="shared" si="73"/>
        <v>0.84392077489377537</v>
      </c>
      <c r="I453">
        <f t="shared" si="74"/>
        <v>-0.16969665740138445</v>
      </c>
      <c r="J453">
        <v>414</v>
      </c>
    </row>
    <row r="454" spans="1:10" x14ac:dyDescent="0.2">
      <c r="A454">
        <v>0</v>
      </c>
      <c r="B454">
        <v>3</v>
      </c>
      <c r="C454" s="1">
        <v>2134.9</v>
      </c>
      <c r="D454">
        <v>2</v>
      </c>
      <c r="E454">
        <f t="shared" si="70"/>
        <v>-2.3822945099999999</v>
      </c>
      <c r="F454">
        <f t="shared" si="71"/>
        <v>9.2338462727546561E-2</v>
      </c>
      <c r="G454">
        <f t="shared" si="72"/>
        <v>8.4532831057673577E-2</v>
      </c>
      <c r="H454">
        <f t="shared" si="73"/>
        <v>0.91546716894232638</v>
      </c>
      <c r="I454">
        <f t="shared" si="74"/>
        <v>-8.8320776851591939E-2</v>
      </c>
      <c r="J454">
        <v>415</v>
      </c>
    </row>
    <row r="455" spans="1:10" x14ac:dyDescent="0.2">
      <c r="A455">
        <v>0</v>
      </c>
      <c r="B455">
        <v>4</v>
      </c>
      <c r="C455" s="1">
        <v>7345.73</v>
      </c>
      <c r="D455">
        <v>3</v>
      </c>
      <c r="E455">
        <f t="shared" si="70"/>
        <v>-1.4019989470000005</v>
      </c>
      <c r="F455">
        <f t="shared" si="71"/>
        <v>0.24610452202694466</v>
      </c>
      <c r="G455">
        <f t="shared" si="72"/>
        <v>0.19749910033760645</v>
      </c>
      <c r="H455">
        <f t="shared" si="73"/>
        <v>0.80250089966239357</v>
      </c>
      <c r="I455">
        <f t="shared" si="74"/>
        <v>-0.2200223029039608</v>
      </c>
      <c r="J455">
        <v>416</v>
      </c>
    </row>
    <row r="456" spans="1:10" x14ac:dyDescent="0.2">
      <c r="A456">
        <v>1</v>
      </c>
      <c r="B456">
        <v>1</v>
      </c>
      <c r="C456" s="1">
        <v>9140.9500000000007</v>
      </c>
      <c r="D456">
        <v>2</v>
      </c>
      <c r="E456">
        <f t="shared" si="70"/>
        <v>-1.1250888049999999</v>
      </c>
      <c r="F456">
        <f t="shared" si="71"/>
        <v>0.32462363787610604</v>
      </c>
      <c r="G456">
        <f t="shared" si="72"/>
        <v>0.24506858294979977</v>
      </c>
      <c r="H456">
        <f t="shared" si="73"/>
        <v>0.24506858294979977</v>
      </c>
      <c r="I456">
        <f t="shared" si="74"/>
        <v>-1.4062171772032701</v>
      </c>
      <c r="J456">
        <v>417</v>
      </c>
    </row>
    <row r="457" spans="1:10" x14ac:dyDescent="0.2">
      <c r="A457">
        <v>1</v>
      </c>
      <c r="B457">
        <v>2</v>
      </c>
      <c r="C457" s="1">
        <v>18608.259999999998</v>
      </c>
      <c r="D457">
        <v>3</v>
      </c>
      <c r="E457">
        <f t="shared" si="70"/>
        <v>0.39194888599999977</v>
      </c>
      <c r="F457">
        <f t="shared" si="71"/>
        <v>1.4798620677993475</v>
      </c>
      <c r="G457">
        <f t="shared" si="72"/>
        <v>0.59675176575953315</v>
      </c>
      <c r="H457">
        <f t="shared" si="73"/>
        <v>0.59675176575953315</v>
      </c>
      <c r="I457">
        <f t="shared" si="74"/>
        <v>-0.51625405480731867</v>
      </c>
      <c r="J457">
        <v>418</v>
      </c>
    </row>
    <row r="458" spans="1:10" x14ac:dyDescent="0.2">
      <c r="A458">
        <v>0</v>
      </c>
      <c r="B458">
        <v>2</v>
      </c>
      <c r="C458" s="1">
        <v>14418.28</v>
      </c>
      <c r="D458">
        <v>2</v>
      </c>
      <c r="E458">
        <f t="shared" si="70"/>
        <v>-0.64648889200000004</v>
      </c>
      <c r="F458">
        <f t="shared" si="71"/>
        <v>0.52388195749224442</v>
      </c>
      <c r="G458">
        <f t="shared" si="72"/>
        <v>0.34378119310131056</v>
      </c>
      <c r="H458">
        <f t="shared" si="73"/>
        <v>0.65621880689868939</v>
      </c>
      <c r="I458">
        <f t="shared" si="74"/>
        <v>-0.42126099855085553</v>
      </c>
      <c r="J458">
        <v>419</v>
      </c>
    </row>
    <row r="459" spans="1:10" x14ac:dyDescent="0.2">
      <c r="A459">
        <v>1</v>
      </c>
      <c r="B459">
        <v>1</v>
      </c>
      <c r="C459" s="1">
        <v>28950.47</v>
      </c>
      <c r="D459">
        <v>2</v>
      </c>
      <c r="E459">
        <f t="shared" si="70"/>
        <v>1.3728916670000002</v>
      </c>
      <c r="F459">
        <f t="shared" si="71"/>
        <v>3.9467468882663121</v>
      </c>
      <c r="G459">
        <f t="shared" si="72"/>
        <v>0.79784694414585855</v>
      </c>
      <c r="H459">
        <f t="shared" si="73"/>
        <v>0.79784694414585855</v>
      </c>
      <c r="I459">
        <f t="shared" si="74"/>
        <v>-0.22583849924413607</v>
      </c>
      <c r="J459">
        <v>420</v>
      </c>
    </row>
    <row r="460" spans="1:10" x14ac:dyDescent="0.2">
      <c r="A460">
        <v>1</v>
      </c>
      <c r="B460">
        <v>1</v>
      </c>
      <c r="C460" s="1">
        <v>46889.26</v>
      </c>
      <c r="D460">
        <v>3</v>
      </c>
      <c r="E460">
        <f t="shared" si="70"/>
        <v>4.145054386</v>
      </c>
      <c r="F460">
        <f t="shared" si="71"/>
        <v>63.121054710077296</v>
      </c>
      <c r="G460">
        <f t="shared" si="72"/>
        <v>0.9844044985766145</v>
      </c>
      <c r="H460">
        <f t="shared" si="73"/>
        <v>0.9844044985766145</v>
      </c>
      <c r="I460">
        <f t="shared" si="74"/>
        <v>-1.571839060914566E-2</v>
      </c>
      <c r="J460">
        <v>421</v>
      </c>
    </row>
    <row r="461" spans="1:10" x14ac:dyDescent="0.2">
      <c r="A461">
        <v>1</v>
      </c>
      <c r="B461">
        <v>1</v>
      </c>
      <c r="C461" s="1">
        <v>46599.11</v>
      </c>
      <c r="D461">
        <v>3</v>
      </c>
      <c r="E461">
        <f t="shared" si="70"/>
        <v>4.1084664709999998</v>
      </c>
      <c r="F461">
        <f t="shared" si="71"/>
        <v>60.853325638694166</v>
      </c>
      <c r="G461">
        <f t="shared" si="72"/>
        <v>0.98383272055828763</v>
      </c>
      <c r="H461">
        <f t="shared" si="73"/>
        <v>0.98383272055828763</v>
      </c>
      <c r="I461">
        <f t="shared" si="74"/>
        <v>-1.6299395814059557E-2</v>
      </c>
      <c r="J461">
        <v>422</v>
      </c>
    </row>
    <row r="462" spans="1:10" x14ac:dyDescent="0.2">
      <c r="A462">
        <v>1</v>
      </c>
      <c r="B462">
        <v>1</v>
      </c>
      <c r="C462" s="1">
        <v>39125.33</v>
      </c>
      <c r="D462">
        <v>1</v>
      </c>
      <c r="E462">
        <f t="shared" si="70"/>
        <v>2.1458602130000002</v>
      </c>
      <c r="F462">
        <f t="shared" si="71"/>
        <v>8.5493923735311288</v>
      </c>
      <c r="G462">
        <f t="shared" si="72"/>
        <v>0.89528129530295708</v>
      </c>
      <c r="H462">
        <f t="shared" si="73"/>
        <v>0.89528129530295708</v>
      </c>
      <c r="I462">
        <f t="shared" si="74"/>
        <v>-0.11061731366017244</v>
      </c>
      <c r="J462">
        <v>423</v>
      </c>
    </row>
    <row r="463" spans="1:10" x14ac:dyDescent="0.2">
      <c r="A463">
        <v>0</v>
      </c>
      <c r="B463">
        <v>2</v>
      </c>
      <c r="C463" s="1">
        <v>2727.4</v>
      </c>
      <c r="D463">
        <v>1</v>
      </c>
      <c r="E463">
        <f t="shared" si="70"/>
        <v>-2.6307901600000001</v>
      </c>
      <c r="F463">
        <f t="shared" si="71"/>
        <v>7.2021531216313939E-2</v>
      </c>
      <c r="G463">
        <f t="shared" si="72"/>
        <v>6.7182914819442496E-2</v>
      </c>
      <c r="H463">
        <f t="shared" si="73"/>
        <v>0.9328170851805575</v>
      </c>
      <c r="I463">
        <f t="shared" si="74"/>
        <v>-6.9546147536752617E-2</v>
      </c>
      <c r="J463">
        <v>424</v>
      </c>
    </row>
    <row r="464" spans="1:10" x14ac:dyDescent="0.2">
      <c r="A464">
        <v>0</v>
      </c>
      <c r="B464">
        <v>4</v>
      </c>
      <c r="C464" s="1">
        <v>8968.33</v>
      </c>
      <c r="D464">
        <v>1</v>
      </c>
      <c r="E464">
        <f t="shared" si="70"/>
        <v>-2.2175516870000003</v>
      </c>
      <c r="F464">
        <f t="shared" si="71"/>
        <v>0.10887534369817353</v>
      </c>
      <c r="G464">
        <f t="shared" si="72"/>
        <v>9.8185377028103968E-2</v>
      </c>
      <c r="H464">
        <f t="shared" si="73"/>
        <v>0.90181462297189607</v>
      </c>
      <c r="I464">
        <f t="shared" si="74"/>
        <v>-0.1033462978107007</v>
      </c>
      <c r="J464">
        <v>425</v>
      </c>
    </row>
    <row r="465" spans="1:10" x14ac:dyDescent="0.2">
      <c r="A465">
        <v>0</v>
      </c>
      <c r="B465">
        <v>3</v>
      </c>
      <c r="C465" s="1">
        <v>9788.8700000000008</v>
      </c>
      <c r="D465">
        <v>1</v>
      </c>
      <c r="E465">
        <f t="shared" si="70"/>
        <v>-1.9272101930000001</v>
      </c>
      <c r="F465">
        <f t="shared" si="71"/>
        <v>0.14555369931531828</v>
      </c>
      <c r="G465">
        <f t="shared" si="72"/>
        <v>0.12705969122382801</v>
      </c>
      <c r="H465">
        <f t="shared" si="73"/>
        <v>0.87294030877617201</v>
      </c>
      <c r="I465">
        <f t="shared" si="74"/>
        <v>-0.13588810030703605</v>
      </c>
      <c r="J465">
        <v>426</v>
      </c>
    </row>
    <row r="466" spans="1:10" x14ac:dyDescent="0.2">
      <c r="A466">
        <v>0</v>
      </c>
      <c r="B466">
        <v>3</v>
      </c>
      <c r="C466" s="1">
        <v>6555.07</v>
      </c>
      <c r="D466">
        <v>3</v>
      </c>
      <c r="E466">
        <f t="shared" si="70"/>
        <v>-1.314829773</v>
      </c>
      <c r="F466">
        <f t="shared" si="71"/>
        <v>0.26852002870790065</v>
      </c>
      <c r="G466">
        <f t="shared" si="72"/>
        <v>0.21167977062326085</v>
      </c>
      <c r="H466">
        <f t="shared" si="73"/>
        <v>0.78832022937673918</v>
      </c>
      <c r="I466">
        <f t="shared" si="74"/>
        <v>-0.23785088921745401</v>
      </c>
      <c r="J466">
        <v>427</v>
      </c>
    </row>
    <row r="467" spans="1:10" x14ac:dyDescent="0.2">
      <c r="A467">
        <v>1</v>
      </c>
      <c r="B467">
        <v>4</v>
      </c>
      <c r="C467" s="1">
        <v>7323.73</v>
      </c>
      <c r="D467">
        <v>3</v>
      </c>
      <c r="E467">
        <f t="shared" si="70"/>
        <v>-1.4047731470000002</v>
      </c>
      <c r="F467">
        <f t="shared" si="71"/>
        <v>0.24542272501983578</v>
      </c>
      <c r="G467">
        <f t="shared" si="72"/>
        <v>0.19705977744699252</v>
      </c>
      <c r="H467">
        <f t="shared" si="73"/>
        <v>0.19705977744699252</v>
      </c>
      <c r="I467">
        <f t="shared" si="74"/>
        <v>-1.6242481574551746</v>
      </c>
      <c r="J467">
        <v>428</v>
      </c>
    </row>
    <row r="468" spans="1:10" x14ac:dyDescent="0.2">
      <c r="A468">
        <v>1</v>
      </c>
      <c r="B468">
        <v>3</v>
      </c>
      <c r="C468" s="1">
        <v>3167.46</v>
      </c>
      <c r="D468">
        <v>3</v>
      </c>
      <c r="E468">
        <f t="shared" si="70"/>
        <v>-1.7420073940000003</v>
      </c>
      <c r="F468">
        <f t="shared" si="71"/>
        <v>0.17516841542260184</v>
      </c>
      <c r="G468">
        <f t="shared" si="72"/>
        <v>0.14905813764541109</v>
      </c>
      <c r="H468">
        <f t="shared" si="73"/>
        <v>0.14905813764541109</v>
      </c>
      <c r="I468">
        <f t="shared" si="74"/>
        <v>-1.9034188635995883</v>
      </c>
      <c r="J468">
        <v>429</v>
      </c>
    </row>
    <row r="469" spans="1:10" x14ac:dyDescent="0.2">
      <c r="A469">
        <v>0</v>
      </c>
      <c r="B469">
        <v>2</v>
      </c>
      <c r="C469" s="1">
        <v>18804.75</v>
      </c>
      <c r="D469">
        <v>2</v>
      </c>
      <c r="E469">
        <f t="shared" si="70"/>
        <v>-9.3355025000000147E-2</v>
      </c>
      <c r="F469">
        <f t="shared" si="71"/>
        <v>0.91087006124157022</v>
      </c>
      <c r="G469">
        <f t="shared" si="72"/>
        <v>0.47667817907500254</v>
      </c>
      <c r="H469">
        <f t="shared" si="73"/>
        <v>0.52332182092499746</v>
      </c>
      <c r="I469">
        <f t="shared" si="74"/>
        <v>-0.64755866778234661</v>
      </c>
      <c r="J469">
        <v>430</v>
      </c>
    </row>
    <row r="470" spans="1:10" x14ac:dyDescent="0.2">
      <c r="A470">
        <v>0</v>
      </c>
      <c r="B470">
        <v>3</v>
      </c>
      <c r="C470" s="1">
        <v>23082.959999999999</v>
      </c>
      <c r="D470">
        <v>1</v>
      </c>
      <c r="E470">
        <f t="shared" si="70"/>
        <v>-0.25082544400000018</v>
      </c>
      <c r="F470">
        <f t="shared" si="71"/>
        <v>0.77815819188582869</v>
      </c>
      <c r="G470">
        <f t="shared" si="72"/>
        <v>0.43762033965074371</v>
      </c>
      <c r="H470">
        <f t="shared" si="73"/>
        <v>0.56237966034925635</v>
      </c>
      <c r="I470">
        <f t="shared" si="74"/>
        <v>-0.57557810494825745</v>
      </c>
      <c r="J470">
        <v>431</v>
      </c>
    </row>
    <row r="471" spans="1:10" x14ac:dyDescent="0.2">
      <c r="A471">
        <v>1</v>
      </c>
      <c r="B471">
        <v>3</v>
      </c>
      <c r="C471" s="1">
        <v>4906.41</v>
      </c>
      <c r="D471">
        <v>2</v>
      </c>
      <c r="E471">
        <f t="shared" si="70"/>
        <v>-2.0328070990000002</v>
      </c>
      <c r="F471">
        <f t="shared" si="71"/>
        <v>0.13096736630370995</v>
      </c>
      <c r="G471">
        <f t="shared" si="72"/>
        <v>0.1158011895000514</v>
      </c>
      <c r="H471">
        <f t="shared" si="73"/>
        <v>0.1158011895000514</v>
      </c>
      <c r="I471">
        <f t="shared" si="74"/>
        <v>-2.1558804418748299</v>
      </c>
      <c r="J471">
        <v>432</v>
      </c>
    </row>
    <row r="472" spans="1:10" x14ac:dyDescent="0.2">
      <c r="A472">
        <v>1</v>
      </c>
      <c r="B472">
        <v>3</v>
      </c>
      <c r="C472" s="1">
        <v>5969.72</v>
      </c>
      <c r="D472">
        <v>2</v>
      </c>
      <c r="E472">
        <f t="shared" si="70"/>
        <v>-1.8987237079999999</v>
      </c>
      <c r="F472">
        <f t="shared" si="71"/>
        <v>0.14975963432439404</v>
      </c>
      <c r="G472">
        <f t="shared" si="72"/>
        <v>0.13025299362887593</v>
      </c>
      <c r="H472">
        <f t="shared" si="73"/>
        <v>0.13025299362887593</v>
      </c>
      <c r="I472">
        <f t="shared" si="74"/>
        <v>-2.038276614897804</v>
      </c>
      <c r="J472">
        <v>433</v>
      </c>
    </row>
    <row r="473" spans="1:10" x14ac:dyDescent="0.2">
      <c r="A473">
        <v>0</v>
      </c>
      <c r="B473">
        <v>4</v>
      </c>
      <c r="C473" s="1">
        <v>12638.2</v>
      </c>
      <c r="D473">
        <v>2</v>
      </c>
      <c r="E473">
        <f t="shared" si="70"/>
        <v>-1.2446997800000004</v>
      </c>
      <c r="F473">
        <f t="shared" si="71"/>
        <v>0.28802736672785978</v>
      </c>
      <c r="G473">
        <f t="shared" si="72"/>
        <v>0.2236189805963304</v>
      </c>
      <c r="H473">
        <f t="shared" si="73"/>
        <v>0.77638101940366955</v>
      </c>
      <c r="I473">
        <f t="shared" si="74"/>
        <v>-0.25311187491595638</v>
      </c>
      <c r="J473">
        <v>434</v>
      </c>
    </row>
    <row r="474" spans="1:10" x14ac:dyDescent="0.2">
      <c r="A474">
        <v>0</v>
      </c>
      <c r="B474">
        <v>2</v>
      </c>
      <c r="C474" s="1">
        <v>4243.59</v>
      </c>
      <c r="D474">
        <v>2</v>
      </c>
      <c r="E474">
        <f t="shared" si="70"/>
        <v>-1.9295173010000002</v>
      </c>
      <c r="F474">
        <f t="shared" si="71"/>
        <v>0.14521827828624817</v>
      </c>
      <c r="G474">
        <f t="shared" si="72"/>
        <v>0.12680401722504708</v>
      </c>
      <c r="H474">
        <f t="shared" si="73"/>
        <v>0.87319598277495292</v>
      </c>
      <c r="I474">
        <f t="shared" si="74"/>
        <v>-0.1355952548953174</v>
      </c>
      <c r="J474">
        <v>435</v>
      </c>
    </row>
    <row r="475" spans="1:10" x14ac:dyDescent="0.2">
      <c r="A475">
        <v>0</v>
      </c>
      <c r="B475">
        <v>3</v>
      </c>
      <c r="C475" s="1">
        <v>13919.82</v>
      </c>
      <c r="D475">
        <v>2</v>
      </c>
      <c r="E475">
        <f t="shared" si="70"/>
        <v>-0.89621609800000002</v>
      </c>
      <c r="F475">
        <f t="shared" si="71"/>
        <v>0.40811099377864857</v>
      </c>
      <c r="G475">
        <f t="shared" si="72"/>
        <v>0.28982871064978177</v>
      </c>
      <c r="H475">
        <f t="shared" si="73"/>
        <v>0.71017128935021823</v>
      </c>
      <c r="I475">
        <f t="shared" si="74"/>
        <v>-0.34224908543756505</v>
      </c>
      <c r="J475">
        <v>436</v>
      </c>
    </row>
    <row r="476" spans="1:10" x14ac:dyDescent="0.2">
      <c r="A476">
        <v>0</v>
      </c>
      <c r="B476">
        <v>2</v>
      </c>
      <c r="C476" s="1">
        <v>2254.8000000000002</v>
      </c>
      <c r="D476">
        <v>3</v>
      </c>
      <c r="E476">
        <f t="shared" si="70"/>
        <v>-1.6702224200000004</v>
      </c>
      <c r="F476">
        <f t="shared" si="71"/>
        <v>0.18820520038241506</v>
      </c>
      <c r="G476">
        <f t="shared" si="72"/>
        <v>0.15839452673817839</v>
      </c>
      <c r="H476">
        <f t="shared" si="73"/>
        <v>0.84160547326182167</v>
      </c>
      <c r="I476">
        <f t="shared" si="74"/>
        <v>-0.17244393361938515</v>
      </c>
      <c r="J476">
        <v>437</v>
      </c>
    </row>
    <row r="477" spans="1:10" x14ac:dyDescent="0.2">
      <c r="A477">
        <v>0</v>
      </c>
      <c r="B477">
        <v>4</v>
      </c>
      <c r="C477" s="1">
        <v>5926.85</v>
      </c>
      <c r="D477">
        <v>2</v>
      </c>
      <c r="E477">
        <f t="shared" si="70"/>
        <v>-2.0910010150000002</v>
      </c>
      <c r="F477">
        <f t="shared" si="71"/>
        <v>0.12356338508769636</v>
      </c>
      <c r="G477">
        <f t="shared" si="72"/>
        <v>0.10997455660060693</v>
      </c>
      <c r="H477">
        <f t="shared" si="73"/>
        <v>0.89002544339939305</v>
      </c>
      <c r="I477">
        <f t="shared" si="74"/>
        <v>-0.1165052285753775</v>
      </c>
      <c r="J477">
        <v>438</v>
      </c>
    </row>
    <row r="478" spans="1:10" x14ac:dyDescent="0.2">
      <c r="A478">
        <v>0</v>
      </c>
      <c r="B478">
        <v>3</v>
      </c>
      <c r="C478" s="1">
        <v>12592.53</v>
      </c>
      <c r="D478">
        <v>3</v>
      </c>
      <c r="E478">
        <f t="shared" si="70"/>
        <v>-0.55350606700000027</v>
      </c>
      <c r="F478">
        <f t="shared" si="71"/>
        <v>0.57493052762846886</v>
      </c>
      <c r="G478">
        <f t="shared" si="72"/>
        <v>0.36505135784890747</v>
      </c>
      <c r="H478">
        <f t="shared" si="73"/>
        <v>0.63494864215109259</v>
      </c>
      <c r="I478">
        <f t="shared" si="74"/>
        <v>-0.45421116186250421</v>
      </c>
      <c r="J478">
        <v>439</v>
      </c>
    </row>
    <row r="479" spans="1:10" x14ac:dyDescent="0.2">
      <c r="A479">
        <v>0</v>
      </c>
      <c r="B479">
        <v>4</v>
      </c>
      <c r="C479" s="1">
        <v>2897.32</v>
      </c>
      <c r="D479">
        <v>3</v>
      </c>
      <c r="E479">
        <f t="shared" si="70"/>
        <v>-1.9629434480000003</v>
      </c>
      <c r="F479">
        <f t="shared" si="71"/>
        <v>0.14044442107611343</v>
      </c>
      <c r="G479">
        <f t="shared" si="72"/>
        <v>0.12314885186916105</v>
      </c>
      <c r="H479">
        <f t="shared" si="73"/>
        <v>0.87685114813083898</v>
      </c>
      <c r="I479">
        <f t="shared" si="74"/>
        <v>-0.13141802948656822</v>
      </c>
      <c r="J479">
        <v>440</v>
      </c>
    </row>
    <row r="480" spans="1:10" x14ac:dyDescent="0.2">
      <c r="A480">
        <v>0</v>
      </c>
      <c r="B480">
        <v>2</v>
      </c>
      <c r="C480" s="1">
        <v>4738.2700000000004</v>
      </c>
      <c r="D480">
        <v>3</v>
      </c>
      <c r="E480">
        <f t="shared" si="70"/>
        <v>-1.357056853</v>
      </c>
      <c r="F480">
        <f t="shared" si="71"/>
        <v>0.2574172800531021</v>
      </c>
      <c r="G480">
        <f t="shared" si="72"/>
        <v>0.20471905717903854</v>
      </c>
      <c r="H480">
        <f t="shared" si="73"/>
        <v>0.79528094282096151</v>
      </c>
      <c r="I480">
        <f t="shared" si="74"/>
        <v>-0.22905983955817563</v>
      </c>
      <c r="J480">
        <v>441</v>
      </c>
    </row>
    <row r="481" spans="1:10" x14ac:dyDescent="0.2">
      <c r="A481">
        <v>1</v>
      </c>
      <c r="B481">
        <v>2</v>
      </c>
      <c r="C481" s="1">
        <v>37079.370000000003</v>
      </c>
      <c r="D481">
        <v>2</v>
      </c>
      <c r="E481">
        <f t="shared" si="70"/>
        <v>2.2110745569999999</v>
      </c>
      <c r="F481">
        <f t="shared" si="71"/>
        <v>9.1255170146206801</v>
      </c>
      <c r="G481">
        <f t="shared" si="72"/>
        <v>0.9012396109200097</v>
      </c>
      <c r="H481">
        <f t="shared" si="73"/>
        <v>0.9012396109200097</v>
      </c>
      <c r="I481">
        <f t="shared" si="74"/>
        <v>-0.10398411786133646</v>
      </c>
      <c r="J481">
        <v>442</v>
      </c>
    </row>
    <row r="482" spans="1:10" x14ac:dyDescent="0.2">
      <c r="A482">
        <v>0</v>
      </c>
      <c r="B482">
        <v>4</v>
      </c>
      <c r="C482" s="1">
        <v>1149.4000000000001</v>
      </c>
      <c r="D482">
        <v>2</v>
      </c>
      <c r="E482">
        <f t="shared" si="70"/>
        <v>-2.6934374600000002</v>
      </c>
      <c r="F482">
        <f t="shared" si="71"/>
        <v>6.7648001943822311E-2</v>
      </c>
      <c r="G482">
        <f t="shared" si="72"/>
        <v>6.3361708934647376E-2</v>
      </c>
      <c r="H482">
        <f t="shared" si="73"/>
        <v>0.93663829106535257</v>
      </c>
      <c r="I482">
        <f t="shared" si="74"/>
        <v>-6.5458100017613333E-2</v>
      </c>
      <c r="J482">
        <v>443</v>
      </c>
    </row>
    <row r="483" spans="1:10" x14ac:dyDescent="0.2">
      <c r="A483">
        <v>0</v>
      </c>
      <c r="B483">
        <v>4</v>
      </c>
      <c r="C483" s="1">
        <v>28287.9</v>
      </c>
      <c r="D483">
        <v>3</v>
      </c>
      <c r="E483">
        <f t="shared" si="70"/>
        <v>1.2388086899999999</v>
      </c>
      <c r="F483">
        <f t="shared" si="71"/>
        <v>3.4514992090495418</v>
      </c>
      <c r="G483">
        <f t="shared" si="72"/>
        <v>0.77535658144854203</v>
      </c>
      <c r="H483">
        <f t="shared" si="73"/>
        <v>0.22464341855145797</v>
      </c>
      <c r="I483">
        <f t="shared" si="74"/>
        <v>-1.4932409403497895</v>
      </c>
      <c r="J483">
        <v>444</v>
      </c>
    </row>
    <row r="484" spans="1:10" x14ac:dyDescent="0.2">
      <c r="A484">
        <v>1</v>
      </c>
      <c r="B484">
        <v>2</v>
      </c>
      <c r="C484" s="1">
        <v>26109.33</v>
      </c>
      <c r="D484">
        <v>3</v>
      </c>
      <c r="E484">
        <f t="shared" si="70"/>
        <v>1.337833813</v>
      </c>
      <c r="F484">
        <f t="shared" si="71"/>
        <v>3.81077969668145</v>
      </c>
      <c r="G484">
        <f t="shared" si="72"/>
        <v>0.79213348707490894</v>
      </c>
      <c r="H484">
        <f t="shared" si="73"/>
        <v>0.79213348707490894</v>
      </c>
      <c r="I484">
        <f t="shared" si="74"/>
        <v>-0.23302535708320252</v>
      </c>
      <c r="J484">
        <v>445</v>
      </c>
    </row>
    <row r="485" spans="1:10" x14ac:dyDescent="0.2">
      <c r="A485">
        <v>0</v>
      </c>
      <c r="B485">
        <v>3</v>
      </c>
      <c r="C485" s="1">
        <v>7345.08</v>
      </c>
      <c r="D485">
        <v>2</v>
      </c>
      <c r="E485">
        <f t="shared" si="70"/>
        <v>-1.7252908119999999</v>
      </c>
      <c r="F485">
        <f t="shared" si="71"/>
        <v>0.17812124444482774</v>
      </c>
      <c r="G485">
        <f t="shared" si="72"/>
        <v>0.15119092817035548</v>
      </c>
      <c r="H485">
        <f t="shared" si="73"/>
        <v>0.84880907182964449</v>
      </c>
      <c r="I485">
        <f t="shared" si="74"/>
        <v>-0.16392100391001949</v>
      </c>
      <c r="J485">
        <v>446</v>
      </c>
    </row>
    <row r="486" spans="1:10" x14ac:dyDescent="0.2">
      <c r="A486">
        <v>1</v>
      </c>
      <c r="B486">
        <v>2</v>
      </c>
      <c r="C486" s="1">
        <v>12731</v>
      </c>
      <c r="D486">
        <v>2</v>
      </c>
      <c r="E486">
        <f t="shared" si="70"/>
        <v>-0.85925490000000027</v>
      </c>
      <c r="F486">
        <f t="shared" si="71"/>
        <v>0.42347749787875838</v>
      </c>
      <c r="G486">
        <f t="shared" si="72"/>
        <v>0.29749504190253606</v>
      </c>
      <c r="H486">
        <f t="shared" si="73"/>
        <v>0.29749504190253606</v>
      </c>
      <c r="I486">
        <f t="shared" si="74"/>
        <v>-1.2123577200091582</v>
      </c>
      <c r="J486">
        <v>447</v>
      </c>
    </row>
    <row r="487" spans="1:10" x14ac:dyDescent="0.2">
      <c r="A487">
        <v>0</v>
      </c>
      <c r="B487">
        <v>3</v>
      </c>
      <c r="C487" s="1">
        <v>11454.02</v>
      </c>
      <c r="D487">
        <v>3</v>
      </c>
      <c r="E487">
        <f t="shared" si="70"/>
        <v>-0.69707217799999999</v>
      </c>
      <c r="F487">
        <f t="shared" si="71"/>
        <v>0.49804134764722602</v>
      </c>
      <c r="G487">
        <f t="shared" si="72"/>
        <v>0.33246168300323165</v>
      </c>
      <c r="H487">
        <f t="shared" si="73"/>
        <v>0.66753831699676835</v>
      </c>
      <c r="I487">
        <f t="shared" si="74"/>
        <v>-0.4041584866147872</v>
      </c>
      <c r="J487">
        <v>448</v>
      </c>
    </row>
    <row r="488" spans="1:10" x14ac:dyDescent="0.2">
      <c r="A488">
        <v>0</v>
      </c>
      <c r="B488">
        <v>3</v>
      </c>
      <c r="C488" s="1">
        <v>5910.94</v>
      </c>
      <c r="D488">
        <v>3</v>
      </c>
      <c r="E488">
        <f t="shared" si="70"/>
        <v>-1.3960545660000001</v>
      </c>
      <c r="F488">
        <f t="shared" si="71"/>
        <v>0.24757181783369972</v>
      </c>
      <c r="G488">
        <f t="shared" si="72"/>
        <v>0.19844293875088229</v>
      </c>
      <c r="H488">
        <f t="shared" si="73"/>
        <v>0.80155706124911774</v>
      </c>
      <c r="I488">
        <f t="shared" si="74"/>
        <v>-0.22119911639225334</v>
      </c>
      <c r="J488">
        <v>449</v>
      </c>
    </row>
    <row r="489" spans="1:10" x14ac:dyDescent="0.2">
      <c r="A489">
        <v>1</v>
      </c>
      <c r="B489">
        <v>3</v>
      </c>
      <c r="C489" s="1">
        <v>4762.33</v>
      </c>
      <c r="D489">
        <v>3</v>
      </c>
      <c r="E489">
        <f t="shared" ref="E489:E552" si="75">$A$3+$B$3*B489+$C$3*C489+$D$3*D489</f>
        <v>-1.540894287</v>
      </c>
      <c r="F489">
        <f t="shared" ref="F489:F552" si="76">EXP(E489)</f>
        <v>0.21418946889493873</v>
      </c>
      <c r="G489">
        <f t="shared" ref="G489:G552" si="77">F489/(1+F489)</f>
        <v>0.17640530937060211</v>
      </c>
      <c r="H489">
        <f t="shared" ref="H489:H552" si="78">IF(A489=1,G489,1-G489)</f>
        <v>0.17640530937060211</v>
      </c>
      <c r="I489">
        <f t="shared" ref="I489:I552" si="79">LN(H489)</f>
        <v>-1.734971037389595</v>
      </c>
      <c r="J489">
        <v>450</v>
      </c>
    </row>
    <row r="490" spans="1:10" x14ac:dyDescent="0.2">
      <c r="A490">
        <v>1</v>
      </c>
      <c r="B490">
        <v>3</v>
      </c>
      <c r="C490" s="1">
        <v>7512.27</v>
      </c>
      <c r="D490">
        <v>3</v>
      </c>
      <c r="E490">
        <f t="shared" si="75"/>
        <v>-1.1941268529999998</v>
      </c>
      <c r="F490">
        <f t="shared" si="76"/>
        <v>0.30296837465379678</v>
      </c>
      <c r="G490">
        <f t="shared" si="77"/>
        <v>0.23252166403063815</v>
      </c>
      <c r="H490">
        <f t="shared" si="78"/>
        <v>0.23252166403063815</v>
      </c>
      <c r="I490">
        <f t="shared" si="79"/>
        <v>-1.458771879669184</v>
      </c>
      <c r="J490">
        <v>451</v>
      </c>
    </row>
    <row r="491" spans="1:10" x14ac:dyDescent="0.2">
      <c r="A491">
        <v>0</v>
      </c>
      <c r="B491">
        <v>4</v>
      </c>
      <c r="C491" s="1">
        <v>4032.24</v>
      </c>
      <c r="D491">
        <v>1</v>
      </c>
      <c r="E491">
        <f t="shared" si="75"/>
        <v>-2.8399926360000003</v>
      </c>
      <c r="F491">
        <f t="shared" si="76"/>
        <v>5.8426096212689134E-2</v>
      </c>
      <c r="G491">
        <f t="shared" si="77"/>
        <v>5.520092184211272E-2</v>
      </c>
      <c r="H491">
        <f t="shared" si="78"/>
        <v>0.94479907815788733</v>
      </c>
      <c r="I491">
        <f t="shared" si="79"/>
        <v>-5.6782989800257144E-2</v>
      </c>
      <c r="J491">
        <v>452</v>
      </c>
    </row>
    <row r="492" spans="1:10" x14ac:dyDescent="0.2">
      <c r="A492">
        <v>0</v>
      </c>
      <c r="B492">
        <v>3</v>
      </c>
      <c r="C492" s="1">
        <v>1969.61</v>
      </c>
      <c r="D492">
        <v>1</v>
      </c>
      <c r="E492">
        <f t="shared" si="75"/>
        <v>-2.913218879</v>
      </c>
      <c r="F492">
        <f t="shared" si="76"/>
        <v>5.4300661000217215E-2</v>
      </c>
      <c r="G492">
        <f t="shared" si="77"/>
        <v>5.1503961828784271E-2</v>
      </c>
      <c r="H492">
        <f t="shared" si="78"/>
        <v>0.94849603817121575</v>
      </c>
      <c r="I492">
        <f t="shared" si="79"/>
        <v>-5.2877666557050694E-2</v>
      </c>
      <c r="J492">
        <v>453</v>
      </c>
    </row>
    <row r="493" spans="1:10" x14ac:dyDescent="0.2">
      <c r="A493">
        <v>1</v>
      </c>
      <c r="B493">
        <v>2</v>
      </c>
      <c r="C493" s="1">
        <v>1769.53</v>
      </c>
      <c r="D493">
        <v>2</v>
      </c>
      <c r="E493">
        <f t="shared" si="75"/>
        <v>-2.241496267</v>
      </c>
      <c r="F493">
        <f t="shared" si="76"/>
        <v>0.10629933314331087</v>
      </c>
      <c r="G493">
        <f t="shared" si="77"/>
        <v>9.6085507745253942E-2</v>
      </c>
      <c r="H493">
        <f t="shared" si="78"/>
        <v>9.6085507745253942E-2</v>
      </c>
      <c r="I493">
        <f t="shared" si="79"/>
        <v>-2.3425167782774845</v>
      </c>
      <c r="J493">
        <v>454</v>
      </c>
    </row>
    <row r="494" spans="1:10" x14ac:dyDescent="0.2">
      <c r="A494">
        <v>0</v>
      </c>
      <c r="B494">
        <v>3</v>
      </c>
      <c r="C494" s="1">
        <v>4686.3900000000003</v>
      </c>
      <c r="D494">
        <v>2</v>
      </c>
      <c r="E494">
        <f t="shared" si="75"/>
        <v>-2.0605516210000001</v>
      </c>
      <c r="F494">
        <f t="shared" si="76"/>
        <v>0.12738368299614033</v>
      </c>
      <c r="G494">
        <f t="shared" si="77"/>
        <v>0.11299053278614503</v>
      </c>
      <c r="H494">
        <f t="shared" si="78"/>
        <v>0.88700946721385499</v>
      </c>
      <c r="I494">
        <f t="shared" si="79"/>
        <v>-0.1198996234331752</v>
      </c>
      <c r="J494">
        <v>455</v>
      </c>
    </row>
    <row r="495" spans="1:10" x14ac:dyDescent="0.2">
      <c r="A495">
        <v>0</v>
      </c>
      <c r="B495">
        <v>4</v>
      </c>
      <c r="C495" s="1">
        <v>21797</v>
      </c>
      <c r="D495">
        <v>3</v>
      </c>
      <c r="E495">
        <f t="shared" si="75"/>
        <v>0.42030619999999974</v>
      </c>
      <c r="F495">
        <f t="shared" si="76"/>
        <v>1.5224276516026172</v>
      </c>
      <c r="G495">
        <f t="shared" si="77"/>
        <v>0.60355651851316616</v>
      </c>
      <c r="H495">
        <f t="shared" si="78"/>
        <v>0.39644348148683384</v>
      </c>
      <c r="I495">
        <f t="shared" si="79"/>
        <v>-0.92522179160641072</v>
      </c>
      <c r="J495">
        <v>456</v>
      </c>
    </row>
    <row r="496" spans="1:10" x14ac:dyDescent="0.2">
      <c r="A496">
        <v>0</v>
      </c>
      <c r="B496">
        <v>3</v>
      </c>
      <c r="C496" s="1">
        <v>11881.97</v>
      </c>
      <c r="D496">
        <v>3</v>
      </c>
      <c r="E496">
        <f t="shared" si="75"/>
        <v>-0.64310768300000021</v>
      </c>
      <c r="F496">
        <f t="shared" si="76"/>
        <v>0.52565630991960199</v>
      </c>
      <c r="G496">
        <f t="shared" si="77"/>
        <v>0.34454438165519902</v>
      </c>
      <c r="H496">
        <f t="shared" si="78"/>
        <v>0.65545561834480104</v>
      </c>
      <c r="I496">
        <f t="shared" si="79"/>
        <v>-0.4224246846383849</v>
      </c>
      <c r="J496">
        <v>457</v>
      </c>
    </row>
    <row r="497" spans="1:10" x14ac:dyDescent="0.2">
      <c r="A497">
        <v>0</v>
      </c>
      <c r="B497">
        <v>4</v>
      </c>
      <c r="C497" s="1">
        <v>11840.78</v>
      </c>
      <c r="D497">
        <v>3</v>
      </c>
      <c r="E497">
        <f t="shared" si="75"/>
        <v>-0.83517314199999992</v>
      </c>
      <c r="F497">
        <f t="shared" si="76"/>
        <v>0.43379936604052899</v>
      </c>
      <c r="G497">
        <f t="shared" si="77"/>
        <v>0.30255234889556148</v>
      </c>
      <c r="H497">
        <f t="shared" si="78"/>
        <v>0.69744765110443852</v>
      </c>
      <c r="I497">
        <f t="shared" si="79"/>
        <v>-0.3603278202831886</v>
      </c>
      <c r="J497">
        <v>458</v>
      </c>
    </row>
    <row r="498" spans="1:10" x14ac:dyDescent="0.2">
      <c r="A498">
        <v>0</v>
      </c>
      <c r="B498">
        <v>3</v>
      </c>
      <c r="C498" s="1">
        <v>10601.41</v>
      </c>
      <c r="D498">
        <v>3</v>
      </c>
      <c r="E498">
        <f t="shared" si="75"/>
        <v>-0.80458629899999989</v>
      </c>
      <c r="F498">
        <f t="shared" si="76"/>
        <v>0.44727292554615644</v>
      </c>
      <c r="G498">
        <f t="shared" si="77"/>
        <v>0.30904532079004332</v>
      </c>
      <c r="H498">
        <f t="shared" si="78"/>
        <v>0.69095467920995668</v>
      </c>
      <c r="I498">
        <f t="shared" si="79"/>
        <v>-0.3696810446158294</v>
      </c>
      <c r="J498">
        <v>459</v>
      </c>
    </row>
    <row r="499" spans="1:10" x14ac:dyDescent="0.2">
      <c r="A499">
        <v>0</v>
      </c>
      <c r="B499">
        <v>3</v>
      </c>
      <c r="C499" s="1">
        <v>7682.67</v>
      </c>
      <c r="D499">
        <v>2</v>
      </c>
      <c r="E499">
        <f t="shared" si="75"/>
        <v>-1.6827207130000001</v>
      </c>
      <c r="F499">
        <f t="shared" si="76"/>
        <v>0.18586759511088979</v>
      </c>
      <c r="G499">
        <f t="shared" si="77"/>
        <v>0.15673553765798737</v>
      </c>
      <c r="H499">
        <f t="shared" si="78"/>
        <v>0.84326446234201269</v>
      </c>
      <c r="I499">
        <f t="shared" si="79"/>
        <v>-0.17047465447056498</v>
      </c>
      <c r="J499">
        <v>460</v>
      </c>
    </row>
    <row r="500" spans="1:10" x14ac:dyDescent="0.2">
      <c r="A500">
        <v>0</v>
      </c>
      <c r="B500">
        <v>3</v>
      </c>
      <c r="C500" s="1">
        <v>10381.48</v>
      </c>
      <c r="D500">
        <v>3</v>
      </c>
      <c r="E500">
        <f t="shared" si="75"/>
        <v>-0.832319472</v>
      </c>
      <c r="F500">
        <f t="shared" si="76"/>
        <v>0.43503905426669165</v>
      </c>
      <c r="G500">
        <f t="shared" si="77"/>
        <v>0.30315485350257426</v>
      </c>
      <c r="H500">
        <f t="shared" si="78"/>
        <v>0.69684514649742568</v>
      </c>
      <c r="I500">
        <f t="shared" si="79"/>
        <v>-0.3611920643581073</v>
      </c>
      <c r="J500">
        <v>461</v>
      </c>
    </row>
    <row r="501" spans="1:10" x14ac:dyDescent="0.2">
      <c r="A501">
        <v>1</v>
      </c>
      <c r="B501">
        <v>2</v>
      </c>
      <c r="C501" s="1">
        <v>22144.03</v>
      </c>
      <c r="D501">
        <v>2</v>
      </c>
      <c r="E501">
        <f t="shared" si="75"/>
        <v>0.32772818299999962</v>
      </c>
      <c r="F501">
        <f t="shared" si="76"/>
        <v>1.3878116902056961</v>
      </c>
      <c r="G501">
        <f t="shared" si="77"/>
        <v>0.5812065063163101</v>
      </c>
      <c r="H501">
        <f t="shared" si="78"/>
        <v>0.5812065063163101</v>
      </c>
      <c r="I501">
        <f t="shared" si="79"/>
        <v>-0.54264915272322101</v>
      </c>
      <c r="J501">
        <v>462</v>
      </c>
    </row>
    <row r="502" spans="1:10" x14ac:dyDescent="0.2">
      <c r="A502">
        <v>0</v>
      </c>
      <c r="B502">
        <v>3</v>
      </c>
      <c r="C502" s="1">
        <v>15230.32</v>
      </c>
      <c r="D502">
        <v>2</v>
      </c>
      <c r="E502">
        <f t="shared" si="75"/>
        <v>-0.73096204800000009</v>
      </c>
      <c r="F502">
        <f t="shared" si="76"/>
        <v>0.48144559345075005</v>
      </c>
      <c r="G502">
        <f t="shared" si="77"/>
        <v>0.32498364811988317</v>
      </c>
      <c r="H502">
        <f t="shared" si="78"/>
        <v>0.67501635188011688</v>
      </c>
      <c r="I502">
        <f t="shared" si="79"/>
        <v>-0.39301836339544743</v>
      </c>
      <c r="J502">
        <v>463</v>
      </c>
    </row>
    <row r="503" spans="1:10" x14ac:dyDescent="0.2">
      <c r="A503">
        <v>1</v>
      </c>
      <c r="B503">
        <v>3</v>
      </c>
      <c r="C503" s="1">
        <v>11165.42</v>
      </c>
      <c r="D503">
        <v>2</v>
      </c>
      <c r="E503">
        <f t="shared" si="75"/>
        <v>-1.243545938</v>
      </c>
      <c r="F503">
        <f t="shared" si="76"/>
        <v>0.28835989660731765</v>
      </c>
      <c r="G503">
        <f t="shared" si="77"/>
        <v>0.22381936706246888</v>
      </c>
      <c r="H503">
        <f t="shared" si="78"/>
        <v>0.22381936706246888</v>
      </c>
      <c r="I503">
        <f t="shared" si="79"/>
        <v>-1.4969159494826414</v>
      </c>
      <c r="J503">
        <v>464</v>
      </c>
    </row>
    <row r="504" spans="1:10" x14ac:dyDescent="0.2">
      <c r="A504">
        <v>0</v>
      </c>
      <c r="B504">
        <v>1</v>
      </c>
      <c r="C504" s="1">
        <v>1632.04</v>
      </c>
      <c r="D504">
        <v>2</v>
      </c>
      <c r="E504">
        <f t="shared" si="75"/>
        <v>-2.0719623559999998</v>
      </c>
      <c r="F504">
        <f t="shared" si="76"/>
        <v>0.12593840308104337</v>
      </c>
      <c r="G504">
        <f t="shared" si="77"/>
        <v>0.11185194743906299</v>
      </c>
      <c r="H504">
        <f t="shared" si="78"/>
        <v>0.88814805256093698</v>
      </c>
      <c r="I504">
        <f t="shared" si="79"/>
        <v>-0.11861682403026699</v>
      </c>
      <c r="J504">
        <v>465</v>
      </c>
    </row>
    <row r="505" spans="1:10" x14ac:dyDescent="0.2">
      <c r="A505">
        <v>1</v>
      </c>
      <c r="B505">
        <v>2</v>
      </c>
      <c r="C505" s="1">
        <v>19521.97</v>
      </c>
      <c r="D505">
        <v>2</v>
      </c>
      <c r="E505">
        <f t="shared" si="75"/>
        <v>-2.9135830000002194E-3</v>
      </c>
      <c r="F505">
        <f t="shared" si="76"/>
        <v>0.99709065736373181</v>
      </c>
      <c r="G505">
        <f t="shared" si="77"/>
        <v>0.49927160476527671</v>
      </c>
      <c r="H505">
        <f t="shared" si="78"/>
        <v>0.49927160476527671</v>
      </c>
      <c r="I505">
        <f t="shared" si="79"/>
        <v>-0.69460503318030742</v>
      </c>
      <c r="J505">
        <v>466</v>
      </c>
    </row>
    <row r="506" spans="1:10" x14ac:dyDescent="0.2">
      <c r="A506">
        <v>0</v>
      </c>
      <c r="B506">
        <v>3</v>
      </c>
      <c r="C506" s="1">
        <v>13224.69</v>
      </c>
      <c r="D506">
        <v>1</v>
      </c>
      <c r="E506">
        <f t="shared" si="75"/>
        <v>-1.493953291</v>
      </c>
      <c r="F506">
        <f t="shared" si="76"/>
        <v>0.22448345064957134</v>
      </c>
      <c r="G506">
        <f t="shared" si="77"/>
        <v>0.1833291013696314</v>
      </c>
      <c r="H506">
        <f t="shared" si="78"/>
        <v>0.81667089863036857</v>
      </c>
      <c r="I506">
        <f t="shared" si="79"/>
        <v>-0.2025190821285309</v>
      </c>
      <c r="J506">
        <v>467</v>
      </c>
    </row>
    <row r="507" spans="1:10" x14ac:dyDescent="0.2">
      <c r="A507">
        <v>1</v>
      </c>
      <c r="B507">
        <v>3</v>
      </c>
      <c r="C507" s="1">
        <v>12643.38</v>
      </c>
      <c r="D507">
        <v>2</v>
      </c>
      <c r="E507">
        <f t="shared" si="75"/>
        <v>-1.0571751819999999</v>
      </c>
      <c r="F507">
        <f t="shared" si="76"/>
        <v>0.34743586853059966</v>
      </c>
      <c r="G507">
        <f t="shared" si="77"/>
        <v>0.25784965106315899</v>
      </c>
      <c r="H507">
        <f t="shared" si="78"/>
        <v>0.25784965106315899</v>
      </c>
      <c r="I507">
        <f t="shared" si="79"/>
        <v>-1.355378611741237</v>
      </c>
      <c r="J507">
        <v>468</v>
      </c>
    </row>
    <row r="508" spans="1:10" x14ac:dyDescent="0.2">
      <c r="A508">
        <v>0</v>
      </c>
      <c r="B508">
        <v>3</v>
      </c>
      <c r="C508" s="1">
        <v>23288.93</v>
      </c>
      <c r="D508">
        <v>1</v>
      </c>
      <c r="E508">
        <f t="shared" si="75"/>
        <v>-0.22485262699999975</v>
      </c>
      <c r="F508">
        <f t="shared" si="76"/>
        <v>0.79863390716191796</v>
      </c>
      <c r="G508">
        <f t="shared" si="77"/>
        <v>0.44402249061460775</v>
      </c>
      <c r="H508">
        <f t="shared" si="78"/>
        <v>0.55597750938539225</v>
      </c>
      <c r="I508">
        <f t="shared" si="79"/>
        <v>-0.58702743629540555</v>
      </c>
      <c r="J508">
        <v>469</v>
      </c>
    </row>
    <row r="509" spans="1:10" x14ac:dyDescent="0.2">
      <c r="A509">
        <v>0</v>
      </c>
      <c r="B509">
        <v>3</v>
      </c>
      <c r="C509" s="1">
        <v>2201.1</v>
      </c>
      <c r="D509">
        <v>2</v>
      </c>
      <c r="E509">
        <f t="shared" si="75"/>
        <v>-2.3739466899999999</v>
      </c>
      <c r="F509">
        <f t="shared" si="76"/>
        <v>9.3112513918433559E-2</v>
      </c>
      <c r="G509">
        <f t="shared" si="77"/>
        <v>8.5181088618825812E-2</v>
      </c>
      <c r="H509">
        <f t="shared" si="78"/>
        <v>0.91481891138117422</v>
      </c>
      <c r="I509">
        <f t="shared" si="79"/>
        <v>-8.9029144352419695E-2</v>
      </c>
      <c r="J509">
        <v>470</v>
      </c>
    </row>
    <row r="510" spans="1:10" x14ac:dyDescent="0.2">
      <c r="A510">
        <v>0</v>
      </c>
      <c r="B510">
        <v>4</v>
      </c>
      <c r="C510" s="1">
        <v>2497.04</v>
      </c>
      <c r="D510">
        <v>3</v>
      </c>
      <c r="E510">
        <f t="shared" si="75"/>
        <v>-2.0134187560000005</v>
      </c>
      <c r="F510">
        <f t="shared" si="76"/>
        <v>0.13353138221440866</v>
      </c>
      <c r="G510">
        <f t="shared" si="77"/>
        <v>0.11780122218896898</v>
      </c>
      <c r="H510">
        <f t="shared" si="78"/>
        <v>0.88219877781103107</v>
      </c>
      <c r="I510">
        <f t="shared" si="79"/>
        <v>-0.12533787669988933</v>
      </c>
      <c r="J510">
        <v>471</v>
      </c>
    </row>
    <row r="511" spans="1:10" x14ac:dyDescent="0.2">
      <c r="A511">
        <v>0</v>
      </c>
      <c r="B511">
        <v>4</v>
      </c>
      <c r="C511" s="1">
        <v>2203.4699999999998</v>
      </c>
      <c r="D511">
        <v>1</v>
      </c>
      <c r="E511">
        <f t="shared" si="75"/>
        <v>-3.0706005330000004</v>
      </c>
      <c r="F511">
        <f t="shared" si="76"/>
        <v>4.6393285791025834E-2</v>
      </c>
      <c r="G511">
        <f t="shared" si="77"/>
        <v>4.433637564479842E-2</v>
      </c>
      <c r="H511">
        <f t="shared" si="78"/>
        <v>0.95566362435520158</v>
      </c>
      <c r="I511">
        <f t="shared" si="79"/>
        <v>-4.5349285216100078E-2</v>
      </c>
      <c r="J511">
        <v>472</v>
      </c>
    </row>
    <row r="512" spans="1:10" x14ac:dyDescent="0.2">
      <c r="A512">
        <v>0</v>
      </c>
      <c r="B512">
        <v>3</v>
      </c>
      <c r="C512" s="1">
        <v>1744.47</v>
      </c>
      <c r="D512">
        <v>2</v>
      </c>
      <c r="E512">
        <f t="shared" si="75"/>
        <v>-2.4315277329999998</v>
      </c>
      <c r="F512">
        <f t="shared" si="76"/>
        <v>8.7902438493302745E-2</v>
      </c>
      <c r="G512">
        <f t="shared" si="77"/>
        <v>8.0799927808824265E-2</v>
      </c>
      <c r="H512">
        <f t="shared" si="78"/>
        <v>0.91920007219117572</v>
      </c>
      <c r="I512">
        <f t="shared" si="79"/>
        <v>-8.4251473910631938E-2</v>
      </c>
      <c r="J512">
        <v>473</v>
      </c>
    </row>
    <row r="513" spans="1:10" x14ac:dyDescent="0.2">
      <c r="A513">
        <v>0</v>
      </c>
      <c r="B513">
        <v>2</v>
      </c>
      <c r="C513" s="1">
        <v>20878.78</v>
      </c>
      <c r="D513">
        <v>1</v>
      </c>
      <c r="E513">
        <f t="shared" si="75"/>
        <v>-0.34190114200000021</v>
      </c>
      <c r="F513">
        <f t="shared" si="76"/>
        <v>0.71041843178319508</v>
      </c>
      <c r="G513">
        <f t="shared" si="77"/>
        <v>0.41534774098671806</v>
      </c>
      <c r="H513">
        <f t="shared" si="78"/>
        <v>0.58465225901328188</v>
      </c>
      <c r="I513">
        <f t="shared" si="79"/>
        <v>-0.53673803753038984</v>
      </c>
      <c r="J513">
        <v>474</v>
      </c>
    </row>
    <row r="514" spans="1:10" x14ac:dyDescent="0.2">
      <c r="A514">
        <v>1</v>
      </c>
      <c r="B514">
        <v>1</v>
      </c>
      <c r="C514" s="1">
        <v>25382.3</v>
      </c>
      <c r="D514">
        <v>3</v>
      </c>
      <c r="E514">
        <f t="shared" si="75"/>
        <v>1.4330267299999999</v>
      </c>
      <c r="F514">
        <f t="shared" si="76"/>
        <v>4.1913661461833875</v>
      </c>
      <c r="G514">
        <f t="shared" si="77"/>
        <v>0.80737247733235218</v>
      </c>
      <c r="H514">
        <f t="shared" si="78"/>
        <v>0.80737247733235218</v>
      </c>
      <c r="I514">
        <f t="shared" si="79"/>
        <v>-0.21397015916467771</v>
      </c>
      <c r="J514">
        <v>475</v>
      </c>
    </row>
    <row r="515" spans="1:10" x14ac:dyDescent="0.2">
      <c r="A515">
        <v>1</v>
      </c>
      <c r="B515">
        <v>2</v>
      </c>
      <c r="C515" s="1">
        <v>28868.66</v>
      </c>
      <c r="D515">
        <v>2</v>
      </c>
      <c r="E515">
        <f t="shared" si="75"/>
        <v>1.175704026</v>
      </c>
      <c r="F515">
        <f t="shared" si="76"/>
        <v>3.2404234833474974</v>
      </c>
      <c r="G515">
        <f t="shared" si="77"/>
        <v>0.76417449721069497</v>
      </c>
      <c r="H515">
        <f t="shared" si="78"/>
        <v>0.76417449721069497</v>
      </c>
      <c r="I515">
        <f t="shared" si="79"/>
        <v>-0.26895911640437081</v>
      </c>
      <c r="J515">
        <v>476</v>
      </c>
    </row>
    <row r="516" spans="1:10" x14ac:dyDescent="0.2">
      <c r="A516">
        <v>1</v>
      </c>
      <c r="B516">
        <v>1</v>
      </c>
      <c r="C516" s="1">
        <v>35147.53</v>
      </c>
      <c r="D516">
        <v>1</v>
      </c>
      <c r="E516">
        <f t="shared" si="75"/>
        <v>1.6442596330000003</v>
      </c>
      <c r="F516">
        <f t="shared" si="76"/>
        <v>5.1771754778042824</v>
      </c>
      <c r="G516">
        <f t="shared" si="77"/>
        <v>0.83811371336411244</v>
      </c>
      <c r="H516">
        <f t="shared" si="78"/>
        <v>0.83811371336411244</v>
      </c>
      <c r="I516">
        <f t="shared" si="79"/>
        <v>-0.17660149156738322</v>
      </c>
      <c r="J516">
        <v>477</v>
      </c>
    </row>
    <row r="517" spans="1:10" x14ac:dyDescent="0.2">
      <c r="A517">
        <v>0</v>
      </c>
      <c r="B517">
        <v>3</v>
      </c>
      <c r="C517" s="1">
        <v>2534.39</v>
      </c>
      <c r="D517">
        <v>2</v>
      </c>
      <c r="E517">
        <f t="shared" si="75"/>
        <v>-2.3319188209999999</v>
      </c>
      <c r="F517">
        <f t="shared" si="76"/>
        <v>9.7109232967640416E-2</v>
      </c>
      <c r="G517">
        <f t="shared" si="77"/>
        <v>8.8513732315389865E-2</v>
      </c>
      <c r="H517">
        <f t="shared" si="78"/>
        <v>0.91148626768461016</v>
      </c>
      <c r="I517">
        <f t="shared" si="79"/>
        <v>-9.2678750599934759E-2</v>
      </c>
      <c r="J517">
        <v>478</v>
      </c>
    </row>
    <row r="518" spans="1:10" x14ac:dyDescent="0.2">
      <c r="A518">
        <v>1</v>
      </c>
      <c r="B518">
        <v>4</v>
      </c>
      <c r="C518" s="1">
        <v>1534.3</v>
      </c>
      <c r="D518">
        <v>2</v>
      </c>
      <c r="E518">
        <f t="shared" si="75"/>
        <v>-2.64490157</v>
      </c>
      <c r="F518">
        <f t="shared" si="76"/>
        <v>7.1012343140583287E-2</v>
      </c>
      <c r="G518">
        <f t="shared" si="77"/>
        <v>6.6303944670096163E-2</v>
      </c>
      <c r="H518">
        <f t="shared" si="78"/>
        <v>6.6303944670096163E-2</v>
      </c>
      <c r="I518">
        <f t="shared" si="79"/>
        <v>-2.7135058862736954</v>
      </c>
      <c r="J518">
        <v>479</v>
      </c>
    </row>
    <row r="519" spans="1:10" x14ac:dyDescent="0.2">
      <c r="A519">
        <v>0</v>
      </c>
      <c r="B519">
        <v>4</v>
      </c>
      <c r="C519" s="1">
        <v>1824.29</v>
      </c>
      <c r="D519">
        <v>2</v>
      </c>
      <c r="E519">
        <f t="shared" si="75"/>
        <v>-2.6083338310000004</v>
      </c>
      <c r="F519">
        <f t="shared" si="76"/>
        <v>7.3657166867343707E-2</v>
      </c>
      <c r="G519">
        <f t="shared" si="77"/>
        <v>6.8603991237031856E-2</v>
      </c>
      <c r="H519">
        <f t="shared" si="78"/>
        <v>0.93139600876296813</v>
      </c>
      <c r="I519">
        <f t="shared" si="79"/>
        <v>-7.1070733644922612E-2</v>
      </c>
      <c r="J519">
        <v>480</v>
      </c>
    </row>
    <row r="520" spans="1:10" x14ac:dyDescent="0.2">
      <c r="A520">
        <v>0</v>
      </c>
      <c r="B520">
        <v>3</v>
      </c>
      <c r="C520" s="1">
        <v>15555.19</v>
      </c>
      <c r="D520">
        <v>3</v>
      </c>
      <c r="E520">
        <f t="shared" si="75"/>
        <v>-0.17991464099999988</v>
      </c>
      <c r="F520">
        <f t="shared" si="76"/>
        <v>0.83534151228429032</v>
      </c>
      <c r="G520">
        <f t="shared" si="77"/>
        <v>0.45514227553465691</v>
      </c>
      <c r="H520">
        <f t="shared" si="78"/>
        <v>0.54485772446534309</v>
      </c>
      <c r="I520">
        <f t="shared" si="79"/>
        <v>-0.60723057442684247</v>
      </c>
      <c r="J520">
        <v>481</v>
      </c>
    </row>
    <row r="521" spans="1:10" x14ac:dyDescent="0.2">
      <c r="A521">
        <v>0</v>
      </c>
      <c r="B521">
        <v>2</v>
      </c>
      <c r="C521" s="1">
        <v>9304.7000000000007</v>
      </c>
      <c r="D521">
        <v>2</v>
      </c>
      <c r="E521">
        <f t="shared" si="75"/>
        <v>-1.2913113300000001</v>
      </c>
      <c r="F521">
        <f t="shared" si="76"/>
        <v>0.27491004882628689</v>
      </c>
      <c r="G521">
        <f t="shared" si="77"/>
        <v>0.21563093731936286</v>
      </c>
      <c r="H521">
        <f t="shared" si="78"/>
        <v>0.78436906268063711</v>
      </c>
      <c r="I521">
        <f t="shared" si="79"/>
        <v>-0.2428756261814583</v>
      </c>
      <c r="J521">
        <v>482</v>
      </c>
    </row>
    <row r="522" spans="1:10" x14ac:dyDescent="0.2">
      <c r="A522">
        <v>0</v>
      </c>
      <c r="B522">
        <v>3</v>
      </c>
      <c r="C522" s="1">
        <v>1622.19</v>
      </c>
      <c r="D522">
        <v>3</v>
      </c>
      <c r="E522">
        <f t="shared" si="75"/>
        <v>-1.9368659410000002</v>
      </c>
      <c r="F522">
        <f t="shared" si="76"/>
        <v>0.14415503292621618</v>
      </c>
      <c r="G522">
        <f t="shared" si="77"/>
        <v>0.12599256986838109</v>
      </c>
      <c r="H522">
        <f t="shared" si="78"/>
        <v>0.87400743013161897</v>
      </c>
      <c r="I522">
        <f t="shared" si="79"/>
        <v>-0.13466640206797884</v>
      </c>
      <c r="J522">
        <v>483</v>
      </c>
    </row>
    <row r="523" spans="1:10" x14ac:dyDescent="0.2">
      <c r="A523">
        <v>1</v>
      </c>
      <c r="B523">
        <v>3</v>
      </c>
      <c r="C523" s="1">
        <v>9880.07</v>
      </c>
      <c r="D523">
        <v>3</v>
      </c>
      <c r="E523">
        <f t="shared" si="75"/>
        <v>-0.89554727300000003</v>
      </c>
      <c r="F523">
        <f t="shared" si="76"/>
        <v>0.40838403991392486</v>
      </c>
      <c r="G523">
        <f t="shared" si="77"/>
        <v>0.28996639292993104</v>
      </c>
      <c r="H523">
        <f t="shared" si="78"/>
        <v>0.28996639292993104</v>
      </c>
      <c r="I523">
        <f t="shared" si="79"/>
        <v>-1.2379902491654844</v>
      </c>
      <c r="J523">
        <v>484</v>
      </c>
    </row>
    <row r="524" spans="1:10" x14ac:dyDescent="0.2">
      <c r="A524">
        <v>0</v>
      </c>
      <c r="B524">
        <v>2</v>
      </c>
      <c r="C524" s="1">
        <v>9563.0300000000007</v>
      </c>
      <c r="D524">
        <v>3</v>
      </c>
      <c r="E524">
        <f t="shared" si="75"/>
        <v>-0.74865461700000013</v>
      </c>
      <c r="F524">
        <f t="shared" si="76"/>
        <v>0.47300249436744346</v>
      </c>
      <c r="G524">
        <f t="shared" si="77"/>
        <v>0.32111452368623894</v>
      </c>
      <c r="H524">
        <f t="shared" si="78"/>
        <v>0.67888547631376106</v>
      </c>
      <c r="I524">
        <f t="shared" si="79"/>
        <v>-0.38730283087175699</v>
      </c>
      <c r="J524">
        <v>485</v>
      </c>
    </row>
    <row r="525" spans="1:10" x14ac:dyDescent="0.2">
      <c r="A525">
        <v>0</v>
      </c>
      <c r="B525">
        <v>2</v>
      </c>
      <c r="C525" s="1">
        <v>4347.0200000000004</v>
      </c>
      <c r="D525">
        <v>2</v>
      </c>
      <c r="E525">
        <f t="shared" si="75"/>
        <v>-1.916474778</v>
      </c>
      <c r="F525">
        <f t="shared" si="76"/>
        <v>0.14712469624628813</v>
      </c>
      <c r="G525">
        <f t="shared" si="77"/>
        <v>0.12825519032736471</v>
      </c>
      <c r="H525">
        <f t="shared" si="78"/>
        <v>0.87174480967263523</v>
      </c>
      <c r="I525">
        <f t="shared" si="79"/>
        <v>-0.13725854736135354</v>
      </c>
      <c r="J525">
        <v>486</v>
      </c>
    </row>
    <row r="526" spans="1:10" x14ac:dyDescent="0.2">
      <c r="A526">
        <v>0</v>
      </c>
      <c r="B526">
        <v>2</v>
      </c>
      <c r="C526" s="1">
        <v>12475.35</v>
      </c>
      <c r="D526">
        <v>1</v>
      </c>
      <c r="E526">
        <f t="shared" si="75"/>
        <v>-1.4015736650000001</v>
      </c>
      <c r="F526">
        <f t="shared" si="76"/>
        <v>0.24620920810925681</v>
      </c>
      <c r="G526">
        <f t="shared" si="77"/>
        <v>0.19756651331665601</v>
      </c>
      <c r="H526">
        <f t="shared" si="78"/>
        <v>0.80243348668334402</v>
      </c>
      <c r="I526">
        <f t="shared" si="79"/>
        <v>-0.22010631005049927</v>
      </c>
      <c r="J526">
        <v>487</v>
      </c>
    </row>
    <row r="527" spans="1:10" x14ac:dyDescent="0.2">
      <c r="A527">
        <v>1</v>
      </c>
      <c r="B527">
        <v>4</v>
      </c>
      <c r="C527" s="1">
        <v>1253.94</v>
      </c>
      <c r="D527">
        <v>1</v>
      </c>
      <c r="E527">
        <f t="shared" si="75"/>
        <v>-3.1903362660000001</v>
      </c>
      <c r="F527">
        <f t="shared" si="76"/>
        <v>4.1158028566204645E-2</v>
      </c>
      <c r="G527">
        <f t="shared" si="77"/>
        <v>3.9531010122338513E-2</v>
      </c>
      <c r="H527">
        <f t="shared" si="78"/>
        <v>3.9531010122338513E-2</v>
      </c>
      <c r="I527">
        <f t="shared" si="79"/>
        <v>-3.2306698486901695</v>
      </c>
      <c r="J527">
        <v>488</v>
      </c>
    </row>
    <row r="528" spans="1:10" x14ac:dyDescent="0.2">
      <c r="A528">
        <v>1</v>
      </c>
      <c r="B528">
        <v>1</v>
      </c>
      <c r="C528" s="1">
        <v>48885.14</v>
      </c>
      <c r="D528">
        <v>2</v>
      </c>
      <c r="E528">
        <f t="shared" si="75"/>
        <v>3.8866535540000005</v>
      </c>
      <c r="F528">
        <f t="shared" si="76"/>
        <v>48.747482447120142</v>
      </c>
      <c r="G528">
        <f t="shared" si="77"/>
        <v>0.97989848026856508</v>
      </c>
      <c r="H528">
        <f t="shared" si="78"/>
        <v>0.97989848026856508</v>
      </c>
      <c r="I528">
        <f t="shared" si="79"/>
        <v>-2.030630424618466E-2</v>
      </c>
      <c r="J528">
        <v>489</v>
      </c>
    </row>
    <row r="529" spans="1:10" x14ac:dyDescent="0.2">
      <c r="A529">
        <v>0</v>
      </c>
      <c r="B529">
        <v>3</v>
      </c>
      <c r="C529" s="1">
        <v>10461.98</v>
      </c>
      <c r="D529">
        <v>3</v>
      </c>
      <c r="E529">
        <f t="shared" si="75"/>
        <v>-0.82216842200000029</v>
      </c>
      <c r="F529">
        <f t="shared" si="76"/>
        <v>0.43947764753553936</v>
      </c>
      <c r="G529">
        <f t="shared" si="77"/>
        <v>0.30530355805659642</v>
      </c>
      <c r="H529">
        <f t="shared" si="78"/>
        <v>0.69469644194340363</v>
      </c>
      <c r="I529">
        <f t="shared" si="79"/>
        <v>-0.36428030301312486</v>
      </c>
      <c r="J529">
        <v>490</v>
      </c>
    </row>
    <row r="530" spans="1:10" x14ac:dyDescent="0.2">
      <c r="A530">
        <v>1</v>
      </c>
      <c r="B530">
        <v>3</v>
      </c>
      <c r="C530" s="1">
        <v>1748.77</v>
      </c>
      <c r="D530">
        <v>3</v>
      </c>
      <c r="E530">
        <f t="shared" si="75"/>
        <v>-1.9209042030000001</v>
      </c>
      <c r="F530">
        <f t="shared" si="76"/>
        <v>0.14647445958899633</v>
      </c>
      <c r="G530">
        <f t="shared" si="77"/>
        <v>0.1277607698661743</v>
      </c>
      <c r="H530">
        <f t="shared" si="78"/>
        <v>0.1277607698661743</v>
      </c>
      <c r="I530">
        <f t="shared" si="79"/>
        <v>-2.0575957492155275</v>
      </c>
      <c r="J530">
        <v>491</v>
      </c>
    </row>
    <row r="531" spans="1:10" x14ac:dyDescent="0.2">
      <c r="A531">
        <v>1</v>
      </c>
      <c r="B531">
        <v>2</v>
      </c>
      <c r="C531" s="1">
        <v>24513.09</v>
      </c>
      <c r="D531">
        <v>3</v>
      </c>
      <c r="E531">
        <f t="shared" si="75"/>
        <v>1.1365479489999997</v>
      </c>
      <c r="F531">
        <f t="shared" si="76"/>
        <v>3.1159932102169048</v>
      </c>
      <c r="G531">
        <f t="shared" si="77"/>
        <v>0.7570452746331664</v>
      </c>
      <c r="H531">
        <f t="shared" si="78"/>
        <v>0.7570452746331664</v>
      </c>
      <c r="I531">
        <f t="shared" si="79"/>
        <v>-0.2783322193632769</v>
      </c>
      <c r="J531">
        <v>492</v>
      </c>
    </row>
    <row r="532" spans="1:10" x14ac:dyDescent="0.2">
      <c r="A532">
        <v>0</v>
      </c>
      <c r="B532">
        <v>3</v>
      </c>
      <c r="C532" s="1">
        <v>2196.4699999999998</v>
      </c>
      <c r="D532">
        <v>3</v>
      </c>
      <c r="E532">
        <f t="shared" si="75"/>
        <v>-1.8644492330000002</v>
      </c>
      <c r="F532">
        <f t="shared" si="76"/>
        <v>0.15498154510349069</v>
      </c>
      <c r="G532">
        <f t="shared" si="77"/>
        <v>0.13418529998209086</v>
      </c>
      <c r="H532">
        <f t="shared" si="78"/>
        <v>0.86581470001790917</v>
      </c>
      <c r="I532">
        <f t="shared" si="79"/>
        <v>-0.14408436558072699</v>
      </c>
      <c r="J532">
        <v>493</v>
      </c>
    </row>
    <row r="533" spans="1:10" x14ac:dyDescent="0.2">
      <c r="A533">
        <v>0</v>
      </c>
      <c r="B533">
        <v>1</v>
      </c>
      <c r="C533" s="1">
        <v>12574.05</v>
      </c>
      <c r="D533">
        <v>2</v>
      </c>
      <c r="E533">
        <f t="shared" si="75"/>
        <v>-0.69217489499999996</v>
      </c>
      <c r="F533">
        <f t="shared" si="76"/>
        <v>0.50048637919138883</v>
      </c>
      <c r="G533">
        <f t="shared" si="77"/>
        <v>0.33354943179231028</v>
      </c>
      <c r="H533">
        <f t="shared" si="78"/>
        <v>0.66645056820768978</v>
      </c>
      <c r="I533">
        <f t="shared" si="79"/>
        <v>-0.40578930834384735</v>
      </c>
      <c r="J533">
        <v>494</v>
      </c>
    </row>
    <row r="534" spans="1:10" x14ac:dyDescent="0.2">
      <c r="A534">
        <v>1</v>
      </c>
      <c r="B534">
        <v>3</v>
      </c>
      <c r="C534" s="1">
        <v>17942.11</v>
      </c>
      <c r="D534">
        <v>2</v>
      </c>
      <c r="E534">
        <f t="shared" si="75"/>
        <v>-0.38900532899999973</v>
      </c>
      <c r="F534">
        <f t="shared" si="76"/>
        <v>0.67773065837766966</v>
      </c>
      <c r="G534">
        <f t="shared" si="77"/>
        <v>0.40395677041094369</v>
      </c>
      <c r="H534">
        <f t="shared" si="78"/>
        <v>0.40395677041094369</v>
      </c>
      <c r="I534">
        <f t="shared" si="79"/>
        <v>-0.90644741067962398</v>
      </c>
      <c r="J534">
        <v>495</v>
      </c>
    </row>
    <row r="535" spans="1:10" x14ac:dyDescent="0.2">
      <c r="A535">
        <v>0</v>
      </c>
      <c r="B535">
        <v>4</v>
      </c>
      <c r="C535" s="1">
        <v>1967.02</v>
      </c>
      <c r="D535">
        <v>2</v>
      </c>
      <c r="E535">
        <f t="shared" si="75"/>
        <v>-2.5903355780000004</v>
      </c>
      <c r="F535">
        <f t="shared" si="76"/>
        <v>7.499486923394337E-2</v>
      </c>
      <c r="G535">
        <f t="shared" si="77"/>
        <v>6.9763002020080137E-2</v>
      </c>
      <c r="H535">
        <f t="shared" si="78"/>
        <v>0.93023699797991988</v>
      </c>
      <c r="I535">
        <f t="shared" si="79"/>
        <v>-7.2315888762602157E-2</v>
      </c>
      <c r="J535">
        <v>496</v>
      </c>
    </row>
    <row r="536" spans="1:10" x14ac:dyDescent="0.2">
      <c r="A536">
        <v>0</v>
      </c>
      <c r="B536">
        <v>3</v>
      </c>
      <c r="C536" s="1">
        <v>4931.6499999999996</v>
      </c>
      <c r="D536">
        <v>3</v>
      </c>
      <c r="E536">
        <f t="shared" si="75"/>
        <v>-1.5195430350000003</v>
      </c>
      <c r="F536">
        <f t="shared" si="76"/>
        <v>0.2188118534684958</v>
      </c>
      <c r="G536">
        <f t="shared" si="77"/>
        <v>0.17952881968271053</v>
      </c>
      <c r="H536">
        <f t="shared" si="78"/>
        <v>0.82047118031728949</v>
      </c>
      <c r="I536">
        <f t="shared" si="79"/>
        <v>-0.19787649360599679</v>
      </c>
      <c r="J536">
        <v>497</v>
      </c>
    </row>
    <row r="537" spans="1:10" x14ac:dyDescent="0.2">
      <c r="A537">
        <v>1</v>
      </c>
      <c r="B537">
        <v>3</v>
      </c>
      <c r="C537" s="1">
        <v>8027.97</v>
      </c>
      <c r="D537">
        <v>1</v>
      </c>
      <c r="E537">
        <f t="shared" si="75"/>
        <v>-2.1492596829999999</v>
      </c>
      <c r="F537">
        <f t="shared" si="76"/>
        <v>0.11657042490429907</v>
      </c>
      <c r="G537">
        <f t="shared" si="77"/>
        <v>0.10440042321046636</v>
      </c>
      <c r="H537">
        <f t="shared" si="78"/>
        <v>0.10440042321046636</v>
      </c>
      <c r="I537">
        <f t="shared" si="79"/>
        <v>-2.259521549801716</v>
      </c>
      <c r="J537">
        <v>498</v>
      </c>
    </row>
    <row r="538" spans="1:10" x14ac:dyDescent="0.2">
      <c r="A538">
        <v>0</v>
      </c>
      <c r="B538">
        <v>4</v>
      </c>
      <c r="C538" s="1">
        <v>8211.1</v>
      </c>
      <c r="D538">
        <v>1</v>
      </c>
      <c r="E538">
        <f t="shared" si="75"/>
        <v>-2.3130383900000004</v>
      </c>
      <c r="F538">
        <f t="shared" si="76"/>
        <v>9.8960114882523278E-2</v>
      </c>
      <c r="G538">
        <f t="shared" si="77"/>
        <v>9.0048868509756547E-2</v>
      </c>
      <c r="H538">
        <f t="shared" si="78"/>
        <v>0.90995113149024343</v>
      </c>
      <c r="I538">
        <f t="shared" si="79"/>
        <v>-9.4364382572300204E-2</v>
      </c>
      <c r="J538">
        <v>499</v>
      </c>
    </row>
    <row r="539" spans="1:10" x14ac:dyDescent="0.2">
      <c r="A539">
        <v>0</v>
      </c>
      <c r="B539">
        <v>4</v>
      </c>
      <c r="C539" s="1">
        <v>13470.86</v>
      </c>
      <c r="D539">
        <v>2</v>
      </c>
      <c r="E539">
        <f t="shared" si="75"/>
        <v>-1.1397013540000001</v>
      </c>
      <c r="F539">
        <f t="shared" si="76"/>
        <v>0.31991454875155179</v>
      </c>
      <c r="G539">
        <f t="shared" si="77"/>
        <v>0.24237519698085355</v>
      </c>
      <c r="H539">
        <f t="shared" si="78"/>
        <v>0.75762480301914648</v>
      </c>
      <c r="I539">
        <f t="shared" si="79"/>
        <v>-0.27756699870854856</v>
      </c>
      <c r="J539">
        <v>500</v>
      </c>
    </row>
    <row r="540" spans="1:10" x14ac:dyDescent="0.2">
      <c r="A540">
        <v>1</v>
      </c>
      <c r="B540">
        <v>3</v>
      </c>
      <c r="C540" s="1">
        <v>36197.699999999997</v>
      </c>
      <c r="D540">
        <v>2</v>
      </c>
      <c r="E540">
        <f t="shared" si="75"/>
        <v>1.9130245699999997</v>
      </c>
      <c r="F540">
        <f t="shared" si="76"/>
        <v>6.7735449081920445</v>
      </c>
      <c r="G540">
        <f t="shared" si="77"/>
        <v>0.87135856140148316</v>
      </c>
      <c r="H540">
        <f t="shared" si="78"/>
        <v>0.87135856140148316</v>
      </c>
      <c r="I540">
        <f t="shared" si="79"/>
        <v>-0.13770172047877541</v>
      </c>
      <c r="J540">
        <v>501</v>
      </c>
    </row>
    <row r="541" spans="1:10" x14ac:dyDescent="0.2">
      <c r="A541">
        <v>0</v>
      </c>
      <c r="B541">
        <v>3</v>
      </c>
      <c r="C541" s="1">
        <v>6837.37</v>
      </c>
      <c r="D541">
        <v>3</v>
      </c>
      <c r="E541">
        <f t="shared" si="75"/>
        <v>-1.279231743</v>
      </c>
      <c r="F541">
        <f t="shared" si="76"/>
        <v>0.27825098662796804</v>
      </c>
      <c r="G541">
        <f t="shared" si="77"/>
        <v>0.21768102629202377</v>
      </c>
      <c r="H541">
        <f t="shared" si="78"/>
        <v>0.78231897370797621</v>
      </c>
      <c r="I541">
        <f t="shared" si="79"/>
        <v>-0.24549272683604886</v>
      </c>
      <c r="J541">
        <v>502</v>
      </c>
    </row>
    <row r="542" spans="1:10" x14ac:dyDescent="0.2">
      <c r="A542">
        <v>1</v>
      </c>
      <c r="B542">
        <v>3</v>
      </c>
      <c r="C542" s="1">
        <v>22218.11</v>
      </c>
      <c r="D542">
        <v>3</v>
      </c>
      <c r="E542">
        <f t="shared" si="75"/>
        <v>0.66027957100000023</v>
      </c>
      <c r="F542">
        <f t="shared" si="76"/>
        <v>1.9353333218484301</v>
      </c>
      <c r="G542">
        <f t="shared" si="77"/>
        <v>0.65932318740200768</v>
      </c>
      <c r="H542">
        <f t="shared" si="78"/>
        <v>0.65932318740200768</v>
      </c>
      <c r="I542">
        <f t="shared" si="79"/>
        <v>-0.41654144375281194</v>
      </c>
      <c r="J542">
        <v>503</v>
      </c>
    </row>
    <row r="543" spans="1:10" x14ac:dyDescent="0.2">
      <c r="A543">
        <v>1</v>
      </c>
      <c r="B543">
        <v>2</v>
      </c>
      <c r="C543" s="1">
        <v>32548.34</v>
      </c>
      <c r="D543">
        <v>2</v>
      </c>
      <c r="E543">
        <f t="shared" si="75"/>
        <v>1.639711674</v>
      </c>
      <c r="F543">
        <f t="shared" si="76"/>
        <v>5.1536833570887763</v>
      </c>
      <c r="G543">
        <f t="shared" si="77"/>
        <v>0.83749570103439863</v>
      </c>
      <c r="H543">
        <f t="shared" si="78"/>
        <v>0.83749570103439863</v>
      </c>
      <c r="I543">
        <f t="shared" si="79"/>
        <v>-0.17733914838934528</v>
      </c>
      <c r="J543">
        <v>504</v>
      </c>
    </row>
    <row r="544" spans="1:10" x14ac:dyDescent="0.2">
      <c r="A544">
        <v>1</v>
      </c>
      <c r="B544">
        <v>3</v>
      </c>
      <c r="C544" s="1">
        <v>5974.38</v>
      </c>
      <c r="D544">
        <v>2</v>
      </c>
      <c r="E544">
        <f t="shared" si="75"/>
        <v>-1.8981360819999997</v>
      </c>
      <c r="F544">
        <f t="shared" si="76"/>
        <v>0.14984766284066298</v>
      </c>
      <c r="G544">
        <f t="shared" si="77"/>
        <v>0.13031957856962456</v>
      </c>
      <c r="H544">
        <f t="shared" si="78"/>
        <v>0.13031957856962456</v>
      </c>
      <c r="I544">
        <f t="shared" si="79"/>
        <v>-2.0377655485055426</v>
      </c>
      <c r="J544">
        <v>505</v>
      </c>
    </row>
    <row r="545" spans="1:10" x14ac:dyDescent="0.2">
      <c r="A545">
        <v>0</v>
      </c>
      <c r="B545">
        <v>2</v>
      </c>
      <c r="C545" s="1">
        <v>6796.86</v>
      </c>
      <c r="D545">
        <v>3</v>
      </c>
      <c r="E545">
        <f t="shared" si="75"/>
        <v>-1.0974686540000005</v>
      </c>
      <c r="F545">
        <f t="shared" si="76"/>
        <v>0.33371476295586694</v>
      </c>
      <c r="G545">
        <f t="shared" si="77"/>
        <v>0.25021449280224367</v>
      </c>
      <c r="H545">
        <f t="shared" si="78"/>
        <v>0.74978550719775638</v>
      </c>
      <c r="I545">
        <f t="shared" si="79"/>
        <v>-0.2879681037578265</v>
      </c>
      <c r="J545">
        <v>506</v>
      </c>
    </row>
    <row r="546" spans="1:10" x14ac:dyDescent="0.2">
      <c r="A546">
        <v>0</v>
      </c>
      <c r="B546">
        <v>3</v>
      </c>
      <c r="C546" s="1">
        <v>2643.27</v>
      </c>
      <c r="D546">
        <v>3</v>
      </c>
      <c r="E546">
        <f t="shared" si="75"/>
        <v>-1.8081077530000003</v>
      </c>
      <c r="F546">
        <f t="shared" si="76"/>
        <v>0.16396410402689254</v>
      </c>
      <c r="G546">
        <f t="shared" si="77"/>
        <v>0.14086697644681342</v>
      </c>
      <c r="H546">
        <f t="shared" si="78"/>
        <v>0.85913302355318655</v>
      </c>
      <c r="I546">
        <f t="shared" si="79"/>
        <v>-0.15183151036886194</v>
      </c>
      <c r="J546">
        <v>507</v>
      </c>
    </row>
    <row r="547" spans="1:10" x14ac:dyDescent="0.2">
      <c r="A547">
        <v>0</v>
      </c>
      <c r="B547">
        <v>3</v>
      </c>
      <c r="C547" s="1">
        <v>3077.1</v>
      </c>
      <c r="D547">
        <v>3</v>
      </c>
      <c r="E547">
        <f t="shared" si="75"/>
        <v>-1.7534017900000003</v>
      </c>
      <c r="F547">
        <f t="shared" si="76"/>
        <v>0.17318380531944949</v>
      </c>
      <c r="G547">
        <f t="shared" si="77"/>
        <v>0.14761864639982206</v>
      </c>
      <c r="H547">
        <f t="shared" si="78"/>
        <v>0.85238135360017797</v>
      </c>
      <c r="I547">
        <f t="shared" si="79"/>
        <v>-0.15972125417270505</v>
      </c>
      <c r="J547">
        <v>508</v>
      </c>
    </row>
    <row r="548" spans="1:10" x14ac:dyDescent="0.2">
      <c r="A548">
        <v>0</v>
      </c>
      <c r="B548">
        <v>3</v>
      </c>
      <c r="C548" s="1">
        <v>3044.21</v>
      </c>
      <c r="D548">
        <v>3</v>
      </c>
      <c r="E548">
        <f t="shared" si="75"/>
        <v>-1.7575492189999999</v>
      </c>
      <c r="F548">
        <f t="shared" si="76"/>
        <v>0.1724670252077026</v>
      </c>
      <c r="G548">
        <f t="shared" si="77"/>
        <v>0.14709754858747526</v>
      </c>
      <c r="H548">
        <f t="shared" si="78"/>
        <v>0.85290245141252474</v>
      </c>
      <c r="I548">
        <f t="shared" si="79"/>
        <v>-0.1591100974525923</v>
      </c>
      <c r="J548">
        <v>509</v>
      </c>
    </row>
    <row r="549" spans="1:10" x14ac:dyDescent="0.2">
      <c r="A549">
        <v>0</v>
      </c>
      <c r="B549">
        <v>3</v>
      </c>
      <c r="C549" s="1">
        <v>11455.28</v>
      </c>
      <c r="D549">
        <v>2</v>
      </c>
      <c r="E549">
        <f t="shared" si="75"/>
        <v>-1.206994592</v>
      </c>
      <c r="F549">
        <f t="shared" si="76"/>
        <v>0.29909483199930698</v>
      </c>
      <c r="G549">
        <f t="shared" si="77"/>
        <v>0.23023325521124582</v>
      </c>
      <c r="H549">
        <f t="shared" si="78"/>
        <v>0.76976674478875418</v>
      </c>
      <c r="I549">
        <f t="shared" si="79"/>
        <v>-0.26166773887239242</v>
      </c>
      <c r="J549">
        <v>510</v>
      </c>
    </row>
    <row r="550" spans="1:10" x14ac:dyDescent="0.2">
      <c r="A550">
        <v>1</v>
      </c>
      <c r="B550">
        <v>2</v>
      </c>
      <c r="C550" s="1">
        <v>11763</v>
      </c>
      <c r="D550">
        <v>2</v>
      </c>
      <c r="E550">
        <f t="shared" si="75"/>
        <v>-0.98131970000000024</v>
      </c>
      <c r="F550">
        <f t="shared" si="76"/>
        <v>0.37481612747294651</v>
      </c>
      <c r="G550">
        <f t="shared" si="77"/>
        <v>0.27263000482973465</v>
      </c>
      <c r="H550">
        <f t="shared" si="78"/>
        <v>0.27263000482973465</v>
      </c>
      <c r="I550">
        <f t="shared" si="79"/>
        <v>-1.2996396967022656</v>
      </c>
      <c r="J550">
        <v>511</v>
      </c>
    </row>
    <row r="551" spans="1:10" x14ac:dyDescent="0.2">
      <c r="A551">
        <v>0</v>
      </c>
      <c r="B551">
        <v>3</v>
      </c>
      <c r="C551" s="1">
        <v>2498.41</v>
      </c>
      <c r="D551">
        <v>2</v>
      </c>
      <c r="E551">
        <f t="shared" si="75"/>
        <v>-2.3364558990000002</v>
      </c>
      <c r="F551">
        <f t="shared" si="76"/>
        <v>9.6669638793763377E-2</v>
      </c>
      <c r="G551">
        <f t="shared" si="77"/>
        <v>8.8148367907851605E-2</v>
      </c>
      <c r="H551">
        <f t="shared" si="78"/>
        <v>0.91185163209214837</v>
      </c>
      <c r="I551">
        <f t="shared" si="79"/>
        <v>-9.2277986251787222E-2</v>
      </c>
      <c r="J551">
        <v>512</v>
      </c>
    </row>
    <row r="552" spans="1:10" x14ac:dyDescent="0.2">
      <c r="A552">
        <v>1</v>
      </c>
      <c r="B552">
        <v>3</v>
      </c>
      <c r="C552" s="1">
        <v>9361.33</v>
      </c>
      <c r="D552">
        <v>2</v>
      </c>
      <c r="E552">
        <f t="shared" si="75"/>
        <v>-1.471041687</v>
      </c>
      <c r="F552">
        <f t="shared" si="76"/>
        <v>0.22968609950196073</v>
      </c>
      <c r="G552">
        <f t="shared" si="77"/>
        <v>0.18678433430693139</v>
      </c>
      <c r="H552">
        <f t="shared" si="78"/>
        <v>0.18678433430693139</v>
      </c>
      <c r="I552">
        <f t="shared" si="79"/>
        <v>-1.677800620157389</v>
      </c>
      <c r="J552">
        <v>513</v>
      </c>
    </row>
    <row r="553" spans="1:10" x14ac:dyDescent="0.2">
      <c r="A553">
        <v>0</v>
      </c>
      <c r="B553">
        <v>4</v>
      </c>
      <c r="C553" s="1">
        <v>1256.3</v>
      </c>
      <c r="D553">
        <v>2</v>
      </c>
      <c r="E553">
        <f t="shared" ref="E553:E616" si="80">$A$3+$B$3*B553+$C$3*C553+$D$3*D553</f>
        <v>-2.6799573700000003</v>
      </c>
      <c r="F553">
        <f t="shared" ref="F553:F616" si="81">EXP(E553)</f>
        <v>6.8566077063840866E-2</v>
      </c>
      <c r="G553">
        <f t="shared" ref="G553:G616" si="82">F553/(1+F553)</f>
        <v>6.4166436250946451E-2</v>
      </c>
      <c r="H553">
        <f t="shared" ref="H553:H616" si="83">IF(A553=1,G553,1-G553)</f>
        <v>0.93583356374905358</v>
      </c>
      <c r="I553">
        <f t="shared" ref="I553:I616" si="84">LN(H553)</f>
        <v>-6.6317634823195915E-2</v>
      </c>
      <c r="J553">
        <v>514</v>
      </c>
    </row>
    <row r="554" spans="1:10" x14ac:dyDescent="0.2">
      <c r="A554">
        <v>1</v>
      </c>
      <c r="B554">
        <v>2</v>
      </c>
      <c r="C554" s="1">
        <v>21082.16</v>
      </c>
      <c r="D554">
        <v>3</v>
      </c>
      <c r="E554">
        <f t="shared" si="80"/>
        <v>0.70390767599999959</v>
      </c>
      <c r="F554">
        <f t="shared" si="81"/>
        <v>2.0216371955748982</v>
      </c>
      <c r="G554">
        <f t="shared" si="82"/>
        <v>0.66905358410848548</v>
      </c>
      <c r="H554">
        <f t="shared" si="83"/>
        <v>0.66905358410848548</v>
      </c>
      <c r="I554">
        <f t="shared" si="84"/>
        <v>-0.40189112623407558</v>
      </c>
      <c r="J554">
        <v>515</v>
      </c>
    </row>
    <row r="555" spans="1:10" x14ac:dyDescent="0.2">
      <c r="A555">
        <v>0</v>
      </c>
      <c r="B555">
        <v>2</v>
      </c>
      <c r="C555" s="1">
        <v>11362.76</v>
      </c>
      <c r="D555">
        <v>1</v>
      </c>
      <c r="E555">
        <f t="shared" si="80"/>
        <v>-1.5418712640000001</v>
      </c>
      <c r="F555">
        <f t="shared" si="81"/>
        <v>0.2139803128971221</v>
      </c>
      <c r="G555">
        <f t="shared" si="82"/>
        <v>0.17626341269609677</v>
      </c>
      <c r="H555">
        <f t="shared" si="83"/>
        <v>0.8237365873039032</v>
      </c>
      <c r="I555">
        <f t="shared" si="84"/>
        <v>-0.19390447578186196</v>
      </c>
      <c r="J555">
        <v>516</v>
      </c>
    </row>
    <row r="556" spans="1:10" x14ac:dyDescent="0.2">
      <c r="A556">
        <v>1</v>
      </c>
      <c r="B556">
        <v>1</v>
      </c>
      <c r="C556" s="1">
        <v>27724.29</v>
      </c>
      <c r="D556">
        <v>3</v>
      </c>
      <c r="E556">
        <f t="shared" si="80"/>
        <v>1.7283516690000003</v>
      </c>
      <c r="F556">
        <f t="shared" si="81"/>
        <v>5.6313639023367124</v>
      </c>
      <c r="G556">
        <f t="shared" si="82"/>
        <v>0.84920145919791445</v>
      </c>
      <c r="H556">
        <f t="shared" si="83"/>
        <v>0.84920145919791445</v>
      </c>
      <c r="I556">
        <f t="shared" si="84"/>
        <v>-0.16345883083384058</v>
      </c>
      <c r="J556">
        <v>517</v>
      </c>
    </row>
    <row r="557" spans="1:10" x14ac:dyDescent="0.2">
      <c r="A557">
        <v>0</v>
      </c>
      <c r="B557">
        <v>1</v>
      </c>
      <c r="C557" s="1">
        <v>8413.4599999999991</v>
      </c>
      <c r="D557">
        <v>1</v>
      </c>
      <c r="E557">
        <f t="shared" si="80"/>
        <v>-1.7269065940000004</v>
      </c>
      <c r="F557">
        <f t="shared" si="81"/>
        <v>0.17783367173420592</v>
      </c>
      <c r="G557">
        <f t="shared" si="82"/>
        <v>0.15098368810629187</v>
      </c>
      <c r="H557">
        <f t="shared" si="83"/>
        <v>0.84901631189370819</v>
      </c>
      <c r="I557">
        <f t="shared" si="84"/>
        <v>-0.16367687978856424</v>
      </c>
      <c r="J557">
        <v>518</v>
      </c>
    </row>
    <row r="558" spans="1:10" x14ac:dyDescent="0.2">
      <c r="A558">
        <v>0</v>
      </c>
      <c r="B558">
        <v>3</v>
      </c>
      <c r="C558" s="1">
        <v>5240.7700000000004</v>
      </c>
      <c r="D558">
        <v>3</v>
      </c>
      <c r="E558">
        <f t="shared" si="80"/>
        <v>-1.4805630029999999</v>
      </c>
      <c r="F558">
        <f t="shared" si="81"/>
        <v>0.22750956375299972</v>
      </c>
      <c r="G558">
        <f t="shared" si="82"/>
        <v>0.18534239607666253</v>
      </c>
      <c r="H558">
        <f t="shared" si="83"/>
        <v>0.81465760392333753</v>
      </c>
      <c r="I558">
        <f t="shared" si="84"/>
        <v>-0.2049873719009932</v>
      </c>
      <c r="J558">
        <v>519</v>
      </c>
    </row>
    <row r="559" spans="1:10" x14ac:dyDescent="0.2">
      <c r="A559">
        <v>0</v>
      </c>
      <c r="B559">
        <v>3</v>
      </c>
      <c r="C559" s="1">
        <v>3857.76</v>
      </c>
      <c r="D559">
        <v>2</v>
      </c>
      <c r="E559">
        <f t="shared" si="80"/>
        <v>-2.165041864</v>
      </c>
      <c r="F559">
        <f t="shared" si="81"/>
        <v>0.11474513080657042</v>
      </c>
      <c r="G559">
        <f t="shared" si="82"/>
        <v>0.10293396009143986</v>
      </c>
      <c r="H559">
        <f t="shared" si="83"/>
        <v>0.89706603990856015</v>
      </c>
      <c r="I559">
        <f t="shared" si="84"/>
        <v>-0.10862579654692119</v>
      </c>
      <c r="J559">
        <v>520</v>
      </c>
    </row>
    <row r="560" spans="1:10" x14ac:dyDescent="0.2">
      <c r="A560">
        <v>0</v>
      </c>
      <c r="B560">
        <v>2</v>
      </c>
      <c r="C560" s="1">
        <v>25656.58</v>
      </c>
      <c r="D560">
        <v>2</v>
      </c>
      <c r="E560">
        <f t="shared" si="80"/>
        <v>0.77066073800000012</v>
      </c>
      <c r="F560">
        <f t="shared" si="81"/>
        <v>2.1611937649734179</v>
      </c>
      <c r="G560">
        <f t="shared" si="82"/>
        <v>0.68366380729957921</v>
      </c>
      <c r="H560">
        <f t="shared" si="83"/>
        <v>0.31633619270042079</v>
      </c>
      <c r="I560">
        <f t="shared" si="84"/>
        <v>-1.150949729986058</v>
      </c>
      <c r="J560">
        <v>521</v>
      </c>
    </row>
    <row r="561" spans="1:10" x14ac:dyDescent="0.2">
      <c r="A561">
        <v>1</v>
      </c>
      <c r="B561">
        <v>2</v>
      </c>
      <c r="C561" s="1">
        <v>3994.18</v>
      </c>
      <c r="D561">
        <v>2</v>
      </c>
      <c r="E561">
        <f t="shared" si="80"/>
        <v>-1.9609679020000002</v>
      </c>
      <c r="F561">
        <f t="shared" si="81"/>
        <v>0.14072214973293504</v>
      </c>
      <c r="G561">
        <f t="shared" si="82"/>
        <v>0.12336233653907816</v>
      </c>
      <c r="H561">
        <f t="shared" si="83"/>
        <v>0.12336233653907816</v>
      </c>
      <c r="I561">
        <f t="shared" si="84"/>
        <v>-2.0926294285303597</v>
      </c>
      <c r="J561">
        <v>522</v>
      </c>
    </row>
    <row r="562" spans="1:10" x14ac:dyDescent="0.2">
      <c r="A562">
        <v>0</v>
      </c>
      <c r="B562">
        <v>3</v>
      </c>
      <c r="C562" s="1">
        <v>9866.2999999999993</v>
      </c>
      <c r="D562">
        <v>2</v>
      </c>
      <c r="E562">
        <f t="shared" si="80"/>
        <v>-1.4073649700000002</v>
      </c>
      <c r="F562">
        <f t="shared" si="81"/>
        <v>0.24478745636398394</v>
      </c>
      <c r="G562">
        <f t="shared" si="82"/>
        <v>0.19665000246628969</v>
      </c>
      <c r="H562">
        <f t="shared" si="83"/>
        <v>0.80334999753371028</v>
      </c>
      <c r="I562">
        <f t="shared" si="84"/>
        <v>-0.21896479756279946</v>
      </c>
      <c r="J562">
        <v>523</v>
      </c>
    </row>
    <row r="563" spans="1:10" x14ac:dyDescent="0.2">
      <c r="A563">
        <v>1</v>
      </c>
      <c r="B563">
        <v>3</v>
      </c>
      <c r="C563" s="1">
        <v>5397.62</v>
      </c>
      <c r="D563">
        <v>2</v>
      </c>
      <c r="E563">
        <f t="shared" si="80"/>
        <v>-1.9708655180000001</v>
      </c>
      <c r="F563">
        <f t="shared" si="81"/>
        <v>0.13933620601576477</v>
      </c>
      <c r="G563">
        <f t="shared" si="82"/>
        <v>0.12229595204651716</v>
      </c>
      <c r="H563">
        <f t="shared" si="83"/>
        <v>0.12229595204651716</v>
      </c>
      <c r="I563">
        <f t="shared" si="84"/>
        <v>-2.1013113353934667</v>
      </c>
      <c r="J563">
        <v>524</v>
      </c>
    </row>
    <row r="564" spans="1:10" x14ac:dyDescent="0.2">
      <c r="A564">
        <v>1</v>
      </c>
      <c r="B564">
        <v>1</v>
      </c>
      <c r="C564" s="1">
        <v>38245.589999999997</v>
      </c>
      <c r="D564">
        <v>2</v>
      </c>
      <c r="E564">
        <f t="shared" si="80"/>
        <v>2.5450062989999997</v>
      </c>
      <c r="F564">
        <f t="shared" si="81"/>
        <v>12.743308355912044</v>
      </c>
      <c r="G564">
        <f t="shared" si="82"/>
        <v>0.92723731621943684</v>
      </c>
      <c r="H564">
        <f t="shared" si="83"/>
        <v>0.92723731621943684</v>
      </c>
      <c r="I564">
        <f t="shared" si="84"/>
        <v>-7.5545741628143717E-2</v>
      </c>
      <c r="J564">
        <v>525</v>
      </c>
    </row>
    <row r="565" spans="1:10" x14ac:dyDescent="0.2">
      <c r="A565">
        <v>0</v>
      </c>
      <c r="B565">
        <v>2</v>
      </c>
      <c r="C565" s="1">
        <v>11482.63</v>
      </c>
      <c r="D565">
        <v>2</v>
      </c>
      <c r="E565">
        <f t="shared" si="80"/>
        <v>-1.0166743570000003</v>
      </c>
      <c r="F565">
        <f t="shared" si="81"/>
        <v>0.36179614649629865</v>
      </c>
      <c r="G565">
        <f t="shared" si="82"/>
        <v>0.26567570148230113</v>
      </c>
      <c r="H565">
        <f t="shared" si="83"/>
        <v>0.73432429851769887</v>
      </c>
      <c r="I565">
        <f t="shared" si="84"/>
        <v>-0.30880452434933053</v>
      </c>
      <c r="J565">
        <v>526</v>
      </c>
    </row>
    <row r="566" spans="1:10" x14ac:dyDescent="0.2">
      <c r="A566">
        <v>1</v>
      </c>
      <c r="B566">
        <v>2</v>
      </c>
      <c r="C566" s="1">
        <v>24059.68</v>
      </c>
      <c r="D566">
        <v>3</v>
      </c>
      <c r="E566">
        <f t="shared" si="80"/>
        <v>1.0793729480000001</v>
      </c>
      <c r="F566">
        <f t="shared" si="81"/>
        <v>2.9428336626581606</v>
      </c>
      <c r="G566">
        <f t="shared" si="82"/>
        <v>0.7463753012279436</v>
      </c>
      <c r="H566">
        <f t="shared" si="83"/>
        <v>0.7463753012279436</v>
      </c>
      <c r="I566">
        <f t="shared" si="84"/>
        <v>-0.29252672052712886</v>
      </c>
      <c r="J566">
        <v>527</v>
      </c>
    </row>
    <row r="567" spans="1:10" x14ac:dyDescent="0.2">
      <c r="A567">
        <v>0</v>
      </c>
      <c r="B567">
        <v>1</v>
      </c>
      <c r="C567" s="1">
        <v>9861.0300000000007</v>
      </c>
      <c r="D567">
        <v>2</v>
      </c>
      <c r="E567">
        <f t="shared" si="80"/>
        <v>-1.0342867169999996</v>
      </c>
      <c r="F567">
        <f t="shared" si="81"/>
        <v>0.35547984824983742</v>
      </c>
      <c r="G567">
        <f t="shared" si="82"/>
        <v>0.2622538791032743</v>
      </c>
      <c r="H567">
        <f t="shared" si="83"/>
        <v>0.73774612089672575</v>
      </c>
      <c r="I567">
        <f t="shared" si="84"/>
        <v>-0.30415552319158229</v>
      </c>
      <c r="J567">
        <v>528</v>
      </c>
    </row>
    <row r="568" spans="1:10" x14ac:dyDescent="0.2">
      <c r="A568">
        <v>0</v>
      </c>
      <c r="B568">
        <v>2</v>
      </c>
      <c r="C568" s="1">
        <v>8342.91</v>
      </c>
      <c r="D568">
        <v>2</v>
      </c>
      <c r="E568">
        <f t="shared" si="80"/>
        <v>-1.4125930490000003</v>
      </c>
      <c r="F568">
        <f t="shared" si="81"/>
        <v>0.24351102774609379</v>
      </c>
      <c r="G568">
        <f t="shared" si="82"/>
        <v>0.19582538659706611</v>
      </c>
      <c r="H568">
        <f t="shared" si="83"/>
        <v>0.80417461340293395</v>
      </c>
      <c r="I568">
        <f t="shared" si="84"/>
        <v>-0.21793885253409695</v>
      </c>
      <c r="J568">
        <v>529</v>
      </c>
    </row>
    <row r="569" spans="1:10" x14ac:dyDescent="0.2">
      <c r="A569">
        <v>1</v>
      </c>
      <c r="B569">
        <v>3</v>
      </c>
      <c r="C569" s="1">
        <v>1708</v>
      </c>
      <c r="D569">
        <v>3</v>
      </c>
      <c r="E569">
        <f t="shared" si="80"/>
        <v>-1.9260453000000002</v>
      </c>
      <c r="F569">
        <f t="shared" si="81"/>
        <v>0.14572335259554944</v>
      </c>
      <c r="G569">
        <f t="shared" si="82"/>
        <v>0.12718895208465833</v>
      </c>
      <c r="H569">
        <f t="shared" si="83"/>
        <v>0.12718895208465833</v>
      </c>
      <c r="I569">
        <f t="shared" si="84"/>
        <v>-2.0620814865285606</v>
      </c>
      <c r="J569">
        <v>530</v>
      </c>
    </row>
    <row r="570" spans="1:10" x14ac:dyDescent="0.2">
      <c r="A570">
        <v>1</v>
      </c>
      <c r="B570">
        <v>2</v>
      </c>
      <c r="C570" s="1">
        <v>48675.519999999997</v>
      </c>
      <c r="D570">
        <v>2</v>
      </c>
      <c r="E570">
        <f t="shared" si="80"/>
        <v>3.6733490719999997</v>
      </c>
      <c r="F570">
        <f t="shared" si="81"/>
        <v>39.383583695365111</v>
      </c>
      <c r="G570">
        <f t="shared" si="82"/>
        <v>0.97523746263968214</v>
      </c>
      <c r="H570">
        <f t="shared" si="83"/>
        <v>0.97523746263968214</v>
      </c>
      <c r="I570">
        <f t="shared" si="84"/>
        <v>-2.5074286212808522E-2</v>
      </c>
      <c r="J570">
        <v>531</v>
      </c>
    </row>
    <row r="571" spans="1:10" x14ac:dyDescent="0.2">
      <c r="A571">
        <v>0</v>
      </c>
      <c r="B571">
        <v>2</v>
      </c>
      <c r="C571" s="1">
        <v>14043.48</v>
      </c>
      <c r="D571">
        <v>1</v>
      </c>
      <c r="E571">
        <f t="shared" si="80"/>
        <v>-1.2038324720000002</v>
      </c>
      <c r="F571">
        <f t="shared" si="81"/>
        <v>0.30004210265189318</v>
      </c>
      <c r="G571">
        <f t="shared" si="82"/>
        <v>0.23079414277418536</v>
      </c>
      <c r="H571">
        <f t="shared" si="83"/>
        <v>0.76920585722581469</v>
      </c>
      <c r="I571">
        <f t="shared" si="84"/>
        <v>-0.26239665059835704</v>
      </c>
      <c r="J571">
        <v>532</v>
      </c>
    </row>
    <row r="572" spans="1:10" x14ac:dyDescent="0.2">
      <c r="A572">
        <v>1</v>
      </c>
      <c r="B572">
        <v>1</v>
      </c>
      <c r="C572" s="1">
        <v>12925.89</v>
      </c>
      <c r="D572">
        <v>3</v>
      </c>
      <c r="E572">
        <f t="shared" si="80"/>
        <v>-0.13772657099999996</v>
      </c>
      <c r="F572">
        <f t="shared" si="81"/>
        <v>0.87133690795610963</v>
      </c>
      <c r="G572">
        <f t="shared" si="82"/>
        <v>0.46562268090345704</v>
      </c>
      <c r="H572">
        <f t="shared" si="83"/>
        <v>0.46562268090345704</v>
      </c>
      <c r="I572">
        <f t="shared" si="84"/>
        <v>-0.76437967047074151</v>
      </c>
      <c r="J572">
        <v>533</v>
      </c>
    </row>
    <row r="573" spans="1:10" x14ac:dyDescent="0.2">
      <c r="A573">
        <v>0</v>
      </c>
      <c r="B573">
        <v>2</v>
      </c>
      <c r="C573" s="1">
        <v>19214.71</v>
      </c>
      <c r="D573">
        <v>3</v>
      </c>
      <c r="E573">
        <f t="shared" si="80"/>
        <v>0.46842223099999947</v>
      </c>
      <c r="F573">
        <f t="shared" si="81"/>
        <v>1.5974717624089569</v>
      </c>
      <c r="G573">
        <f t="shared" si="82"/>
        <v>0.61501025171007973</v>
      </c>
      <c r="H573">
        <f t="shared" si="83"/>
        <v>0.38498974828992027</v>
      </c>
      <c r="I573">
        <f t="shared" si="84"/>
        <v>-0.9545385728672684</v>
      </c>
      <c r="J573">
        <v>534</v>
      </c>
    </row>
    <row r="574" spans="1:10" x14ac:dyDescent="0.2">
      <c r="A574">
        <v>0</v>
      </c>
      <c r="B574">
        <v>2</v>
      </c>
      <c r="C574" s="1">
        <v>13831.12</v>
      </c>
      <c r="D574">
        <v>3</v>
      </c>
      <c r="E574">
        <f t="shared" si="80"/>
        <v>-0.21044846800000006</v>
      </c>
      <c r="F574">
        <f t="shared" si="81"/>
        <v>0.81022080637617055</v>
      </c>
      <c r="G574">
        <f t="shared" si="82"/>
        <v>0.44758120308987531</v>
      </c>
      <c r="H574">
        <f t="shared" si="83"/>
        <v>0.55241879691012463</v>
      </c>
      <c r="I574">
        <f t="shared" si="84"/>
        <v>-0.5934488303102804</v>
      </c>
      <c r="J574">
        <v>535</v>
      </c>
    </row>
    <row r="575" spans="1:10" x14ac:dyDescent="0.2">
      <c r="A575">
        <v>0</v>
      </c>
      <c r="B575">
        <v>2</v>
      </c>
      <c r="C575" s="1">
        <v>6067.13</v>
      </c>
      <c r="D575">
        <v>1</v>
      </c>
      <c r="E575">
        <f t="shared" si="80"/>
        <v>-2.2096502070000001</v>
      </c>
      <c r="F575">
        <f t="shared" si="81"/>
        <v>0.10973902774645941</v>
      </c>
      <c r="G575">
        <f t="shared" si="82"/>
        <v>9.8887238353061999E-2</v>
      </c>
      <c r="H575">
        <f t="shared" si="83"/>
        <v>0.90111276164693799</v>
      </c>
      <c r="I575">
        <f t="shared" si="84"/>
        <v>-0.10412487754319655</v>
      </c>
      <c r="J575">
        <v>536</v>
      </c>
    </row>
    <row r="576" spans="1:10" x14ac:dyDescent="0.2">
      <c r="A576">
        <v>0</v>
      </c>
      <c r="B576">
        <v>3</v>
      </c>
      <c r="C576" s="1">
        <v>5972.38</v>
      </c>
      <c r="D576">
        <v>2</v>
      </c>
      <c r="E576">
        <f t="shared" si="80"/>
        <v>-1.898388282</v>
      </c>
      <c r="F576">
        <f t="shared" si="81"/>
        <v>0.14980987602521223</v>
      </c>
      <c r="G576">
        <f t="shared" si="82"/>
        <v>0.13029099779790665</v>
      </c>
      <c r="H576">
        <f t="shared" si="83"/>
        <v>0.86970900220209335</v>
      </c>
      <c r="I576">
        <f t="shared" si="84"/>
        <v>-0.13959660351197453</v>
      </c>
      <c r="J576">
        <v>537</v>
      </c>
    </row>
    <row r="577" spans="1:10" x14ac:dyDescent="0.2">
      <c r="A577">
        <v>0</v>
      </c>
      <c r="B577">
        <v>2</v>
      </c>
      <c r="C577" s="1">
        <v>8825.09</v>
      </c>
      <c r="D577">
        <v>3</v>
      </c>
      <c r="E577">
        <f t="shared" si="80"/>
        <v>-0.84170885100000037</v>
      </c>
      <c r="F577">
        <f t="shared" si="81"/>
        <v>0.43097342444494657</v>
      </c>
      <c r="G577">
        <f t="shared" si="82"/>
        <v>0.301175002332496</v>
      </c>
      <c r="H577">
        <f t="shared" si="83"/>
        <v>0.69882499766750406</v>
      </c>
      <c r="I577">
        <f t="shared" si="84"/>
        <v>-0.35835492908456673</v>
      </c>
      <c r="J577">
        <v>538</v>
      </c>
    </row>
    <row r="578" spans="1:10" x14ac:dyDescent="0.2">
      <c r="A578">
        <v>0</v>
      </c>
      <c r="B578">
        <v>2</v>
      </c>
      <c r="C578" s="1">
        <v>8233.1</v>
      </c>
      <c r="D578">
        <v>3</v>
      </c>
      <c r="E578">
        <f t="shared" si="80"/>
        <v>-0.91635878999999987</v>
      </c>
      <c r="F578">
        <f t="shared" si="81"/>
        <v>0.39997277767602274</v>
      </c>
      <c r="G578">
        <f t="shared" si="82"/>
        <v>0.285700396503412</v>
      </c>
      <c r="H578">
        <f t="shared" si="83"/>
        <v>0.71429960349658805</v>
      </c>
      <c r="I578">
        <f t="shared" si="84"/>
        <v>-0.33645279191503918</v>
      </c>
      <c r="J578">
        <v>539</v>
      </c>
    </row>
    <row r="579" spans="1:10" x14ac:dyDescent="0.2">
      <c r="A579">
        <v>0</v>
      </c>
      <c r="B579">
        <v>1</v>
      </c>
      <c r="C579" s="1">
        <v>27346.04</v>
      </c>
      <c r="D579">
        <v>1</v>
      </c>
      <c r="E579">
        <f t="shared" si="80"/>
        <v>0.66049174400000021</v>
      </c>
      <c r="F579">
        <f t="shared" si="81"/>
        <v>1.9357439908902274</v>
      </c>
      <c r="G579">
        <f t="shared" si="82"/>
        <v>0.6593708432673101</v>
      </c>
      <c r="H579">
        <f t="shared" si="83"/>
        <v>0.3406291567326899</v>
      </c>
      <c r="I579">
        <f t="shared" si="84"/>
        <v>-1.076960910387154</v>
      </c>
      <c r="J579">
        <v>540</v>
      </c>
    </row>
    <row r="580" spans="1:10" x14ac:dyDescent="0.2">
      <c r="A580">
        <v>0</v>
      </c>
      <c r="B580">
        <v>3</v>
      </c>
      <c r="C580" s="1">
        <v>6196.45</v>
      </c>
      <c r="D580">
        <v>2</v>
      </c>
      <c r="E580">
        <f t="shared" si="80"/>
        <v>-1.8701330550000002</v>
      </c>
      <c r="F580">
        <f t="shared" si="81"/>
        <v>0.15410315625552246</v>
      </c>
      <c r="G580">
        <f t="shared" si="82"/>
        <v>0.13352632771190817</v>
      </c>
      <c r="H580">
        <f t="shared" si="83"/>
        <v>0.8664736722880918</v>
      </c>
      <c r="I580">
        <f t="shared" si="84"/>
        <v>-0.14332355426027493</v>
      </c>
      <c r="J580">
        <v>541</v>
      </c>
    </row>
    <row r="581" spans="1:10" x14ac:dyDescent="0.2">
      <c r="A581">
        <v>0</v>
      </c>
      <c r="B581">
        <v>3</v>
      </c>
      <c r="C581" s="1">
        <v>3056.39</v>
      </c>
      <c r="D581">
        <v>3</v>
      </c>
      <c r="E581">
        <f t="shared" si="80"/>
        <v>-1.7560133210000002</v>
      </c>
      <c r="F581">
        <f t="shared" si="81"/>
        <v>0.17273212049433237</v>
      </c>
      <c r="G581">
        <f t="shared" si="82"/>
        <v>0.14729034659809775</v>
      </c>
      <c r="H581">
        <f t="shared" si="83"/>
        <v>0.8527096534019023</v>
      </c>
      <c r="I581">
        <f t="shared" si="84"/>
        <v>-0.15933617231556893</v>
      </c>
      <c r="J581">
        <v>542</v>
      </c>
    </row>
    <row r="582" spans="1:10" x14ac:dyDescent="0.2">
      <c r="A582">
        <v>0</v>
      </c>
      <c r="B582">
        <v>2</v>
      </c>
      <c r="C582" s="1">
        <v>13887.2</v>
      </c>
      <c r="D582">
        <v>1</v>
      </c>
      <c r="E582">
        <f t="shared" si="80"/>
        <v>-1.2235393800000001</v>
      </c>
      <c r="F582">
        <f t="shared" si="81"/>
        <v>0.29418708220132117</v>
      </c>
      <c r="G582">
        <f t="shared" si="82"/>
        <v>0.22731418528836619</v>
      </c>
      <c r="H582">
        <f t="shared" si="83"/>
        <v>0.77268581471163378</v>
      </c>
      <c r="I582">
        <f t="shared" si="84"/>
        <v>-0.25788276229104606</v>
      </c>
      <c r="J582">
        <v>543</v>
      </c>
    </row>
    <row r="583" spans="1:10" x14ac:dyDescent="0.2">
      <c r="A583">
        <v>1</v>
      </c>
      <c r="B583">
        <v>4</v>
      </c>
      <c r="C583" s="1">
        <v>63770.43</v>
      </c>
      <c r="D583">
        <v>3</v>
      </c>
      <c r="E583">
        <f t="shared" si="80"/>
        <v>5.7131557230000016</v>
      </c>
      <c r="F583">
        <f t="shared" si="81"/>
        <v>302.82519444312754</v>
      </c>
      <c r="G583">
        <f t="shared" si="82"/>
        <v>0.99670863372001495</v>
      </c>
      <c r="H583">
        <f t="shared" si="83"/>
        <v>0.99670863372001495</v>
      </c>
      <c r="I583">
        <f t="shared" si="84"/>
        <v>-3.2967947406205597E-3</v>
      </c>
      <c r="J583">
        <v>544</v>
      </c>
    </row>
    <row r="584" spans="1:10" x14ac:dyDescent="0.2">
      <c r="A584">
        <v>0</v>
      </c>
      <c r="B584">
        <v>1</v>
      </c>
      <c r="C584" s="1">
        <v>10231.5</v>
      </c>
      <c r="D584">
        <v>2</v>
      </c>
      <c r="E584">
        <f t="shared" si="80"/>
        <v>-0.98757044999999977</v>
      </c>
      <c r="F584">
        <f t="shared" si="81"/>
        <v>0.37248055271570429</v>
      </c>
      <c r="G584">
        <f t="shared" si="82"/>
        <v>0.27139222627139109</v>
      </c>
      <c r="H584">
        <f t="shared" si="83"/>
        <v>0.72860777372860897</v>
      </c>
      <c r="I584">
        <f t="shared" si="84"/>
        <v>-0.31661972505941843</v>
      </c>
      <c r="J584">
        <v>545</v>
      </c>
    </row>
    <row r="585" spans="1:10" x14ac:dyDescent="0.2">
      <c r="A585">
        <v>1</v>
      </c>
      <c r="B585">
        <v>1</v>
      </c>
      <c r="C585" s="1">
        <v>23807.24</v>
      </c>
      <c r="D585">
        <v>2</v>
      </c>
      <c r="E585">
        <f t="shared" si="80"/>
        <v>0.7243303640000005</v>
      </c>
      <c r="F585">
        <f t="shared" si="81"/>
        <v>2.0633489445138027</v>
      </c>
      <c r="G585">
        <f t="shared" si="82"/>
        <v>0.67355987903666181</v>
      </c>
      <c r="H585">
        <f t="shared" si="83"/>
        <v>0.67355987903666181</v>
      </c>
      <c r="I585">
        <f t="shared" si="84"/>
        <v>-0.3951783798281116</v>
      </c>
      <c r="J585">
        <v>546</v>
      </c>
    </row>
    <row r="586" spans="1:10" x14ac:dyDescent="0.2">
      <c r="A586">
        <v>0</v>
      </c>
      <c r="B586">
        <v>3</v>
      </c>
      <c r="C586" s="1">
        <v>3268.85</v>
      </c>
      <c r="D586">
        <v>3</v>
      </c>
      <c r="E586">
        <f t="shared" si="80"/>
        <v>-1.7292221150000002</v>
      </c>
      <c r="F586">
        <f t="shared" si="81"/>
        <v>0.17742237050488585</v>
      </c>
      <c r="G586">
        <f t="shared" si="82"/>
        <v>0.15068710681011271</v>
      </c>
      <c r="H586">
        <f t="shared" si="83"/>
        <v>0.84931289318988723</v>
      </c>
      <c r="I586">
        <f t="shared" si="84"/>
        <v>-0.16332761735074461</v>
      </c>
      <c r="J586">
        <v>547</v>
      </c>
    </row>
    <row r="587" spans="1:10" x14ac:dyDescent="0.2">
      <c r="A587">
        <v>0</v>
      </c>
      <c r="B587">
        <v>2</v>
      </c>
      <c r="C587" s="1">
        <v>11538.42</v>
      </c>
      <c r="D587">
        <v>2</v>
      </c>
      <c r="E587">
        <f t="shared" si="80"/>
        <v>-1.0096392380000001</v>
      </c>
      <c r="F587">
        <f t="shared" si="81"/>
        <v>0.36435039964329008</v>
      </c>
      <c r="G587">
        <f t="shared" si="82"/>
        <v>0.26705045840023917</v>
      </c>
      <c r="H587">
        <f t="shared" si="83"/>
        <v>0.73294954159976089</v>
      </c>
      <c r="I587">
        <f t="shared" si="84"/>
        <v>-0.31067841766445081</v>
      </c>
      <c r="J587">
        <v>548</v>
      </c>
    </row>
    <row r="588" spans="1:10" x14ac:dyDescent="0.2">
      <c r="A588">
        <v>0</v>
      </c>
      <c r="B588">
        <v>4</v>
      </c>
      <c r="C588" s="1">
        <v>3213.62</v>
      </c>
      <c r="D588">
        <v>2</v>
      </c>
      <c r="E588">
        <f t="shared" si="80"/>
        <v>-2.4331393180000003</v>
      </c>
      <c r="F588">
        <f t="shared" si="81"/>
        <v>8.7760890331046823E-2</v>
      </c>
      <c r="G588">
        <f t="shared" si="82"/>
        <v>8.0680314130744182E-2</v>
      </c>
      <c r="H588">
        <f t="shared" si="83"/>
        <v>0.91931968586925583</v>
      </c>
      <c r="I588">
        <f t="shared" si="84"/>
        <v>-8.412135436448677E-2</v>
      </c>
      <c r="J588">
        <v>549</v>
      </c>
    </row>
    <row r="589" spans="1:10" x14ac:dyDescent="0.2">
      <c r="A589">
        <v>1</v>
      </c>
      <c r="B589">
        <v>1</v>
      </c>
      <c r="C589" s="1">
        <v>45863.21</v>
      </c>
      <c r="D589">
        <v>2</v>
      </c>
      <c r="E589">
        <f t="shared" si="80"/>
        <v>3.5055881810000002</v>
      </c>
      <c r="F589">
        <f t="shared" si="81"/>
        <v>33.301025123431579</v>
      </c>
      <c r="G589">
        <f t="shared" si="82"/>
        <v>0.97084635236406147</v>
      </c>
      <c r="H589">
        <f t="shared" si="83"/>
        <v>0.97084635236406147</v>
      </c>
      <c r="I589">
        <f t="shared" si="84"/>
        <v>-2.958705970579947E-2</v>
      </c>
      <c r="J589">
        <v>550</v>
      </c>
    </row>
    <row r="590" spans="1:10" x14ac:dyDescent="0.2">
      <c r="A590">
        <v>0</v>
      </c>
      <c r="B590">
        <v>2</v>
      </c>
      <c r="C590" s="1">
        <v>13390.56</v>
      </c>
      <c r="D590">
        <v>1</v>
      </c>
      <c r="E590">
        <f t="shared" si="80"/>
        <v>-1.2861656840000002</v>
      </c>
      <c r="F590">
        <f t="shared" si="81"/>
        <v>0.27632828435909124</v>
      </c>
      <c r="G590">
        <f t="shared" si="82"/>
        <v>0.21650251565007789</v>
      </c>
      <c r="H590">
        <f t="shared" si="83"/>
        <v>0.78349748434992206</v>
      </c>
      <c r="I590">
        <f t="shared" si="84"/>
        <v>-0.24398742797625497</v>
      </c>
      <c r="J590">
        <v>551</v>
      </c>
    </row>
    <row r="591" spans="1:10" x14ac:dyDescent="0.2">
      <c r="A591">
        <v>0</v>
      </c>
      <c r="B591">
        <v>3</v>
      </c>
      <c r="C591" s="1">
        <v>3972.92</v>
      </c>
      <c r="D591">
        <v>3</v>
      </c>
      <c r="E591">
        <f t="shared" si="80"/>
        <v>-1.6404388879999998</v>
      </c>
      <c r="F591">
        <f t="shared" si="81"/>
        <v>0.19389492545783557</v>
      </c>
      <c r="G591">
        <f t="shared" si="82"/>
        <v>0.16240535186417737</v>
      </c>
      <c r="H591">
        <f t="shared" si="83"/>
        <v>0.83759464813582263</v>
      </c>
      <c r="I591">
        <f t="shared" si="84"/>
        <v>-0.17722100896887988</v>
      </c>
      <c r="J591">
        <v>552</v>
      </c>
    </row>
    <row r="592" spans="1:10" x14ac:dyDescent="0.2">
      <c r="A592">
        <v>0</v>
      </c>
      <c r="B592">
        <v>3</v>
      </c>
      <c r="C592" s="1">
        <v>12957.12</v>
      </c>
      <c r="D592">
        <v>1</v>
      </c>
      <c r="E592">
        <f t="shared" si="80"/>
        <v>-1.5276938679999996</v>
      </c>
      <c r="F592">
        <f t="shared" si="81"/>
        <v>0.2170356033852644</v>
      </c>
      <c r="G592">
        <f t="shared" si="82"/>
        <v>0.17833135101517622</v>
      </c>
      <c r="H592">
        <f t="shared" si="83"/>
        <v>0.82166864898482372</v>
      </c>
      <c r="I592">
        <f t="shared" si="84"/>
        <v>-0.19641806861877167</v>
      </c>
      <c r="J592">
        <v>553</v>
      </c>
    </row>
    <row r="593" spans="1:10" x14ac:dyDescent="0.2">
      <c r="A593">
        <v>0</v>
      </c>
      <c r="B593">
        <v>2</v>
      </c>
      <c r="C593" s="1">
        <v>11187.66</v>
      </c>
      <c r="D593">
        <v>2</v>
      </c>
      <c r="E593">
        <f t="shared" si="80"/>
        <v>-1.0538700740000002</v>
      </c>
      <c r="F593">
        <f t="shared" si="81"/>
        <v>0.34858608134089569</v>
      </c>
      <c r="G593">
        <f t="shared" si="82"/>
        <v>0.25848263315479086</v>
      </c>
      <c r="H593">
        <f t="shared" si="83"/>
        <v>0.74151736684520908</v>
      </c>
      <c r="I593">
        <f t="shared" si="84"/>
        <v>-0.29905669644415594</v>
      </c>
      <c r="J593">
        <v>554</v>
      </c>
    </row>
    <row r="594" spans="1:10" x14ac:dyDescent="0.2">
      <c r="A594">
        <v>1</v>
      </c>
      <c r="B594">
        <v>3</v>
      </c>
      <c r="C594" s="1">
        <v>17878.900000000001</v>
      </c>
      <c r="D594">
        <v>2</v>
      </c>
      <c r="E594">
        <f t="shared" si="80"/>
        <v>-0.39697610999999977</v>
      </c>
      <c r="F594">
        <f t="shared" si="81"/>
        <v>0.67235008788439266</v>
      </c>
      <c r="G594">
        <f t="shared" si="82"/>
        <v>0.40203907827394531</v>
      </c>
      <c r="H594">
        <f t="shared" si="83"/>
        <v>0.40203907827394531</v>
      </c>
      <c r="I594">
        <f t="shared" si="84"/>
        <v>-0.91120598545098663</v>
      </c>
      <c r="J594">
        <v>555</v>
      </c>
    </row>
    <row r="595" spans="1:10" x14ac:dyDescent="0.2">
      <c r="A595">
        <v>0</v>
      </c>
      <c r="B595">
        <v>1</v>
      </c>
      <c r="C595" s="1">
        <v>3847.67</v>
      </c>
      <c r="D595">
        <v>3</v>
      </c>
      <c r="E595">
        <f t="shared" si="80"/>
        <v>-1.2824901130000002</v>
      </c>
      <c r="F595">
        <f t="shared" si="81"/>
        <v>0.27734581744956338</v>
      </c>
      <c r="G595">
        <f t="shared" si="82"/>
        <v>0.21712664938562304</v>
      </c>
      <c r="H595">
        <f t="shared" si="83"/>
        <v>0.78287335061437702</v>
      </c>
      <c r="I595">
        <f t="shared" si="84"/>
        <v>-0.24478434497016763</v>
      </c>
      <c r="J595">
        <v>556</v>
      </c>
    </row>
    <row r="596" spans="1:10" x14ac:dyDescent="0.2">
      <c r="A596">
        <v>0</v>
      </c>
      <c r="B596">
        <v>3</v>
      </c>
      <c r="C596" s="1">
        <v>8334.59</v>
      </c>
      <c r="D596">
        <v>2</v>
      </c>
      <c r="E596">
        <f t="shared" si="80"/>
        <v>-1.6005136010000003</v>
      </c>
      <c r="F596">
        <f t="shared" si="81"/>
        <v>0.20179285036529468</v>
      </c>
      <c r="G596">
        <f t="shared" si="82"/>
        <v>0.16790984428302941</v>
      </c>
      <c r="H596">
        <f t="shared" si="83"/>
        <v>0.83209015571697065</v>
      </c>
      <c r="I596">
        <f t="shared" si="84"/>
        <v>-0.18381448379473125</v>
      </c>
      <c r="J596">
        <v>557</v>
      </c>
    </row>
    <row r="597" spans="1:10" x14ac:dyDescent="0.2">
      <c r="A597">
        <v>1</v>
      </c>
      <c r="B597">
        <v>3</v>
      </c>
      <c r="C597" s="1">
        <v>3935.18</v>
      </c>
      <c r="D597">
        <v>2</v>
      </c>
      <c r="E597">
        <f t="shared" si="80"/>
        <v>-2.155279202</v>
      </c>
      <c r="F597">
        <f t="shared" si="81"/>
        <v>0.11587083472737743</v>
      </c>
      <c r="G597">
        <f t="shared" si="82"/>
        <v>0.10383893110324571</v>
      </c>
      <c r="H597">
        <f t="shared" si="83"/>
        <v>0.10383893110324571</v>
      </c>
      <c r="I597">
        <f t="shared" si="84"/>
        <v>-2.2649143197691903</v>
      </c>
      <c r="J597">
        <v>558</v>
      </c>
    </row>
    <row r="598" spans="1:10" x14ac:dyDescent="0.2">
      <c r="A598">
        <v>1</v>
      </c>
      <c r="B598">
        <v>1</v>
      </c>
      <c r="C598" s="1">
        <v>39983.43</v>
      </c>
      <c r="D598">
        <v>2</v>
      </c>
      <c r="E598">
        <f t="shared" si="80"/>
        <v>2.7641479230000003</v>
      </c>
      <c r="F598">
        <f t="shared" si="81"/>
        <v>15.865515588589954</v>
      </c>
      <c r="G598">
        <f t="shared" si="82"/>
        <v>0.94070741598457086</v>
      </c>
      <c r="H598">
        <f t="shared" si="83"/>
        <v>0.94070741598457086</v>
      </c>
      <c r="I598">
        <f t="shared" si="84"/>
        <v>-6.1123116560690159E-2</v>
      </c>
      <c r="J598">
        <v>559</v>
      </c>
    </row>
    <row r="599" spans="1:10" x14ac:dyDescent="0.2">
      <c r="A599">
        <v>0</v>
      </c>
      <c r="B599">
        <v>2</v>
      </c>
      <c r="C599" s="1">
        <v>1646.43</v>
      </c>
      <c r="D599">
        <v>2</v>
      </c>
      <c r="E599">
        <f t="shared" si="80"/>
        <v>-2.2570191770000001</v>
      </c>
      <c r="F599">
        <f t="shared" si="81"/>
        <v>0.10466199913373765</v>
      </c>
      <c r="G599">
        <f t="shared" si="82"/>
        <v>9.474572241627964E-2</v>
      </c>
      <c r="H599">
        <f t="shared" si="83"/>
        <v>0.90525427758372035</v>
      </c>
      <c r="I599">
        <f t="shared" si="84"/>
        <v>-9.9539405041038309E-2</v>
      </c>
      <c r="J599">
        <v>560</v>
      </c>
    </row>
    <row r="600" spans="1:10" x14ac:dyDescent="0.2">
      <c r="A600">
        <v>1</v>
      </c>
      <c r="B600">
        <v>2</v>
      </c>
      <c r="C600" s="1">
        <v>9193.84</v>
      </c>
      <c r="D600">
        <v>2</v>
      </c>
      <c r="E600">
        <f t="shared" si="80"/>
        <v>-1.3052907760000001</v>
      </c>
      <c r="F600">
        <f t="shared" si="81"/>
        <v>0.27109369604334976</v>
      </c>
      <c r="G600">
        <f t="shared" si="82"/>
        <v>0.21327593464369154</v>
      </c>
      <c r="H600">
        <f t="shared" si="83"/>
        <v>0.21327593464369154</v>
      </c>
      <c r="I600">
        <f t="shared" si="84"/>
        <v>-1.5451684838563806</v>
      </c>
      <c r="J600">
        <v>561</v>
      </c>
    </row>
    <row r="601" spans="1:10" x14ac:dyDescent="0.2">
      <c r="A601">
        <v>0</v>
      </c>
      <c r="B601">
        <v>2</v>
      </c>
      <c r="C601" s="1">
        <v>10923.93</v>
      </c>
      <c r="D601">
        <v>1</v>
      </c>
      <c r="E601">
        <f t="shared" si="80"/>
        <v>-1.5972077270000002</v>
      </c>
      <c r="F601">
        <f t="shared" si="81"/>
        <v>0.20246105599595654</v>
      </c>
      <c r="G601">
        <f t="shared" si="82"/>
        <v>0.16837223541369919</v>
      </c>
      <c r="H601">
        <f t="shared" si="83"/>
        <v>0.83162776458630083</v>
      </c>
      <c r="I601">
        <f t="shared" si="84"/>
        <v>-0.18437033660719726</v>
      </c>
      <c r="J601">
        <v>562</v>
      </c>
    </row>
    <row r="602" spans="1:10" x14ac:dyDescent="0.2">
      <c r="A602">
        <v>0</v>
      </c>
      <c r="B602">
        <v>1</v>
      </c>
      <c r="C602" s="1">
        <v>2494.02</v>
      </c>
      <c r="D602">
        <v>2</v>
      </c>
      <c r="E602">
        <f t="shared" si="80"/>
        <v>-1.9632666780000001</v>
      </c>
      <c r="F602">
        <f t="shared" si="81"/>
        <v>0.14039903256174896</v>
      </c>
      <c r="G602">
        <f t="shared" si="82"/>
        <v>0.12311395270685377</v>
      </c>
      <c r="H602">
        <f t="shared" si="83"/>
        <v>0.87688604729314623</v>
      </c>
      <c r="I602">
        <f t="shared" si="84"/>
        <v>-0.13137822972363575</v>
      </c>
      <c r="J602">
        <v>563</v>
      </c>
    </row>
    <row r="603" spans="1:10" x14ac:dyDescent="0.2">
      <c r="A603">
        <v>1</v>
      </c>
      <c r="B603">
        <v>2</v>
      </c>
      <c r="C603" s="1">
        <v>9058.73</v>
      </c>
      <c r="D603">
        <v>2</v>
      </c>
      <c r="E603">
        <f t="shared" si="80"/>
        <v>-1.3223281470000003</v>
      </c>
      <c r="F603">
        <f t="shared" si="81"/>
        <v>0.26651409512499813</v>
      </c>
      <c r="G603">
        <f t="shared" si="82"/>
        <v>0.21043121126788142</v>
      </c>
      <c r="H603">
        <f t="shared" si="83"/>
        <v>0.21043121126788142</v>
      </c>
      <c r="I603">
        <f t="shared" si="84"/>
        <v>-1.5585964665922936</v>
      </c>
      <c r="J603">
        <v>564</v>
      </c>
    </row>
    <row r="604" spans="1:10" x14ac:dyDescent="0.2">
      <c r="A604">
        <v>1</v>
      </c>
      <c r="B604">
        <v>3</v>
      </c>
      <c r="C604" s="1">
        <v>2801.26</v>
      </c>
      <c r="D604">
        <v>2</v>
      </c>
      <c r="E604">
        <f t="shared" si="80"/>
        <v>-2.2982665139999998</v>
      </c>
      <c r="F604">
        <f t="shared" si="81"/>
        <v>0.10043279174944877</v>
      </c>
      <c r="G604">
        <f t="shared" si="82"/>
        <v>9.126662936841648E-2</v>
      </c>
      <c r="H604">
        <f t="shared" si="83"/>
        <v>9.126662936841648E-2</v>
      </c>
      <c r="I604">
        <f t="shared" si="84"/>
        <v>-2.3939700634692853</v>
      </c>
      <c r="J604">
        <v>565</v>
      </c>
    </row>
    <row r="605" spans="1:10" x14ac:dyDescent="0.2">
      <c r="A605">
        <v>0</v>
      </c>
      <c r="B605">
        <v>2</v>
      </c>
      <c r="C605" s="1">
        <v>2128.4299999999998</v>
      </c>
      <c r="D605">
        <v>1</v>
      </c>
      <c r="E605">
        <f t="shared" si="80"/>
        <v>-2.7063202770000001</v>
      </c>
      <c r="F605">
        <f t="shared" si="81"/>
        <v>6.6782094752274812E-2</v>
      </c>
      <c r="G605">
        <f t="shared" si="82"/>
        <v>6.2601439488710928E-2</v>
      </c>
      <c r="H605">
        <f t="shared" si="83"/>
        <v>0.93739856051128911</v>
      </c>
      <c r="I605">
        <f t="shared" si="84"/>
        <v>-6.4646729113134613E-2</v>
      </c>
      <c r="J605">
        <v>566</v>
      </c>
    </row>
    <row r="606" spans="1:10" x14ac:dyDescent="0.2">
      <c r="A606">
        <v>0</v>
      </c>
      <c r="B606">
        <v>4</v>
      </c>
      <c r="C606" s="1">
        <v>6373.56</v>
      </c>
      <c r="D606">
        <v>1</v>
      </c>
      <c r="E606">
        <f t="shared" si="80"/>
        <v>-2.544752184</v>
      </c>
      <c r="F606">
        <f t="shared" si="81"/>
        <v>7.8492501268393175E-2</v>
      </c>
      <c r="G606">
        <f t="shared" si="82"/>
        <v>7.27798303428904E-2</v>
      </c>
      <c r="H606">
        <f t="shared" si="83"/>
        <v>0.92722016965710963</v>
      </c>
      <c r="I606">
        <f t="shared" si="84"/>
        <v>-7.5564233896053101E-2</v>
      </c>
      <c r="J606">
        <v>567</v>
      </c>
    </row>
    <row r="607" spans="1:10" x14ac:dyDescent="0.2">
      <c r="A607">
        <v>0</v>
      </c>
      <c r="B607">
        <v>2</v>
      </c>
      <c r="C607" s="1">
        <v>7256.72</v>
      </c>
      <c r="D607">
        <v>2</v>
      </c>
      <c r="E607">
        <f t="shared" si="80"/>
        <v>-1.5495616080000003</v>
      </c>
      <c r="F607">
        <f t="shared" si="81"/>
        <v>0.2123410420391742</v>
      </c>
      <c r="G607">
        <f t="shared" si="82"/>
        <v>0.17514959460748245</v>
      </c>
      <c r="H607">
        <f t="shared" si="83"/>
        <v>0.82485040539251753</v>
      </c>
      <c r="I607">
        <f t="shared" si="84"/>
        <v>-0.19255323588609574</v>
      </c>
      <c r="J607">
        <v>568</v>
      </c>
    </row>
    <row r="608" spans="1:10" x14ac:dyDescent="0.2">
      <c r="A608">
        <v>0</v>
      </c>
      <c r="B608">
        <v>2</v>
      </c>
      <c r="C608" s="1">
        <v>11552.9</v>
      </c>
      <c r="D608">
        <v>2</v>
      </c>
      <c r="E608">
        <f t="shared" si="80"/>
        <v>-1.0078133100000004</v>
      </c>
      <c r="F608">
        <f t="shared" si="81"/>
        <v>0.36501628498414829</v>
      </c>
      <c r="G608">
        <f t="shared" si="82"/>
        <v>0.26740800750841381</v>
      </c>
      <c r="H608">
        <f t="shared" si="83"/>
        <v>0.73259199249158624</v>
      </c>
      <c r="I608">
        <f t="shared" si="84"/>
        <v>-0.31116635895707384</v>
      </c>
      <c r="J608">
        <v>569</v>
      </c>
    </row>
    <row r="609" spans="1:10" x14ac:dyDescent="0.2">
      <c r="A609">
        <v>1</v>
      </c>
      <c r="B609">
        <v>1</v>
      </c>
      <c r="C609" s="1">
        <v>45702.02</v>
      </c>
      <c r="D609">
        <v>3</v>
      </c>
      <c r="E609">
        <f t="shared" si="80"/>
        <v>3.9953434219999999</v>
      </c>
      <c r="F609">
        <f t="shared" si="81"/>
        <v>54.344500516577043</v>
      </c>
      <c r="G609">
        <f t="shared" si="82"/>
        <v>0.9819313573947519</v>
      </c>
      <c r="H609">
        <f t="shared" si="83"/>
        <v>0.9819313573947519</v>
      </c>
      <c r="I609">
        <f t="shared" si="84"/>
        <v>-1.8233873890855581E-2</v>
      </c>
      <c r="J609">
        <v>570</v>
      </c>
    </row>
    <row r="610" spans="1:10" x14ac:dyDescent="0.2">
      <c r="A610">
        <v>0</v>
      </c>
      <c r="B610">
        <v>4</v>
      </c>
      <c r="C610" s="1">
        <v>3761.29</v>
      </c>
      <c r="D610">
        <v>2</v>
      </c>
      <c r="E610">
        <f t="shared" si="80"/>
        <v>-2.3640781310000003</v>
      </c>
      <c r="F610">
        <f t="shared" si="81"/>
        <v>9.4035949249382661E-2</v>
      </c>
      <c r="G610">
        <f t="shared" si="82"/>
        <v>8.5953253468408111E-2</v>
      </c>
      <c r="H610">
        <f t="shared" si="83"/>
        <v>0.9140467465315919</v>
      </c>
      <c r="I610">
        <f t="shared" si="84"/>
        <v>-8.9873563834106357E-2</v>
      </c>
      <c r="J610">
        <v>571</v>
      </c>
    </row>
    <row r="611" spans="1:10" x14ac:dyDescent="0.2">
      <c r="A611">
        <v>0</v>
      </c>
      <c r="B611">
        <v>2</v>
      </c>
      <c r="C611" s="1">
        <v>2219.4499999999998</v>
      </c>
      <c r="D611">
        <v>2</v>
      </c>
      <c r="E611">
        <f t="shared" si="80"/>
        <v>-2.184761355</v>
      </c>
      <c r="F611">
        <f t="shared" si="81"/>
        <v>0.11250457910617653</v>
      </c>
      <c r="G611">
        <f t="shared" si="82"/>
        <v>0.10112729531105974</v>
      </c>
      <c r="H611">
        <f t="shared" si="83"/>
        <v>0.89887270468894021</v>
      </c>
      <c r="I611">
        <f t="shared" si="84"/>
        <v>-0.10661385110028314</v>
      </c>
      <c r="J611">
        <v>572</v>
      </c>
    </row>
    <row r="612" spans="1:10" x14ac:dyDescent="0.2">
      <c r="A612">
        <v>0</v>
      </c>
      <c r="B612">
        <v>2</v>
      </c>
      <c r="C612" s="1">
        <v>4753.6400000000003</v>
      </c>
      <c r="D612">
        <v>2</v>
      </c>
      <c r="E612">
        <f t="shared" si="80"/>
        <v>-1.8651999960000003</v>
      </c>
      <c r="F612">
        <f t="shared" si="81"/>
        <v>0.15486523436010863</v>
      </c>
      <c r="G612">
        <f t="shared" si="82"/>
        <v>0.13409810058566429</v>
      </c>
      <c r="H612">
        <f t="shared" si="83"/>
        <v>0.86590189941433571</v>
      </c>
      <c r="I612">
        <f t="shared" si="84"/>
        <v>-0.14398365695839371</v>
      </c>
      <c r="J612">
        <v>573</v>
      </c>
    </row>
    <row r="613" spans="1:10" x14ac:dyDescent="0.2">
      <c r="A613">
        <v>0</v>
      </c>
      <c r="B613">
        <v>2</v>
      </c>
      <c r="C613" s="1">
        <v>31620</v>
      </c>
      <c r="D613">
        <v>2</v>
      </c>
      <c r="E613">
        <f t="shared" si="80"/>
        <v>1.5226479999999998</v>
      </c>
      <c r="F613">
        <f t="shared" si="81"/>
        <v>4.5843484916194823</v>
      </c>
      <c r="G613">
        <f t="shared" si="82"/>
        <v>0.82092808113592564</v>
      </c>
      <c r="H613">
        <f t="shared" si="83"/>
        <v>0.17907191886407436</v>
      </c>
      <c r="I613">
        <f t="shared" si="84"/>
        <v>-1.719967772470357</v>
      </c>
      <c r="J613">
        <v>574</v>
      </c>
    </row>
    <row r="614" spans="1:10" x14ac:dyDescent="0.2">
      <c r="A614">
        <v>0</v>
      </c>
      <c r="B614">
        <v>3</v>
      </c>
      <c r="C614" s="1">
        <v>13224.06</v>
      </c>
      <c r="D614">
        <v>1</v>
      </c>
      <c r="E614">
        <f t="shared" si="80"/>
        <v>-1.4940327339999997</v>
      </c>
      <c r="F614">
        <f t="shared" si="81"/>
        <v>0.22446561771916157</v>
      </c>
      <c r="G614">
        <f t="shared" si="82"/>
        <v>0.18331720749928324</v>
      </c>
      <c r="H614">
        <f t="shared" si="83"/>
        <v>0.81668279250071674</v>
      </c>
      <c r="I614">
        <f t="shared" si="84"/>
        <v>-0.2025045183871772</v>
      </c>
      <c r="J614">
        <v>575</v>
      </c>
    </row>
    <row r="615" spans="1:10" x14ac:dyDescent="0.2">
      <c r="A615">
        <v>1</v>
      </c>
      <c r="B615">
        <v>2</v>
      </c>
      <c r="C615" s="1">
        <v>12222.9</v>
      </c>
      <c r="D615">
        <v>3</v>
      </c>
      <c r="E615">
        <f t="shared" si="80"/>
        <v>-0.41324501000000025</v>
      </c>
      <c r="F615">
        <f t="shared" si="81"/>
        <v>0.66150018881007111</v>
      </c>
      <c r="G615">
        <f t="shared" si="82"/>
        <v>0.39813428446482607</v>
      </c>
      <c r="H615">
        <f t="shared" si="83"/>
        <v>0.39813428446482607</v>
      </c>
      <c r="I615">
        <f t="shared" si="84"/>
        <v>-0.92096593245082714</v>
      </c>
      <c r="J615">
        <v>576</v>
      </c>
    </row>
    <row r="616" spans="1:10" x14ac:dyDescent="0.2">
      <c r="A616">
        <v>0</v>
      </c>
      <c r="B616">
        <v>2</v>
      </c>
      <c r="C616" s="1">
        <v>1665</v>
      </c>
      <c r="D616">
        <v>3</v>
      </c>
      <c r="E616">
        <f t="shared" si="80"/>
        <v>-1.7445962000000002</v>
      </c>
      <c r="F616">
        <f t="shared" si="81"/>
        <v>0.17471552485359274</v>
      </c>
      <c r="G616">
        <f t="shared" si="82"/>
        <v>0.14873007222354356</v>
      </c>
      <c r="H616">
        <f t="shared" si="83"/>
        <v>0.85126992777645638</v>
      </c>
      <c r="I616">
        <f t="shared" si="84"/>
        <v>-0.16102601177602993</v>
      </c>
      <c r="J616">
        <v>577</v>
      </c>
    </row>
    <row r="617" spans="1:10" x14ac:dyDescent="0.2">
      <c r="A617">
        <v>1</v>
      </c>
      <c r="B617">
        <v>2</v>
      </c>
      <c r="C617" s="1">
        <v>58571.07</v>
      </c>
      <c r="D617">
        <v>2</v>
      </c>
      <c r="E617">
        <f t="shared" ref="E617:E680" si="85">$A$3+$B$3*B617+$C$3*C617+$D$3*D617</f>
        <v>4.9211779269999996</v>
      </c>
      <c r="F617">
        <f t="shared" ref="F617:F680" si="86">EXP(E617)</f>
        <v>137.16408734732815</v>
      </c>
      <c r="G617">
        <f t="shared" ref="G617:G680" si="87">F617/(1+F617)</f>
        <v>0.99276222917836732</v>
      </c>
      <c r="H617">
        <f t="shared" ref="H617:H680" si="88">IF(A617=1,G617,1-G617)</f>
        <v>0.99276222917836732</v>
      </c>
      <c r="I617">
        <f t="shared" ref="I617:I680" si="89">LN(H617)</f>
        <v>-7.2640905592471754E-3</v>
      </c>
      <c r="J617">
        <v>578</v>
      </c>
    </row>
    <row r="618" spans="1:10" x14ac:dyDescent="0.2">
      <c r="A618">
        <v>0</v>
      </c>
      <c r="B618">
        <v>3</v>
      </c>
      <c r="C618" s="1">
        <v>9724.5300000000007</v>
      </c>
      <c r="D618">
        <v>3</v>
      </c>
      <c r="E618">
        <f t="shared" si="85"/>
        <v>-0.91516086699999999</v>
      </c>
      <c r="F618">
        <f t="shared" si="86"/>
        <v>0.40045220136477461</v>
      </c>
      <c r="G618">
        <f t="shared" si="87"/>
        <v>0.28594492619921208</v>
      </c>
      <c r="H618">
        <f t="shared" si="88"/>
        <v>0.71405507380078792</v>
      </c>
      <c r="I618">
        <f t="shared" si="89"/>
        <v>-0.33679518544246717</v>
      </c>
      <c r="J618">
        <v>579</v>
      </c>
    </row>
    <row r="619" spans="1:10" x14ac:dyDescent="0.2">
      <c r="A619">
        <v>0</v>
      </c>
      <c r="B619">
        <v>3</v>
      </c>
      <c r="C619" s="1">
        <v>3206.49</v>
      </c>
      <c r="D619">
        <v>1</v>
      </c>
      <c r="E619">
        <f t="shared" si="85"/>
        <v>-2.7572483110000001</v>
      </c>
      <c r="F619">
        <f t="shared" si="86"/>
        <v>6.3466167458424552E-2</v>
      </c>
      <c r="G619">
        <f t="shared" si="87"/>
        <v>5.9678595709445288E-2</v>
      </c>
      <c r="H619">
        <f t="shared" si="88"/>
        <v>0.94032140429055466</v>
      </c>
      <c r="I619">
        <f t="shared" si="89"/>
        <v>-6.1533542701187424E-2</v>
      </c>
      <c r="J619">
        <v>580</v>
      </c>
    </row>
    <row r="620" spans="1:10" x14ac:dyDescent="0.2">
      <c r="A620">
        <v>0</v>
      </c>
      <c r="B620">
        <v>2</v>
      </c>
      <c r="C620" s="1">
        <v>12913.99</v>
      </c>
      <c r="D620">
        <v>2</v>
      </c>
      <c r="E620">
        <f t="shared" si="85"/>
        <v>-0.83617986100000019</v>
      </c>
      <c r="F620">
        <f t="shared" si="86"/>
        <v>0.4333628717269723</v>
      </c>
      <c r="G620">
        <f t="shared" si="87"/>
        <v>0.3023399589001769</v>
      </c>
      <c r="H620">
        <f t="shared" si="88"/>
        <v>0.69766004109982305</v>
      </c>
      <c r="I620">
        <f t="shared" si="89"/>
        <v>-0.3600233420006701</v>
      </c>
      <c r="J620">
        <v>581</v>
      </c>
    </row>
    <row r="621" spans="1:10" x14ac:dyDescent="0.2">
      <c r="A621">
        <v>0</v>
      </c>
      <c r="B621">
        <v>2</v>
      </c>
      <c r="C621" s="1">
        <v>1639.56</v>
      </c>
      <c r="D621">
        <v>1</v>
      </c>
      <c r="E621">
        <f t="shared" si="85"/>
        <v>-2.767966784</v>
      </c>
      <c r="F621">
        <f t="shared" si="86"/>
        <v>6.2789539741952602E-2</v>
      </c>
      <c r="G621">
        <f t="shared" si="87"/>
        <v>5.9079937648989299E-2</v>
      </c>
      <c r="H621">
        <f t="shared" si="88"/>
        <v>0.94092006235101067</v>
      </c>
      <c r="I621">
        <f t="shared" si="89"/>
        <v>-6.0897092685302037E-2</v>
      </c>
      <c r="J621">
        <v>582</v>
      </c>
    </row>
    <row r="622" spans="1:10" x14ac:dyDescent="0.2">
      <c r="A622">
        <v>0</v>
      </c>
      <c r="B622">
        <v>2</v>
      </c>
      <c r="C622" s="1">
        <v>6356.27</v>
      </c>
      <c r="D622">
        <v>1</v>
      </c>
      <c r="E622">
        <f t="shared" si="85"/>
        <v>-2.1731896530000001</v>
      </c>
      <c r="F622">
        <f t="shared" si="86"/>
        <v>0.11381401013052724</v>
      </c>
      <c r="G622">
        <f t="shared" si="87"/>
        <v>0.10218403530153966</v>
      </c>
      <c r="H622">
        <f t="shared" si="88"/>
        <v>0.89781596469846037</v>
      </c>
      <c r="I622">
        <f t="shared" si="89"/>
        <v>-0.10779017077139626</v>
      </c>
      <c r="J622">
        <v>583</v>
      </c>
    </row>
    <row r="623" spans="1:10" x14ac:dyDescent="0.2">
      <c r="A623">
        <v>0</v>
      </c>
      <c r="B623">
        <v>3</v>
      </c>
      <c r="C623" s="1">
        <v>17626.240000000002</v>
      </c>
      <c r="D623">
        <v>2</v>
      </c>
      <c r="E623">
        <f t="shared" si="85"/>
        <v>-0.42883653599999993</v>
      </c>
      <c r="F623">
        <f t="shared" si="86"/>
        <v>0.65126637908782292</v>
      </c>
      <c r="G623">
        <f t="shared" si="87"/>
        <v>0.39440419022374168</v>
      </c>
      <c r="H623">
        <f t="shared" si="88"/>
        <v>0.60559580977625838</v>
      </c>
      <c r="I623">
        <f t="shared" si="89"/>
        <v>-0.50154249601054601</v>
      </c>
      <c r="J623">
        <v>584</v>
      </c>
    </row>
    <row r="624" spans="1:10" x14ac:dyDescent="0.2">
      <c r="A624">
        <v>1</v>
      </c>
      <c r="B624">
        <v>3</v>
      </c>
      <c r="C624" s="1">
        <v>1242.82</v>
      </c>
      <c r="D624">
        <v>3</v>
      </c>
      <c r="E624">
        <f t="shared" si="85"/>
        <v>-1.9847044980000002</v>
      </c>
      <c r="F624">
        <f t="shared" si="86"/>
        <v>0.13742121636191384</v>
      </c>
      <c r="G624">
        <f t="shared" si="87"/>
        <v>0.12081822844966876</v>
      </c>
      <c r="H624">
        <f t="shared" si="88"/>
        <v>0.12081822844966876</v>
      </c>
      <c r="I624">
        <f t="shared" si="89"/>
        <v>-2.113468107103186</v>
      </c>
      <c r="J624">
        <v>585</v>
      </c>
    </row>
    <row r="625" spans="1:10" x14ac:dyDescent="0.2">
      <c r="A625">
        <v>0</v>
      </c>
      <c r="B625">
        <v>3</v>
      </c>
      <c r="C625" s="1">
        <v>4779.6000000000004</v>
      </c>
      <c r="D625">
        <v>2</v>
      </c>
      <c r="E625">
        <f t="shared" si="85"/>
        <v>-2.0487978399999998</v>
      </c>
      <c r="F625">
        <f t="shared" si="86"/>
        <v>0.12888975659990057</v>
      </c>
      <c r="G625">
        <f t="shared" si="87"/>
        <v>0.11417390922927959</v>
      </c>
      <c r="H625">
        <f t="shared" si="88"/>
        <v>0.88582609077072039</v>
      </c>
      <c r="I625">
        <f t="shared" si="89"/>
        <v>-0.12123463345546528</v>
      </c>
      <c r="J625">
        <v>586</v>
      </c>
    </row>
    <row r="626" spans="1:10" x14ac:dyDescent="0.2">
      <c r="A626">
        <v>0</v>
      </c>
      <c r="B626">
        <v>4</v>
      </c>
      <c r="C626" s="1">
        <v>3861.21</v>
      </c>
      <c r="D626">
        <v>2</v>
      </c>
      <c r="E626">
        <f t="shared" si="85"/>
        <v>-2.3514782190000001</v>
      </c>
      <c r="F626">
        <f t="shared" si="86"/>
        <v>9.5228289853701478E-2</v>
      </c>
      <c r="G626">
        <f t="shared" si="87"/>
        <v>8.6948347423003364E-2</v>
      </c>
      <c r="H626">
        <f t="shared" si="88"/>
        <v>0.91305165257699661</v>
      </c>
      <c r="I626">
        <f t="shared" si="89"/>
        <v>-9.0962825423378108E-2</v>
      </c>
      <c r="J626">
        <v>587</v>
      </c>
    </row>
    <row r="627" spans="1:10" x14ac:dyDescent="0.2">
      <c r="A627">
        <v>1</v>
      </c>
      <c r="B627">
        <v>2</v>
      </c>
      <c r="C627" s="1">
        <v>43943.88</v>
      </c>
      <c r="D627">
        <v>2</v>
      </c>
      <c r="E627">
        <f t="shared" si="85"/>
        <v>3.076689268</v>
      </c>
      <c r="F627">
        <f t="shared" si="86"/>
        <v>21.686485271967346</v>
      </c>
      <c r="G627">
        <f t="shared" si="87"/>
        <v>0.95592089351823684</v>
      </c>
      <c r="H627">
        <f t="shared" si="88"/>
        <v>0.95592089351823684</v>
      </c>
      <c r="I627">
        <f t="shared" si="89"/>
        <v>-4.5080116720348964E-2</v>
      </c>
      <c r="J627">
        <v>588</v>
      </c>
    </row>
    <row r="628" spans="1:10" x14ac:dyDescent="0.2">
      <c r="A628">
        <v>0</v>
      </c>
      <c r="B628">
        <v>3</v>
      </c>
      <c r="C628" s="1">
        <v>13635.64</v>
      </c>
      <c r="D628">
        <v>2</v>
      </c>
      <c r="E628">
        <f t="shared" si="85"/>
        <v>-0.93205119599999997</v>
      </c>
      <c r="F628">
        <f t="shared" si="86"/>
        <v>0.39374523283551183</v>
      </c>
      <c r="G628">
        <f t="shared" si="87"/>
        <v>0.28250875666455549</v>
      </c>
      <c r="H628">
        <f t="shared" si="88"/>
        <v>0.71749124333544456</v>
      </c>
      <c r="I628">
        <f t="shared" si="89"/>
        <v>-0.33199453583336552</v>
      </c>
      <c r="J628">
        <v>589</v>
      </c>
    </row>
    <row r="629" spans="1:10" x14ac:dyDescent="0.2">
      <c r="A629">
        <v>0</v>
      </c>
      <c r="B629">
        <v>2</v>
      </c>
      <c r="C629" s="1">
        <v>5976.83</v>
      </c>
      <c r="D629">
        <v>1</v>
      </c>
      <c r="E629">
        <f t="shared" si="85"/>
        <v>-2.2210370370000003</v>
      </c>
      <c r="F629">
        <f t="shared" si="86"/>
        <v>0.10849653554198814</v>
      </c>
      <c r="G629">
        <f t="shared" si="87"/>
        <v>9.7877198586768563E-2</v>
      </c>
      <c r="H629">
        <f t="shared" si="88"/>
        <v>0.90212280141323142</v>
      </c>
      <c r="I629">
        <f t="shared" si="89"/>
        <v>-0.10300462471254603</v>
      </c>
      <c r="J629">
        <v>590</v>
      </c>
    </row>
    <row r="630" spans="1:10" x14ac:dyDescent="0.2">
      <c r="A630">
        <v>0</v>
      </c>
      <c r="B630">
        <v>3</v>
      </c>
      <c r="C630" s="1">
        <v>11842.44</v>
      </c>
      <c r="D630">
        <v>1</v>
      </c>
      <c r="E630">
        <f t="shared" si="85"/>
        <v>-1.6682550159999998</v>
      </c>
      <c r="F630">
        <f t="shared" si="86"/>
        <v>0.18857584052636683</v>
      </c>
      <c r="G630">
        <f t="shared" si="87"/>
        <v>0.1586569692034587</v>
      </c>
      <c r="H630">
        <f t="shared" si="88"/>
        <v>0.84134303079654127</v>
      </c>
      <c r="I630">
        <f t="shared" si="89"/>
        <v>-0.17275581775223281</v>
      </c>
      <c r="J630">
        <v>591</v>
      </c>
    </row>
    <row r="631" spans="1:10" x14ac:dyDescent="0.2">
      <c r="A631">
        <v>0</v>
      </c>
      <c r="B631">
        <v>2</v>
      </c>
      <c r="C631" s="1">
        <v>8428.07</v>
      </c>
      <c r="D631">
        <v>3</v>
      </c>
      <c r="E631">
        <f t="shared" si="85"/>
        <v>-0.89177307299999997</v>
      </c>
      <c r="F631">
        <f t="shared" si="86"/>
        <v>0.40992827525078995</v>
      </c>
      <c r="G631">
        <f t="shared" si="87"/>
        <v>0.2907440629757384</v>
      </c>
      <c r="H631">
        <f t="shared" si="88"/>
        <v>0.7092559370242616</v>
      </c>
      <c r="I631">
        <f t="shared" si="89"/>
        <v>-0.34353883447976391</v>
      </c>
      <c r="J631">
        <v>592</v>
      </c>
    </row>
    <row r="632" spans="1:10" x14ac:dyDescent="0.2">
      <c r="A632">
        <v>0</v>
      </c>
      <c r="B632">
        <v>1</v>
      </c>
      <c r="C632" s="1">
        <v>2566.4699999999998</v>
      </c>
      <c r="D632">
        <v>3</v>
      </c>
      <c r="E632">
        <f t="shared" si="85"/>
        <v>-1.444049433</v>
      </c>
      <c r="F632">
        <f t="shared" si="86"/>
        <v>0.23597027553781208</v>
      </c>
      <c r="G632">
        <f t="shared" si="87"/>
        <v>0.1909190538058316</v>
      </c>
      <c r="H632">
        <f t="shared" si="88"/>
        <v>0.80908094619416837</v>
      </c>
      <c r="I632">
        <f t="shared" si="89"/>
        <v>-0.21185630982869141</v>
      </c>
      <c r="J632">
        <v>593</v>
      </c>
    </row>
    <row r="633" spans="1:10" x14ac:dyDescent="0.2">
      <c r="A633">
        <v>1</v>
      </c>
      <c r="B633">
        <v>3</v>
      </c>
      <c r="C633" s="1">
        <v>15359.1</v>
      </c>
      <c r="D633">
        <v>2</v>
      </c>
      <c r="E633">
        <f t="shared" si="85"/>
        <v>-0.71472289</v>
      </c>
      <c r="F633">
        <f t="shared" si="86"/>
        <v>0.48932769060668591</v>
      </c>
      <c r="G633">
        <f t="shared" si="87"/>
        <v>0.3285560952723276</v>
      </c>
      <c r="H633">
        <f t="shared" si="88"/>
        <v>0.3285560952723276</v>
      </c>
      <c r="I633">
        <f t="shared" si="89"/>
        <v>-1.1130476937716085</v>
      </c>
      <c r="J633">
        <v>594</v>
      </c>
    </row>
    <row r="634" spans="1:10" x14ac:dyDescent="0.2">
      <c r="A634">
        <v>0</v>
      </c>
      <c r="B634">
        <v>2</v>
      </c>
      <c r="C634" s="1">
        <v>5709.16</v>
      </c>
      <c r="D634">
        <v>2</v>
      </c>
      <c r="E634">
        <f t="shared" si="85"/>
        <v>-1.7447089240000002</v>
      </c>
      <c r="F634">
        <f t="shared" si="86"/>
        <v>0.17469583133075633</v>
      </c>
      <c r="G634">
        <f t="shared" si="87"/>
        <v>0.14871580086638414</v>
      </c>
      <c r="H634">
        <f t="shared" si="88"/>
        <v>0.85128419913361586</v>
      </c>
      <c r="I634">
        <f t="shared" si="89"/>
        <v>-0.16100924713174139</v>
      </c>
      <c r="J634">
        <v>595</v>
      </c>
    </row>
    <row r="635" spans="1:10" x14ac:dyDescent="0.2">
      <c r="A635">
        <v>0</v>
      </c>
      <c r="B635">
        <v>3</v>
      </c>
      <c r="C635" s="1">
        <v>8823.99</v>
      </c>
      <c r="D635">
        <v>1</v>
      </c>
      <c r="E635">
        <f t="shared" si="85"/>
        <v>-2.048881561</v>
      </c>
      <c r="F635">
        <f t="shared" si="86"/>
        <v>0.12887896627228304</v>
      </c>
      <c r="G635">
        <f t="shared" si="87"/>
        <v>0.11416544210922761</v>
      </c>
      <c r="H635">
        <f t="shared" si="88"/>
        <v>0.88583455789077237</v>
      </c>
      <c r="I635">
        <f t="shared" si="89"/>
        <v>-0.12122507505605234</v>
      </c>
      <c r="J635">
        <v>596</v>
      </c>
    </row>
    <row r="636" spans="1:10" x14ac:dyDescent="0.2">
      <c r="A636">
        <v>0</v>
      </c>
      <c r="B636">
        <v>2</v>
      </c>
      <c r="C636" s="1">
        <v>7640.31</v>
      </c>
      <c r="D636">
        <v>3</v>
      </c>
      <c r="E636">
        <f t="shared" si="85"/>
        <v>-0.991109609</v>
      </c>
      <c r="F636">
        <f t="shared" si="86"/>
        <v>0.37116461484549462</v>
      </c>
      <c r="G636">
        <f t="shared" si="87"/>
        <v>0.27069296481758914</v>
      </c>
      <c r="H636">
        <f t="shared" si="88"/>
        <v>0.72930703518241091</v>
      </c>
      <c r="I636">
        <f t="shared" si="89"/>
        <v>-0.31566046255224212</v>
      </c>
      <c r="J636">
        <v>597</v>
      </c>
    </row>
    <row r="637" spans="1:10" x14ac:dyDescent="0.2">
      <c r="A637">
        <v>0</v>
      </c>
      <c r="B637">
        <v>3</v>
      </c>
      <c r="C637" s="1">
        <v>5594.85</v>
      </c>
      <c r="D637">
        <v>3</v>
      </c>
      <c r="E637">
        <f t="shared" si="85"/>
        <v>-1.4359135149999998</v>
      </c>
      <c r="F637">
        <f t="shared" si="86"/>
        <v>0.23789794138246725</v>
      </c>
      <c r="G637">
        <f t="shared" si="87"/>
        <v>0.19217896195609319</v>
      </c>
      <c r="H637">
        <f t="shared" si="88"/>
        <v>0.80782103804390681</v>
      </c>
      <c r="I637">
        <f t="shared" si="89"/>
        <v>-0.21341473256245805</v>
      </c>
      <c r="J637">
        <v>598</v>
      </c>
    </row>
    <row r="638" spans="1:10" x14ac:dyDescent="0.2">
      <c r="A638">
        <v>1</v>
      </c>
      <c r="B638">
        <v>1</v>
      </c>
      <c r="C638" s="1">
        <v>7441.5</v>
      </c>
      <c r="D638">
        <v>2</v>
      </c>
      <c r="E638">
        <f t="shared" si="85"/>
        <v>-1.3393894500000001</v>
      </c>
      <c r="F638">
        <f t="shared" si="86"/>
        <v>0.26200558726748713</v>
      </c>
      <c r="G638">
        <f t="shared" si="87"/>
        <v>0.207610481214101</v>
      </c>
      <c r="H638">
        <f t="shared" si="88"/>
        <v>0.207610481214101</v>
      </c>
      <c r="I638">
        <f t="shared" si="89"/>
        <v>-1.5720916414210175</v>
      </c>
      <c r="J638">
        <v>599</v>
      </c>
    </row>
    <row r="639" spans="1:10" x14ac:dyDescent="0.2">
      <c r="A639">
        <v>0</v>
      </c>
      <c r="B639">
        <v>1</v>
      </c>
      <c r="C639" s="1">
        <v>33471.97</v>
      </c>
      <c r="D639">
        <v>2</v>
      </c>
      <c r="E639">
        <f t="shared" si="85"/>
        <v>1.9430528169999999</v>
      </c>
      <c r="F639">
        <f t="shared" si="86"/>
        <v>6.9800272236286061</v>
      </c>
      <c r="G639">
        <f t="shared" si="87"/>
        <v>0.87468714429456684</v>
      </c>
      <c r="H639">
        <f t="shared" si="88"/>
        <v>0.12531285570543316</v>
      </c>
      <c r="I639">
        <f t="shared" si="89"/>
        <v>-2.07694182293818</v>
      </c>
      <c r="J639">
        <v>600</v>
      </c>
    </row>
    <row r="640" spans="1:10" x14ac:dyDescent="0.2">
      <c r="A640">
        <v>1</v>
      </c>
      <c r="B640">
        <v>1</v>
      </c>
      <c r="C640" s="1">
        <v>1633.04</v>
      </c>
      <c r="D640">
        <v>2</v>
      </c>
      <c r="E640">
        <f t="shared" si="85"/>
        <v>-2.0718362560000001</v>
      </c>
      <c r="F640">
        <f t="shared" si="86"/>
        <v>0.12595428491500044</v>
      </c>
      <c r="G640">
        <f t="shared" si="87"/>
        <v>0.11186447496357178</v>
      </c>
      <c r="H640">
        <f t="shared" si="88"/>
        <v>0.11186447496357178</v>
      </c>
      <c r="I640">
        <f t="shared" si="89"/>
        <v>-2.1904671853506867</v>
      </c>
      <c r="J640">
        <v>601</v>
      </c>
    </row>
    <row r="641" spans="1:10" x14ac:dyDescent="0.2">
      <c r="A641">
        <v>0</v>
      </c>
      <c r="B641">
        <v>3</v>
      </c>
      <c r="C641" s="1">
        <v>9174.14</v>
      </c>
      <c r="D641">
        <v>2</v>
      </c>
      <c r="E641">
        <f t="shared" si="85"/>
        <v>-1.4946463460000001</v>
      </c>
      <c r="F641">
        <f t="shared" si="86"/>
        <v>0.22432792517176162</v>
      </c>
      <c r="G641">
        <f t="shared" si="87"/>
        <v>0.18322536026472691</v>
      </c>
      <c r="H641">
        <f t="shared" si="88"/>
        <v>0.81677463973527309</v>
      </c>
      <c r="I641">
        <f t="shared" si="89"/>
        <v>-0.20239206092995723</v>
      </c>
      <c r="J641">
        <v>602</v>
      </c>
    </row>
    <row r="642" spans="1:10" x14ac:dyDescent="0.2">
      <c r="A642">
        <v>0</v>
      </c>
      <c r="B642">
        <v>3</v>
      </c>
      <c r="C642" s="1">
        <v>11070.54</v>
      </c>
      <c r="D642">
        <v>2</v>
      </c>
      <c r="E642">
        <f t="shared" si="85"/>
        <v>-1.2555103059999997</v>
      </c>
      <c r="F642">
        <f t="shared" si="86"/>
        <v>0.28493040942095282</v>
      </c>
      <c r="G642">
        <f t="shared" si="87"/>
        <v>0.22174773616678214</v>
      </c>
      <c r="H642">
        <f t="shared" si="88"/>
        <v>0.77825226383321788</v>
      </c>
      <c r="I642">
        <f t="shared" si="89"/>
        <v>-0.25070456078804521</v>
      </c>
      <c r="J642">
        <v>603</v>
      </c>
    </row>
    <row r="643" spans="1:10" x14ac:dyDescent="0.2">
      <c r="A643">
        <v>0</v>
      </c>
      <c r="B643">
        <v>3</v>
      </c>
      <c r="C643" s="1">
        <v>16085.13</v>
      </c>
      <c r="D643">
        <v>2</v>
      </c>
      <c r="E643">
        <f t="shared" si="85"/>
        <v>-0.62317050700000021</v>
      </c>
      <c r="F643">
        <f t="shared" si="86"/>
        <v>0.53624158187410198</v>
      </c>
      <c r="G643">
        <f t="shared" si="87"/>
        <v>0.34906071297713903</v>
      </c>
      <c r="H643">
        <f t="shared" si="88"/>
        <v>0.65093928702286097</v>
      </c>
      <c r="I643">
        <f t="shared" si="89"/>
        <v>-0.42933890222425081</v>
      </c>
      <c r="J643">
        <v>604</v>
      </c>
    </row>
    <row r="644" spans="1:10" x14ac:dyDescent="0.2">
      <c r="A644">
        <v>1</v>
      </c>
      <c r="B644">
        <v>2</v>
      </c>
      <c r="C644" s="1">
        <v>17468.98</v>
      </c>
      <c r="D644">
        <v>3</v>
      </c>
      <c r="E644">
        <f t="shared" si="85"/>
        <v>0.24828567799999979</v>
      </c>
      <c r="F644">
        <f t="shared" si="86"/>
        <v>1.2818260694007126</v>
      </c>
      <c r="G644">
        <f t="shared" si="87"/>
        <v>0.56175450293517115</v>
      </c>
      <c r="H644">
        <f t="shared" si="88"/>
        <v>0.56175450293517115</v>
      </c>
      <c r="I644">
        <f t="shared" si="89"/>
        <v>-0.576690352042869</v>
      </c>
      <c r="J644">
        <v>605</v>
      </c>
    </row>
    <row r="645" spans="1:10" x14ac:dyDescent="0.2">
      <c r="A645">
        <v>0</v>
      </c>
      <c r="B645">
        <v>3</v>
      </c>
      <c r="C645" s="1">
        <v>9283.56</v>
      </c>
      <c r="D645">
        <v>2</v>
      </c>
      <c r="E645">
        <f t="shared" si="85"/>
        <v>-1.480848484</v>
      </c>
      <c r="F645">
        <f t="shared" si="86"/>
        <v>0.22744462336529436</v>
      </c>
      <c r="G645">
        <f t="shared" si="87"/>
        <v>0.18529929500339307</v>
      </c>
      <c r="H645">
        <f t="shared" si="88"/>
        <v>0.81470070499660696</v>
      </c>
      <c r="I645">
        <f t="shared" si="89"/>
        <v>-0.20493446632087184</v>
      </c>
      <c r="J645">
        <v>606</v>
      </c>
    </row>
    <row r="646" spans="1:10" x14ac:dyDescent="0.2">
      <c r="A646">
        <v>0</v>
      </c>
      <c r="B646">
        <v>3</v>
      </c>
      <c r="C646" s="1">
        <v>3558.62</v>
      </c>
      <c r="D646">
        <v>3</v>
      </c>
      <c r="E646">
        <f t="shared" si="85"/>
        <v>-1.692682118</v>
      </c>
      <c r="F646">
        <f t="shared" si="86"/>
        <v>0.18402528395767062</v>
      </c>
      <c r="G646">
        <f t="shared" si="87"/>
        <v>0.15542344107936262</v>
      </c>
      <c r="H646">
        <f t="shared" si="88"/>
        <v>0.84457655892063732</v>
      </c>
      <c r="I646">
        <f t="shared" si="89"/>
        <v>-0.16891989092778434</v>
      </c>
      <c r="J646">
        <v>607</v>
      </c>
    </row>
    <row r="647" spans="1:10" x14ac:dyDescent="0.2">
      <c r="A647">
        <v>1</v>
      </c>
      <c r="B647">
        <v>2</v>
      </c>
      <c r="C647" s="1">
        <v>25678.78</v>
      </c>
      <c r="D647">
        <v>2</v>
      </c>
      <c r="E647">
        <f t="shared" si="85"/>
        <v>0.77346015799999979</v>
      </c>
      <c r="F647">
        <f t="shared" si="86"/>
        <v>2.1672523303008111</v>
      </c>
      <c r="G647">
        <f t="shared" si="87"/>
        <v>0.68426891964587344</v>
      </c>
      <c r="H647">
        <f t="shared" si="88"/>
        <v>0.68426891964587344</v>
      </c>
      <c r="I647">
        <f t="shared" si="89"/>
        <v>-0.37940428124868902</v>
      </c>
      <c r="J647">
        <v>608</v>
      </c>
    </row>
    <row r="648" spans="1:10" x14ac:dyDescent="0.2">
      <c r="A648">
        <v>0</v>
      </c>
      <c r="B648">
        <v>3</v>
      </c>
      <c r="C648" s="1">
        <v>4435.09</v>
      </c>
      <c r="D648">
        <v>3</v>
      </c>
      <c r="E648">
        <f t="shared" si="85"/>
        <v>-1.5821592509999998</v>
      </c>
      <c r="F648">
        <f t="shared" si="86"/>
        <v>0.20553082608822881</v>
      </c>
      <c r="G648">
        <f t="shared" si="87"/>
        <v>0.17048989676617915</v>
      </c>
      <c r="H648">
        <f t="shared" si="88"/>
        <v>0.82951010323382079</v>
      </c>
      <c r="I648">
        <f t="shared" si="89"/>
        <v>-0.18691998951764985</v>
      </c>
      <c r="J648">
        <v>609</v>
      </c>
    </row>
    <row r="649" spans="1:10" x14ac:dyDescent="0.2">
      <c r="A649">
        <v>1</v>
      </c>
      <c r="B649">
        <v>2</v>
      </c>
      <c r="C649" s="1">
        <v>39241.440000000002</v>
      </c>
      <c r="D649">
        <v>2</v>
      </c>
      <c r="E649">
        <f t="shared" si="85"/>
        <v>2.4837115839999999</v>
      </c>
      <c r="F649">
        <f t="shared" si="86"/>
        <v>11.985667776224897</v>
      </c>
      <c r="G649">
        <f t="shared" si="87"/>
        <v>0.92299202341901332</v>
      </c>
      <c r="H649">
        <f t="shared" si="88"/>
        <v>0.92299202341901332</v>
      </c>
      <c r="I649">
        <f t="shared" si="89"/>
        <v>-8.0134686532864263E-2</v>
      </c>
      <c r="J649">
        <v>610</v>
      </c>
    </row>
    <row r="650" spans="1:10" x14ac:dyDescent="0.2">
      <c r="A650">
        <v>0</v>
      </c>
      <c r="B650">
        <v>2</v>
      </c>
      <c r="C650" s="1">
        <v>8547.69</v>
      </c>
      <c r="D650">
        <v>3</v>
      </c>
      <c r="E650">
        <f t="shared" si="85"/>
        <v>-0.87668899100000042</v>
      </c>
      <c r="F650">
        <f t="shared" si="86"/>
        <v>0.4161585377336009</v>
      </c>
      <c r="G650">
        <f t="shared" si="87"/>
        <v>0.29386437086317668</v>
      </c>
      <c r="H650">
        <f t="shared" si="88"/>
        <v>0.70613562913682326</v>
      </c>
      <c r="I650">
        <f t="shared" si="89"/>
        <v>-0.34794795068055923</v>
      </c>
      <c r="J650">
        <v>611</v>
      </c>
    </row>
    <row r="651" spans="1:10" x14ac:dyDescent="0.2">
      <c r="A651">
        <v>0</v>
      </c>
      <c r="B651">
        <v>2</v>
      </c>
      <c r="C651" s="1">
        <v>6571.54</v>
      </c>
      <c r="D651">
        <v>1</v>
      </c>
      <c r="E651">
        <f t="shared" si="85"/>
        <v>-2.1460441060000002</v>
      </c>
      <c r="F651">
        <f t="shared" si="86"/>
        <v>0.11694586939332746</v>
      </c>
      <c r="G651">
        <f t="shared" si="87"/>
        <v>0.1047014654853838</v>
      </c>
      <c r="H651">
        <f t="shared" si="88"/>
        <v>0.89529853451461616</v>
      </c>
      <c r="I651">
        <f t="shared" si="89"/>
        <v>-0.1105980582085332</v>
      </c>
      <c r="J651">
        <v>612</v>
      </c>
    </row>
    <row r="652" spans="1:10" x14ac:dyDescent="0.2">
      <c r="A652">
        <v>0</v>
      </c>
      <c r="B652">
        <v>4</v>
      </c>
      <c r="C652" s="1">
        <v>2207.6999999999998</v>
      </c>
      <c r="D652">
        <v>3</v>
      </c>
      <c r="E652">
        <f t="shared" si="85"/>
        <v>-2.0499045300000005</v>
      </c>
      <c r="F652">
        <f t="shared" si="86"/>
        <v>0.12874719449574684</v>
      </c>
      <c r="G652">
        <f t="shared" si="87"/>
        <v>0.11406202834751052</v>
      </c>
      <c r="H652">
        <f t="shared" si="88"/>
        <v>0.88593797165248944</v>
      </c>
      <c r="I652">
        <f t="shared" si="89"/>
        <v>-0.12110834024939952</v>
      </c>
      <c r="J652">
        <v>613</v>
      </c>
    </row>
    <row r="653" spans="1:10" x14ac:dyDescent="0.2">
      <c r="A653">
        <v>0</v>
      </c>
      <c r="B653">
        <v>3</v>
      </c>
      <c r="C653" s="1">
        <v>6753.04</v>
      </c>
      <c r="D653">
        <v>3</v>
      </c>
      <c r="E653">
        <f t="shared" si="85"/>
        <v>-1.2898657560000002</v>
      </c>
      <c r="F653">
        <f t="shared" si="86"/>
        <v>0.27530773902125794</v>
      </c>
      <c r="G653">
        <f t="shared" si="87"/>
        <v>0.21587553387901842</v>
      </c>
      <c r="H653">
        <f t="shared" si="88"/>
        <v>0.78412446612098163</v>
      </c>
      <c r="I653">
        <f t="shared" si="89"/>
        <v>-0.24318751342504175</v>
      </c>
      <c r="J653">
        <v>614</v>
      </c>
    </row>
    <row r="654" spans="1:10" x14ac:dyDescent="0.2">
      <c r="A654">
        <v>1</v>
      </c>
      <c r="B654">
        <v>3</v>
      </c>
      <c r="C654" s="1">
        <v>1880.07</v>
      </c>
      <c r="D654">
        <v>3</v>
      </c>
      <c r="E654">
        <f t="shared" si="85"/>
        <v>-1.904347273</v>
      </c>
      <c r="F654">
        <f t="shared" si="86"/>
        <v>0.14891981488922237</v>
      </c>
      <c r="G654">
        <f t="shared" si="87"/>
        <v>0.12961723956652368</v>
      </c>
      <c r="H654">
        <f t="shared" si="88"/>
        <v>0.12961723956652368</v>
      </c>
      <c r="I654">
        <f t="shared" si="89"/>
        <v>-2.0431694825638842</v>
      </c>
      <c r="J654">
        <v>615</v>
      </c>
    </row>
    <row r="655" spans="1:10" x14ac:dyDescent="0.2">
      <c r="A655">
        <v>1</v>
      </c>
      <c r="B655">
        <v>2</v>
      </c>
      <c r="C655" s="1">
        <v>11654.18</v>
      </c>
      <c r="D655">
        <v>2</v>
      </c>
      <c r="E655">
        <f t="shared" si="85"/>
        <v>-0.99504190200000009</v>
      </c>
      <c r="F655">
        <f t="shared" si="86"/>
        <v>0.36970795271685719</v>
      </c>
      <c r="G655">
        <f t="shared" si="87"/>
        <v>0.26991735864826533</v>
      </c>
      <c r="H655">
        <f t="shared" si="88"/>
        <v>0.26991735864826533</v>
      </c>
      <c r="I655">
        <f t="shared" si="89"/>
        <v>-1.3096394459160232</v>
      </c>
      <c r="J655">
        <v>616</v>
      </c>
    </row>
    <row r="656" spans="1:10" x14ac:dyDescent="0.2">
      <c r="A656">
        <v>0</v>
      </c>
      <c r="B656">
        <v>4</v>
      </c>
      <c r="C656" s="1">
        <v>11658.12</v>
      </c>
      <c r="D656">
        <v>3</v>
      </c>
      <c r="E656">
        <f t="shared" si="85"/>
        <v>-0.85820656800000039</v>
      </c>
      <c r="F656">
        <f t="shared" si="86"/>
        <v>0.42392167567328309</v>
      </c>
      <c r="G656">
        <f t="shared" si="87"/>
        <v>0.29771418113488379</v>
      </c>
      <c r="H656">
        <f t="shared" si="88"/>
        <v>0.70228581886511621</v>
      </c>
      <c r="I656">
        <f t="shared" si="89"/>
        <v>-0.3534148084386366</v>
      </c>
      <c r="J656">
        <v>617</v>
      </c>
    </row>
    <row r="657" spans="1:10" x14ac:dyDescent="0.2">
      <c r="A657">
        <v>1</v>
      </c>
      <c r="B657">
        <v>2</v>
      </c>
      <c r="C657" s="1">
        <v>23306.55</v>
      </c>
      <c r="D657">
        <v>2</v>
      </c>
      <c r="E657">
        <f t="shared" si="85"/>
        <v>0.47432195499999974</v>
      </c>
      <c r="F657">
        <f t="shared" si="86"/>
        <v>1.6069242610539798</v>
      </c>
      <c r="G657">
        <f t="shared" si="87"/>
        <v>0.61640619371285466</v>
      </c>
      <c r="H657">
        <f t="shared" si="88"/>
        <v>0.61640619371285466</v>
      </c>
      <c r="I657">
        <f t="shared" si="89"/>
        <v>-0.48384912738280678</v>
      </c>
      <c r="J657">
        <v>618</v>
      </c>
    </row>
    <row r="658" spans="1:10" x14ac:dyDescent="0.2">
      <c r="A658">
        <v>1</v>
      </c>
      <c r="B658">
        <v>3</v>
      </c>
      <c r="C658" s="1">
        <v>34439.86</v>
      </c>
      <c r="D658">
        <v>2</v>
      </c>
      <c r="E658">
        <f t="shared" si="85"/>
        <v>1.6913609460000001</v>
      </c>
      <c r="F658">
        <f t="shared" si="86"/>
        <v>5.4268613469071978</v>
      </c>
      <c r="G658">
        <f t="shared" si="87"/>
        <v>0.8444030536801248</v>
      </c>
      <c r="H658">
        <f t="shared" si="88"/>
        <v>0.8444030536801248</v>
      </c>
      <c r="I658">
        <f t="shared" si="89"/>
        <v>-0.16912534662402651</v>
      </c>
      <c r="J658">
        <v>619</v>
      </c>
    </row>
    <row r="659" spans="1:10" x14ac:dyDescent="0.2">
      <c r="A659">
        <v>0</v>
      </c>
      <c r="B659">
        <v>1</v>
      </c>
      <c r="C659" s="1">
        <v>10713.64</v>
      </c>
      <c r="D659">
        <v>3</v>
      </c>
      <c r="E659">
        <f t="shared" si="85"/>
        <v>-0.41669129599999999</v>
      </c>
      <c r="F659">
        <f t="shared" si="86"/>
        <v>0.659224393743163</v>
      </c>
      <c r="G659">
        <f t="shared" si="87"/>
        <v>0.39730876440164403</v>
      </c>
      <c r="H659">
        <f t="shared" si="88"/>
        <v>0.60269123559835602</v>
      </c>
      <c r="I659">
        <f t="shared" si="89"/>
        <v>-0.50635026049640741</v>
      </c>
      <c r="J659">
        <v>620</v>
      </c>
    </row>
    <row r="660" spans="1:10" x14ac:dyDescent="0.2">
      <c r="A660">
        <v>0</v>
      </c>
      <c r="B660">
        <v>3</v>
      </c>
      <c r="C660" s="1">
        <v>3659.35</v>
      </c>
      <c r="D660">
        <v>1</v>
      </c>
      <c r="E660">
        <f t="shared" si="85"/>
        <v>-2.700142665</v>
      </c>
      <c r="F660">
        <f t="shared" si="86"/>
        <v>6.7195925549169283E-2</v>
      </c>
      <c r="G660">
        <f t="shared" si="87"/>
        <v>6.2964938246546323E-2</v>
      </c>
      <c r="H660">
        <f t="shared" si="88"/>
        <v>0.93703506175345364</v>
      </c>
      <c r="I660">
        <f t="shared" si="89"/>
        <v>-6.5034578283224675E-2</v>
      </c>
      <c r="J660">
        <v>621</v>
      </c>
    </row>
    <row r="661" spans="1:10" x14ac:dyDescent="0.2">
      <c r="A661">
        <v>1</v>
      </c>
      <c r="B661">
        <v>2</v>
      </c>
      <c r="C661" s="1">
        <v>40182.25</v>
      </c>
      <c r="D661">
        <v>3</v>
      </c>
      <c r="E661">
        <f t="shared" si="85"/>
        <v>3.1124290249999995</v>
      </c>
      <c r="F661">
        <f t="shared" si="86"/>
        <v>22.475571875611596</v>
      </c>
      <c r="G661">
        <f t="shared" si="87"/>
        <v>0.95740252866687847</v>
      </c>
      <c r="H661">
        <f t="shared" si="88"/>
        <v>0.95740252866687847</v>
      </c>
      <c r="I661">
        <f t="shared" si="89"/>
        <v>-4.3531360846018829E-2</v>
      </c>
      <c r="J661">
        <v>622</v>
      </c>
    </row>
    <row r="662" spans="1:10" x14ac:dyDescent="0.2">
      <c r="A662">
        <v>0</v>
      </c>
      <c r="B662">
        <v>2</v>
      </c>
      <c r="C662" s="1">
        <v>9182.17</v>
      </c>
      <c r="D662">
        <v>3</v>
      </c>
      <c r="E662">
        <f t="shared" si="85"/>
        <v>-0.7966810630000003</v>
      </c>
      <c r="F662">
        <f t="shared" si="86"/>
        <v>0.45082273613781548</v>
      </c>
      <c r="G662">
        <f t="shared" si="87"/>
        <v>0.31073591894343683</v>
      </c>
      <c r="H662">
        <f t="shared" si="88"/>
        <v>0.68926408105656312</v>
      </c>
      <c r="I662">
        <f t="shared" si="89"/>
        <v>-0.37213079975254304</v>
      </c>
      <c r="J662">
        <v>623</v>
      </c>
    </row>
    <row r="663" spans="1:10" x14ac:dyDescent="0.2">
      <c r="A663">
        <v>1</v>
      </c>
      <c r="B663">
        <v>4</v>
      </c>
      <c r="C663" s="1">
        <v>34617.839999999997</v>
      </c>
      <c r="D663">
        <v>3</v>
      </c>
      <c r="E663">
        <f t="shared" si="85"/>
        <v>2.0370141239999997</v>
      </c>
      <c r="F663">
        <f t="shared" si="86"/>
        <v>7.6676802419928913</v>
      </c>
      <c r="G663">
        <f t="shared" si="87"/>
        <v>0.8846288773834512</v>
      </c>
      <c r="H663">
        <f t="shared" si="88"/>
        <v>0.8846288773834512</v>
      </c>
      <c r="I663">
        <f t="shared" si="89"/>
        <v>-0.12258706951431737</v>
      </c>
      <c r="J663">
        <v>624</v>
      </c>
    </row>
    <row r="664" spans="1:10" x14ac:dyDescent="0.2">
      <c r="A664">
        <v>0</v>
      </c>
      <c r="B664">
        <v>4</v>
      </c>
      <c r="C664" s="1">
        <v>12129.61</v>
      </c>
      <c r="D664">
        <v>3</v>
      </c>
      <c r="E664">
        <f t="shared" si="85"/>
        <v>-0.79875167899999999</v>
      </c>
      <c r="F664">
        <f t="shared" si="86"/>
        <v>0.44989022114061755</v>
      </c>
      <c r="G664">
        <f t="shared" si="87"/>
        <v>0.31029261014443726</v>
      </c>
      <c r="H664">
        <f t="shared" si="88"/>
        <v>0.68970738985556279</v>
      </c>
      <c r="I664">
        <f t="shared" si="89"/>
        <v>-0.37148784400817492</v>
      </c>
      <c r="J664">
        <v>625</v>
      </c>
    </row>
    <row r="665" spans="1:10" x14ac:dyDescent="0.2">
      <c r="A665">
        <v>0</v>
      </c>
      <c r="B665">
        <v>3</v>
      </c>
      <c r="C665" s="1">
        <v>3736.46</v>
      </c>
      <c r="D665">
        <v>2</v>
      </c>
      <c r="E665">
        <f t="shared" si="85"/>
        <v>-2.1803377940000002</v>
      </c>
      <c r="F665">
        <f t="shared" si="86"/>
        <v>0.11300335233821242</v>
      </c>
      <c r="G665">
        <f t="shared" si="87"/>
        <v>0.10153010959114675</v>
      </c>
      <c r="H665">
        <f t="shared" si="88"/>
        <v>0.89846989040885328</v>
      </c>
      <c r="I665">
        <f t="shared" si="89"/>
        <v>-0.10706208427289009</v>
      </c>
      <c r="J665">
        <v>626</v>
      </c>
    </row>
    <row r="666" spans="1:10" x14ac:dyDescent="0.2">
      <c r="A666">
        <v>0</v>
      </c>
      <c r="B666">
        <v>1</v>
      </c>
      <c r="C666" s="1">
        <v>6748.59</v>
      </c>
      <c r="D666">
        <v>2</v>
      </c>
      <c r="E666">
        <f t="shared" si="85"/>
        <v>-1.4267654009999999</v>
      </c>
      <c r="F666">
        <f t="shared" si="86"/>
        <v>0.24008424389566335</v>
      </c>
      <c r="G666">
        <f t="shared" si="87"/>
        <v>0.19360317258886425</v>
      </c>
      <c r="H666">
        <f t="shared" si="88"/>
        <v>0.80639682741113572</v>
      </c>
      <c r="I666">
        <f t="shared" si="89"/>
        <v>-0.21517931593475659</v>
      </c>
      <c r="J666">
        <v>627</v>
      </c>
    </row>
    <row r="667" spans="1:10" x14ac:dyDescent="0.2">
      <c r="A667">
        <v>0</v>
      </c>
      <c r="B667">
        <v>3</v>
      </c>
      <c r="C667" s="1">
        <v>11326.71</v>
      </c>
      <c r="D667">
        <v>2</v>
      </c>
      <c r="E667">
        <f t="shared" si="85"/>
        <v>-1.2232072690000004</v>
      </c>
      <c r="F667">
        <f t="shared" si="86"/>
        <v>0.29428480119325595</v>
      </c>
      <c r="G667">
        <f t="shared" si="87"/>
        <v>0.22737252335957459</v>
      </c>
      <c r="H667">
        <f t="shared" si="88"/>
        <v>0.77262747664042541</v>
      </c>
      <c r="I667">
        <f t="shared" si="89"/>
        <v>-0.25795826551950146</v>
      </c>
      <c r="J667">
        <v>628</v>
      </c>
    </row>
    <row r="668" spans="1:10" x14ac:dyDescent="0.2">
      <c r="A668">
        <v>0</v>
      </c>
      <c r="B668">
        <v>4</v>
      </c>
      <c r="C668" s="1">
        <v>11365.95</v>
      </c>
      <c r="D668">
        <v>2</v>
      </c>
      <c r="E668">
        <f t="shared" si="85"/>
        <v>-1.4051305049999998</v>
      </c>
      <c r="F668">
        <f t="shared" si="86"/>
        <v>0.24533503691462438</v>
      </c>
      <c r="G668">
        <f t="shared" si="87"/>
        <v>0.19700323980481058</v>
      </c>
      <c r="H668">
        <f t="shared" si="88"/>
        <v>0.8029967601951894</v>
      </c>
      <c r="I668">
        <f t="shared" si="89"/>
        <v>-0.21940459966967965</v>
      </c>
      <c r="J668">
        <v>629</v>
      </c>
    </row>
    <row r="669" spans="1:10" x14ac:dyDescent="0.2">
      <c r="A669">
        <v>1</v>
      </c>
      <c r="B669">
        <v>1</v>
      </c>
      <c r="C669" s="1">
        <v>42983.46</v>
      </c>
      <c r="D669">
        <v>2</v>
      </c>
      <c r="E669">
        <f t="shared" si="85"/>
        <v>3.1424517060000001</v>
      </c>
      <c r="F669">
        <f t="shared" si="86"/>
        <v>23.160580241585414</v>
      </c>
      <c r="G669">
        <f t="shared" si="87"/>
        <v>0.95861026556478179</v>
      </c>
      <c r="H669">
        <f t="shared" si="88"/>
        <v>0.95861026556478179</v>
      </c>
      <c r="I669">
        <f t="shared" si="89"/>
        <v>-4.2270683400132472E-2</v>
      </c>
      <c r="J669">
        <v>630</v>
      </c>
    </row>
    <row r="670" spans="1:10" x14ac:dyDescent="0.2">
      <c r="A670">
        <v>1</v>
      </c>
      <c r="B670">
        <v>2</v>
      </c>
      <c r="C670" s="1">
        <v>10085.85</v>
      </c>
      <c r="D670">
        <v>1</v>
      </c>
      <c r="E670">
        <f t="shared" si="85"/>
        <v>-1.7028896150000001</v>
      </c>
      <c r="F670">
        <f t="shared" si="86"/>
        <v>0.1821564009595617</v>
      </c>
      <c r="G670">
        <f t="shared" si="87"/>
        <v>0.15408824146424663</v>
      </c>
      <c r="H670">
        <f t="shared" si="88"/>
        <v>0.15408824146424663</v>
      </c>
      <c r="I670">
        <f t="shared" si="89"/>
        <v>-1.8702298441472498</v>
      </c>
      <c r="J670">
        <v>631</v>
      </c>
    </row>
    <row r="671" spans="1:10" x14ac:dyDescent="0.2">
      <c r="A671">
        <v>0</v>
      </c>
      <c r="B671">
        <v>2</v>
      </c>
      <c r="C671" s="1">
        <v>1977.82</v>
      </c>
      <c r="D671">
        <v>2</v>
      </c>
      <c r="E671">
        <f t="shared" si="85"/>
        <v>-2.2152308980000002</v>
      </c>
      <c r="F671">
        <f t="shared" si="86"/>
        <v>0.10912831382980617</v>
      </c>
      <c r="G671">
        <f t="shared" si="87"/>
        <v>9.8391063025870709E-2</v>
      </c>
      <c r="H671">
        <f t="shared" si="88"/>
        <v>0.90160893697412925</v>
      </c>
      <c r="I671">
        <f t="shared" si="89"/>
        <v>-0.10357440395639711</v>
      </c>
      <c r="J671">
        <v>632</v>
      </c>
    </row>
    <row r="672" spans="1:10" x14ac:dyDescent="0.2">
      <c r="A672">
        <v>0</v>
      </c>
      <c r="B672">
        <v>3</v>
      </c>
      <c r="C672" s="1">
        <v>3366.67</v>
      </c>
      <c r="D672">
        <v>2</v>
      </c>
      <c r="E672">
        <f t="shared" si="85"/>
        <v>-2.226968313</v>
      </c>
      <c r="F672">
        <f t="shared" si="86"/>
        <v>0.10785491733299839</v>
      </c>
      <c r="G672">
        <f t="shared" si="87"/>
        <v>9.7354730881768894E-2</v>
      </c>
      <c r="H672">
        <f t="shared" si="88"/>
        <v>0.90264526911823106</v>
      </c>
      <c r="I672">
        <f t="shared" si="89"/>
        <v>-0.10242563871636633</v>
      </c>
      <c r="J672">
        <v>633</v>
      </c>
    </row>
    <row r="673" spans="1:10" x14ac:dyDescent="0.2">
      <c r="A673">
        <v>1</v>
      </c>
      <c r="B673">
        <v>2</v>
      </c>
      <c r="C673" s="1">
        <v>7173.36</v>
      </c>
      <c r="D673">
        <v>3</v>
      </c>
      <c r="E673">
        <f t="shared" si="85"/>
        <v>-1.0499920040000004</v>
      </c>
      <c r="F673">
        <f t="shared" si="86"/>
        <v>0.34994054722458395</v>
      </c>
      <c r="G673">
        <f t="shared" si="87"/>
        <v>0.2592266362722756</v>
      </c>
      <c r="H673">
        <f t="shared" si="88"/>
        <v>0.2592266362722756</v>
      </c>
      <c r="I673">
        <f t="shared" si="89"/>
        <v>-1.3500525563876884</v>
      </c>
      <c r="J673">
        <v>634</v>
      </c>
    </row>
    <row r="674" spans="1:10" x14ac:dyDescent="0.2">
      <c r="A674">
        <v>0</v>
      </c>
      <c r="B674">
        <v>2</v>
      </c>
      <c r="C674" s="1">
        <v>9391.35</v>
      </c>
      <c r="D674">
        <v>1</v>
      </c>
      <c r="E674">
        <f t="shared" si="85"/>
        <v>-1.7904660649999999</v>
      </c>
      <c r="F674">
        <f t="shared" si="86"/>
        <v>0.16688237350600696</v>
      </c>
      <c r="G674">
        <f t="shared" si="87"/>
        <v>0.14301559205542996</v>
      </c>
      <c r="H674">
        <f t="shared" si="88"/>
        <v>0.85698440794457009</v>
      </c>
      <c r="I674">
        <f t="shared" si="89"/>
        <v>-0.15433555431349461</v>
      </c>
      <c r="J674">
        <v>635</v>
      </c>
    </row>
    <row r="675" spans="1:10" x14ac:dyDescent="0.2">
      <c r="A675">
        <v>1</v>
      </c>
      <c r="B675">
        <v>2</v>
      </c>
      <c r="C675" s="1">
        <v>14410.93</v>
      </c>
      <c r="D675">
        <v>3</v>
      </c>
      <c r="E675">
        <f t="shared" si="85"/>
        <v>-0.13733442700000009</v>
      </c>
      <c r="F675">
        <f t="shared" si="86"/>
        <v>0.8716786645010528</v>
      </c>
      <c r="G675">
        <f t="shared" si="87"/>
        <v>0.46572025478178042</v>
      </c>
      <c r="H675">
        <f t="shared" si="88"/>
        <v>0.46572025478178042</v>
      </c>
      <c r="I675">
        <f t="shared" si="89"/>
        <v>-0.76417013674274137</v>
      </c>
      <c r="J675">
        <v>636</v>
      </c>
    </row>
    <row r="676" spans="1:10" x14ac:dyDescent="0.2">
      <c r="A676">
        <v>0</v>
      </c>
      <c r="B676">
        <v>1</v>
      </c>
      <c r="C676" s="1">
        <v>2709.11</v>
      </c>
      <c r="D676">
        <v>3</v>
      </c>
      <c r="E676">
        <f t="shared" si="85"/>
        <v>-1.4260625289999997</v>
      </c>
      <c r="F676">
        <f t="shared" si="86"/>
        <v>0.240253051706531</v>
      </c>
      <c r="G676">
        <f t="shared" si="87"/>
        <v>0.1937129292896751</v>
      </c>
      <c r="H676">
        <f t="shared" si="88"/>
        <v>0.8062870707103249</v>
      </c>
      <c r="I676">
        <f t="shared" si="89"/>
        <v>-0.21531543275356793</v>
      </c>
      <c r="J676">
        <v>637</v>
      </c>
    </row>
    <row r="677" spans="1:10" x14ac:dyDescent="0.2">
      <c r="A677">
        <v>0</v>
      </c>
      <c r="B677">
        <v>2</v>
      </c>
      <c r="C677" s="1">
        <v>24915.05</v>
      </c>
      <c r="D677">
        <v>2</v>
      </c>
      <c r="E677">
        <f t="shared" si="85"/>
        <v>0.67715380499999966</v>
      </c>
      <c r="F677">
        <f t="shared" si="86"/>
        <v>1.9682676787386322</v>
      </c>
      <c r="G677">
        <f t="shared" si="87"/>
        <v>0.66310316041814965</v>
      </c>
      <c r="H677">
        <f t="shared" si="88"/>
        <v>0.33689683958185035</v>
      </c>
      <c r="I677">
        <f t="shared" si="89"/>
        <v>-1.0879785094926737</v>
      </c>
      <c r="J677">
        <v>638</v>
      </c>
    </row>
    <row r="678" spans="1:10" x14ac:dyDescent="0.2">
      <c r="A678">
        <v>1</v>
      </c>
      <c r="B678">
        <v>2</v>
      </c>
      <c r="C678" s="1">
        <v>20149.32</v>
      </c>
      <c r="D678">
        <v>3</v>
      </c>
      <c r="E678">
        <f t="shared" si="85"/>
        <v>0.58627655199999973</v>
      </c>
      <c r="F678">
        <f t="shared" si="86"/>
        <v>1.7972838481403377</v>
      </c>
      <c r="G678">
        <f t="shared" si="87"/>
        <v>0.64251035851624072</v>
      </c>
      <c r="H678">
        <f t="shared" si="88"/>
        <v>0.64251035851624072</v>
      </c>
      <c r="I678">
        <f t="shared" si="89"/>
        <v>-0.44237234013845783</v>
      </c>
      <c r="J678">
        <v>639</v>
      </c>
    </row>
    <row r="679" spans="1:10" x14ac:dyDescent="0.2">
      <c r="A679">
        <v>0</v>
      </c>
      <c r="B679">
        <v>2</v>
      </c>
      <c r="C679" s="1">
        <v>12949.16</v>
      </c>
      <c r="D679">
        <v>3</v>
      </c>
      <c r="E679">
        <f t="shared" si="85"/>
        <v>-0.32166362400000015</v>
      </c>
      <c r="F679">
        <f t="shared" si="86"/>
        <v>0.72494200241234075</v>
      </c>
      <c r="G679">
        <f t="shared" si="87"/>
        <v>0.42027036352439989</v>
      </c>
      <c r="H679">
        <f t="shared" si="88"/>
        <v>0.57972963647560016</v>
      </c>
      <c r="I679">
        <f t="shared" si="89"/>
        <v>-0.54519342812815053</v>
      </c>
      <c r="J679">
        <v>640</v>
      </c>
    </row>
    <row r="680" spans="1:10" x14ac:dyDescent="0.2">
      <c r="A680">
        <v>0</v>
      </c>
      <c r="B680">
        <v>1</v>
      </c>
      <c r="C680" s="1">
        <v>6666.24</v>
      </c>
      <c r="D680">
        <v>1</v>
      </c>
      <c r="E680">
        <f t="shared" si="85"/>
        <v>-1.9472310359999998</v>
      </c>
      <c r="F680">
        <f t="shared" si="86"/>
        <v>0.14266856929178562</v>
      </c>
      <c r="G680">
        <f t="shared" si="87"/>
        <v>0.12485559953767708</v>
      </c>
      <c r="H680">
        <f t="shared" si="88"/>
        <v>0.87514440046232289</v>
      </c>
      <c r="I680">
        <f t="shared" si="89"/>
        <v>-0.13336637714052893</v>
      </c>
      <c r="J680">
        <v>641</v>
      </c>
    </row>
    <row r="681" spans="1:10" x14ac:dyDescent="0.2">
      <c r="A681">
        <v>1</v>
      </c>
      <c r="B681">
        <v>2</v>
      </c>
      <c r="C681" s="1">
        <v>32787.46</v>
      </c>
      <c r="D681">
        <v>2</v>
      </c>
      <c r="E681">
        <f t="shared" ref="E681:E744" si="90">$A$3+$B$3*B681+$C$3*C681+$D$3*D681</f>
        <v>1.6698647059999994</v>
      </c>
      <c r="F681">
        <f t="shared" ref="F681:F744" si="91">EXP(E681)</f>
        <v>5.311449141367218</v>
      </c>
      <c r="G681">
        <f t="shared" ref="G681:G744" si="92">F681/(1+F681)</f>
        <v>0.84155778211921473</v>
      </c>
      <c r="H681">
        <f t="shared" ref="H681:H744" si="93">IF(A681=1,G681,1-G681)</f>
        <v>0.84155778211921473</v>
      </c>
      <c r="I681">
        <f t="shared" ref="I681:I744" si="94">LN(H681)</f>
        <v>-0.17250060208867027</v>
      </c>
      <c r="J681">
        <v>642</v>
      </c>
    </row>
    <row r="682" spans="1:10" x14ac:dyDescent="0.2">
      <c r="A682">
        <v>0</v>
      </c>
      <c r="B682">
        <v>4</v>
      </c>
      <c r="C682" s="1">
        <v>13143.86</v>
      </c>
      <c r="D682">
        <v>2</v>
      </c>
      <c r="E682">
        <f t="shared" si="90"/>
        <v>-1.180936054</v>
      </c>
      <c r="F682">
        <f t="shared" si="91"/>
        <v>0.30699124368512359</v>
      </c>
      <c r="G682">
        <f t="shared" si="92"/>
        <v>0.234883932978424</v>
      </c>
      <c r="H682">
        <f t="shared" si="93"/>
        <v>0.76511606702157597</v>
      </c>
      <c r="I682">
        <f t="shared" si="94"/>
        <v>-0.26772773506732728</v>
      </c>
      <c r="J682">
        <v>643</v>
      </c>
    </row>
    <row r="683" spans="1:10" x14ac:dyDescent="0.2">
      <c r="A683">
        <v>0</v>
      </c>
      <c r="B683">
        <v>3</v>
      </c>
      <c r="C683" s="1">
        <v>4466.62</v>
      </c>
      <c r="D683">
        <v>2</v>
      </c>
      <c r="E683">
        <f t="shared" si="90"/>
        <v>-2.0882646180000002</v>
      </c>
      <c r="F683">
        <f t="shared" si="91"/>
        <v>0.1239019665994055</v>
      </c>
      <c r="G683">
        <f t="shared" si="92"/>
        <v>0.11024268155192944</v>
      </c>
      <c r="H683">
        <f t="shared" si="93"/>
        <v>0.8897573184480706</v>
      </c>
      <c r="I683">
        <f t="shared" si="94"/>
        <v>-0.1168065293398287</v>
      </c>
      <c r="J683">
        <v>644</v>
      </c>
    </row>
    <row r="684" spans="1:10" x14ac:dyDescent="0.2">
      <c r="A684">
        <v>0</v>
      </c>
      <c r="B684">
        <v>3</v>
      </c>
      <c r="C684" s="1">
        <v>18806.150000000001</v>
      </c>
      <c r="D684">
        <v>2</v>
      </c>
      <c r="E684">
        <f t="shared" si="90"/>
        <v>-0.28004988499999994</v>
      </c>
      <c r="F684">
        <f t="shared" si="91"/>
        <v>0.75574604012415625</v>
      </c>
      <c r="G684">
        <f t="shared" si="92"/>
        <v>0.43044154613084828</v>
      </c>
      <c r="H684">
        <f t="shared" si="93"/>
        <v>0.56955845386915172</v>
      </c>
      <c r="I684">
        <f t="shared" si="94"/>
        <v>-0.56289386067877301</v>
      </c>
      <c r="J684">
        <v>645</v>
      </c>
    </row>
    <row r="685" spans="1:10" x14ac:dyDescent="0.2">
      <c r="A685">
        <v>0</v>
      </c>
      <c r="B685">
        <v>3</v>
      </c>
      <c r="C685" s="1">
        <v>10141.14</v>
      </c>
      <c r="D685">
        <v>1</v>
      </c>
      <c r="E685">
        <f t="shared" si="90"/>
        <v>-1.8827889460000002</v>
      </c>
      <c r="F685">
        <f t="shared" si="91"/>
        <v>0.15216513308017787</v>
      </c>
      <c r="G685">
        <f t="shared" si="92"/>
        <v>0.13206885776293395</v>
      </c>
      <c r="H685">
        <f t="shared" si="93"/>
        <v>0.86793114223706602</v>
      </c>
      <c r="I685">
        <f t="shared" si="94"/>
        <v>-0.1416428966884859</v>
      </c>
      <c r="J685">
        <v>646</v>
      </c>
    </row>
    <row r="686" spans="1:10" x14ac:dyDescent="0.2">
      <c r="A686">
        <v>0</v>
      </c>
      <c r="B686">
        <v>3</v>
      </c>
      <c r="C686" s="1">
        <v>6123.57</v>
      </c>
      <c r="D686">
        <v>1</v>
      </c>
      <c r="E686">
        <f t="shared" si="90"/>
        <v>-2.3894045230000001</v>
      </c>
      <c r="F686">
        <f t="shared" si="91"/>
        <v>9.1684263495611998E-2</v>
      </c>
      <c r="G686">
        <f t="shared" si="92"/>
        <v>8.3984231120118658E-2</v>
      </c>
      <c r="H686">
        <f t="shared" si="93"/>
        <v>0.91601576887988134</v>
      </c>
      <c r="I686">
        <f t="shared" si="94"/>
        <v>-8.7721699521813787E-2</v>
      </c>
      <c r="J686">
        <v>647</v>
      </c>
    </row>
    <row r="687" spans="1:10" x14ac:dyDescent="0.2">
      <c r="A687">
        <v>0</v>
      </c>
      <c r="B687">
        <v>2</v>
      </c>
      <c r="C687" s="1">
        <v>8252.2800000000007</v>
      </c>
      <c r="D687">
        <v>2</v>
      </c>
      <c r="E687">
        <f t="shared" si="90"/>
        <v>-1.4240214920000001</v>
      </c>
      <c r="F687">
        <f t="shared" si="91"/>
        <v>0.24074391784199364</v>
      </c>
      <c r="G687">
        <f t="shared" si="92"/>
        <v>0.19403191454745614</v>
      </c>
      <c r="H687">
        <f t="shared" si="93"/>
        <v>0.80596808545254384</v>
      </c>
      <c r="I687">
        <f t="shared" si="94"/>
        <v>-0.21571113347218426</v>
      </c>
      <c r="J687">
        <v>648</v>
      </c>
    </row>
    <row r="688" spans="1:10" x14ac:dyDescent="0.2">
      <c r="A688">
        <v>1</v>
      </c>
      <c r="B688">
        <v>3</v>
      </c>
      <c r="C688" s="1">
        <v>1712.23</v>
      </c>
      <c r="D688">
        <v>2</v>
      </c>
      <c r="E688">
        <f t="shared" si="90"/>
        <v>-2.4355931970000002</v>
      </c>
      <c r="F688">
        <f t="shared" si="91"/>
        <v>8.7545799736319971E-2</v>
      </c>
      <c r="G688">
        <f t="shared" si="92"/>
        <v>8.0498494645049254E-2</v>
      </c>
      <c r="H688">
        <f t="shared" si="93"/>
        <v>8.0498494645049254E-2</v>
      </c>
      <c r="I688">
        <f t="shared" si="94"/>
        <v>-2.5195167947939678</v>
      </c>
      <c r="J688">
        <v>649</v>
      </c>
    </row>
    <row r="689" spans="1:10" x14ac:dyDescent="0.2">
      <c r="A689">
        <v>0</v>
      </c>
      <c r="B689">
        <v>2</v>
      </c>
      <c r="C689" s="1">
        <v>12430.95</v>
      </c>
      <c r="D689">
        <v>1</v>
      </c>
      <c r="E689">
        <f t="shared" si="90"/>
        <v>-1.4071725050000001</v>
      </c>
      <c r="F689">
        <f t="shared" si="91"/>
        <v>0.24483457391586741</v>
      </c>
      <c r="G689">
        <f t="shared" si="92"/>
        <v>0.19668040962719488</v>
      </c>
      <c r="H689">
        <f t="shared" si="93"/>
        <v>0.80331959037280509</v>
      </c>
      <c r="I689">
        <f t="shared" si="94"/>
        <v>-0.21900264873162434</v>
      </c>
      <c r="J689">
        <v>650</v>
      </c>
    </row>
    <row r="690" spans="1:10" x14ac:dyDescent="0.2">
      <c r="A690">
        <v>0</v>
      </c>
      <c r="B690">
        <v>3</v>
      </c>
      <c r="C690" s="1">
        <v>9800.89</v>
      </c>
      <c r="D690">
        <v>2</v>
      </c>
      <c r="E690">
        <f t="shared" si="90"/>
        <v>-1.4156131710000004</v>
      </c>
      <c r="F690">
        <f t="shared" si="91"/>
        <v>0.242776704165511</v>
      </c>
      <c r="G690">
        <f t="shared" si="92"/>
        <v>0.19535022128414342</v>
      </c>
      <c r="H690">
        <f t="shared" si="93"/>
        <v>0.80464977871585663</v>
      </c>
      <c r="I690">
        <f t="shared" si="94"/>
        <v>-0.21734815372437374</v>
      </c>
      <c r="J690">
        <v>651</v>
      </c>
    </row>
    <row r="691" spans="1:10" x14ac:dyDescent="0.2">
      <c r="A691">
        <v>0</v>
      </c>
      <c r="B691">
        <v>2</v>
      </c>
      <c r="C691" s="1">
        <v>10579.71</v>
      </c>
      <c r="D691">
        <v>2</v>
      </c>
      <c r="E691">
        <f t="shared" si="90"/>
        <v>-1.1305325690000005</v>
      </c>
      <c r="F691">
        <f t="shared" si="91"/>
        <v>0.32286126472670101</v>
      </c>
      <c r="G691">
        <f t="shared" si="92"/>
        <v>0.24406283057460537</v>
      </c>
      <c r="H691">
        <f t="shared" si="93"/>
        <v>0.75593716942539468</v>
      </c>
      <c r="I691">
        <f t="shared" si="94"/>
        <v>-0.2797970154820355</v>
      </c>
      <c r="J691">
        <v>652</v>
      </c>
    </row>
    <row r="692" spans="1:10" x14ac:dyDescent="0.2">
      <c r="A692">
        <v>0</v>
      </c>
      <c r="B692">
        <v>3</v>
      </c>
      <c r="C692" s="1">
        <v>8280.6200000000008</v>
      </c>
      <c r="D692">
        <v>2</v>
      </c>
      <c r="E692">
        <f t="shared" si="90"/>
        <v>-1.6073192179999998</v>
      </c>
      <c r="F692">
        <f t="shared" si="91"/>
        <v>0.20042418809061646</v>
      </c>
      <c r="G692">
        <f t="shared" si="92"/>
        <v>0.16696113763702924</v>
      </c>
      <c r="H692">
        <f t="shared" si="93"/>
        <v>0.83303886236297076</v>
      </c>
      <c r="I692">
        <f t="shared" si="94"/>
        <v>-0.18267498440657121</v>
      </c>
      <c r="J692">
        <v>653</v>
      </c>
    </row>
    <row r="693" spans="1:10" x14ac:dyDescent="0.2">
      <c r="A693">
        <v>0</v>
      </c>
      <c r="B693">
        <v>1</v>
      </c>
      <c r="C693" s="1">
        <v>8527.5300000000007</v>
      </c>
      <c r="D693">
        <v>1</v>
      </c>
      <c r="E693">
        <f t="shared" si="90"/>
        <v>-1.7125223669999996</v>
      </c>
      <c r="F693">
        <f t="shared" si="91"/>
        <v>0.18041015759134763</v>
      </c>
      <c r="G693">
        <f t="shared" si="92"/>
        <v>0.15283683932327255</v>
      </c>
      <c r="H693">
        <f t="shared" si="93"/>
        <v>0.84716316067672748</v>
      </c>
      <c r="I693">
        <f t="shared" si="94"/>
        <v>-0.16586196926086258</v>
      </c>
      <c r="J693">
        <v>654</v>
      </c>
    </row>
    <row r="694" spans="1:10" x14ac:dyDescent="0.2">
      <c r="A694">
        <v>0</v>
      </c>
      <c r="B694">
        <v>4</v>
      </c>
      <c r="C694" s="1">
        <v>12244.53</v>
      </c>
      <c r="D694">
        <v>3</v>
      </c>
      <c r="E694">
        <f t="shared" si="90"/>
        <v>-0.78426026700000007</v>
      </c>
      <c r="F694">
        <f t="shared" si="91"/>
        <v>0.45645723340724814</v>
      </c>
      <c r="G694">
        <f t="shared" si="92"/>
        <v>0.31340242812307528</v>
      </c>
      <c r="H694">
        <f t="shared" si="93"/>
        <v>0.68659757187692472</v>
      </c>
      <c r="I694">
        <f t="shared" si="94"/>
        <v>-0.37600693440970873</v>
      </c>
      <c r="J694">
        <v>655</v>
      </c>
    </row>
    <row r="695" spans="1:10" x14ac:dyDescent="0.2">
      <c r="A695">
        <v>1</v>
      </c>
      <c r="B695">
        <v>2</v>
      </c>
      <c r="C695" s="1">
        <v>24667.42</v>
      </c>
      <c r="D695">
        <v>3</v>
      </c>
      <c r="E695">
        <f t="shared" si="90"/>
        <v>1.1560089619999996</v>
      </c>
      <c r="F695">
        <f t="shared" si="91"/>
        <v>3.1772275026712573</v>
      </c>
      <c r="G695">
        <f t="shared" si="92"/>
        <v>0.7606067662437539</v>
      </c>
      <c r="H695">
        <f t="shared" si="93"/>
        <v>0.7606067662437539</v>
      </c>
      <c r="I695">
        <f t="shared" si="94"/>
        <v>-0.27363878759834054</v>
      </c>
      <c r="J695">
        <v>656</v>
      </c>
    </row>
    <row r="696" spans="1:10" x14ac:dyDescent="0.2">
      <c r="A696">
        <v>0</v>
      </c>
      <c r="B696">
        <v>1</v>
      </c>
      <c r="C696" s="1">
        <v>3410.32</v>
      </c>
      <c r="D696">
        <v>2</v>
      </c>
      <c r="E696">
        <f t="shared" si="90"/>
        <v>-1.847721248</v>
      </c>
      <c r="F696">
        <f t="shared" si="91"/>
        <v>0.15759587937466735</v>
      </c>
      <c r="G696">
        <f t="shared" si="92"/>
        <v>0.1361406706628919</v>
      </c>
      <c r="H696">
        <f t="shared" si="93"/>
        <v>0.86385932933710807</v>
      </c>
      <c r="I696">
        <f t="shared" si="94"/>
        <v>-0.14634533670083624</v>
      </c>
      <c r="J696">
        <v>657</v>
      </c>
    </row>
    <row r="697" spans="1:10" x14ac:dyDescent="0.2">
      <c r="A697">
        <v>0</v>
      </c>
      <c r="B697">
        <v>2</v>
      </c>
      <c r="C697" s="1">
        <v>4058.71</v>
      </c>
      <c r="D697">
        <v>2</v>
      </c>
      <c r="E697">
        <f t="shared" si="90"/>
        <v>-1.9528306690000004</v>
      </c>
      <c r="F697">
        <f t="shared" si="91"/>
        <v>0.14187191024392523</v>
      </c>
      <c r="G697">
        <f t="shared" si="92"/>
        <v>0.12424503043744962</v>
      </c>
      <c r="H697">
        <f t="shared" si="93"/>
        <v>0.87575496956255039</v>
      </c>
      <c r="I697">
        <f t="shared" si="94"/>
        <v>-0.13266894228455775</v>
      </c>
      <c r="J697">
        <v>658</v>
      </c>
    </row>
    <row r="698" spans="1:10" x14ac:dyDescent="0.2">
      <c r="A698">
        <v>0</v>
      </c>
      <c r="B698">
        <v>3</v>
      </c>
      <c r="C698" s="1">
        <v>26392.26</v>
      </c>
      <c r="D698">
        <v>1</v>
      </c>
      <c r="E698">
        <f t="shared" si="90"/>
        <v>0.16647728599999967</v>
      </c>
      <c r="F698">
        <f t="shared" si="91"/>
        <v>1.1811367072265135</v>
      </c>
      <c r="G698">
        <f t="shared" si="92"/>
        <v>0.54152346494980663</v>
      </c>
      <c r="H698">
        <f t="shared" si="93"/>
        <v>0.45847653505019337</v>
      </c>
      <c r="I698">
        <f t="shared" si="94"/>
        <v>-0.77984616623930902</v>
      </c>
      <c r="J698">
        <v>659</v>
      </c>
    </row>
    <row r="699" spans="1:10" x14ac:dyDescent="0.2">
      <c r="A699">
        <v>0</v>
      </c>
      <c r="B699">
        <v>4</v>
      </c>
      <c r="C699" s="1">
        <v>14394.4</v>
      </c>
      <c r="D699">
        <v>2</v>
      </c>
      <c r="E699">
        <f t="shared" si="90"/>
        <v>-1.0232429600000001</v>
      </c>
      <c r="F699">
        <f t="shared" si="91"/>
        <v>0.35942743930839322</v>
      </c>
      <c r="G699">
        <f t="shared" si="92"/>
        <v>0.26439619277602006</v>
      </c>
      <c r="H699">
        <f t="shared" si="93"/>
        <v>0.73560380722397989</v>
      </c>
      <c r="I699">
        <f t="shared" si="94"/>
        <v>-0.30706361059383147</v>
      </c>
      <c r="J699">
        <v>660</v>
      </c>
    </row>
    <row r="700" spans="1:10" x14ac:dyDescent="0.2">
      <c r="A700">
        <v>0</v>
      </c>
      <c r="B700">
        <v>3</v>
      </c>
      <c r="C700" s="1">
        <v>6435.62</v>
      </c>
      <c r="D700">
        <v>2</v>
      </c>
      <c r="E700">
        <f t="shared" si="90"/>
        <v>-1.839973718</v>
      </c>
      <c r="F700">
        <f t="shared" si="91"/>
        <v>0.15882160020136518</v>
      </c>
      <c r="G700">
        <f t="shared" si="92"/>
        <v>0.13705440093088289</v>
      </c>
      <c r="H700">
        <f t="shared" si="93"/>
        <v>0.86294559906911705</v>
      </c>
      <c r="I700">
        <f t="shared" si="94"/>
        <v>-0.14740362688548864</v>
      </c>
      <c r="J700">
        <v>661</v>
      </c>
    </row>
    <row r="701" spans="1:10" x14ac:dyDescent="0.2">
      <c r="A701">
        <v>0</v>
      </c>
      <c r="B701">
        <v>2</v>
      </c>
      <c r="C701" s="1">
        <v>22192.44</v>
      </c>
      <c r="D701">
        <v>1</v>
      </c>
      <c r="E701">
        <f t="shared" si="90"/>
        <v>-0.17624861600000008</v>
      </c>
      <c r="F701">
        <f t="shared" si="91"/>
        <v>0.83840951540383424</v>
      </c>
      <c r="G701">
        <f t="shared" si="92"/>
        <v>0.45605155346449838</v>
      </c>
      <c r="H701">
        <f t="shared" si="93"/>
        <v>0.54394844653550156</v>
      </c>
      <c r="I701">
        <f t="shared" si="94"/>
        <v>-0.60890080401488311</v>
      </c>
      <c r="J701">
        <v>662</v>
      </c>
    </row>
    <row r="702" spans="1:10" x14ac:dyDescent="0.2">
      <c r="A702">
        <v>0</v>
      </c>
      <c r="B702">
        <v>2</v>
      </c>
      <c r="C702" s="1">
        <v>5148.55</v>
      </c>
      <c r="D702">
        <v>2</v>
      </c>
      <c r="E702">
        <f t="shared" si="90"/>
        <v>-1.8154018450000002</v>
      </c>
      <c r="F702">
        <f t="shared" si="91"/>
        <v>0.16277248593662316</v>
      </c>
      <c r="G702">
        <f t="shared" si="92"/>
        <v>0.13998653038776415</v>
      </c>
      <c r="H702">
        <f t="shared" si="93"/>
        <v>0.8600134696122359</v>
      </c>
      <c r="I702">
        <f t="shared" si="94"/>
        <v>-0.15080722751742762</v>
      </c>
      <c r="J702">
        <v>663</v>
      </c>
    </row>
    <row r="703" spans="1:10" x14ac:dyDescent="0.2">
      <c r="A703">
        <v>0</v>
      </c>
      <c r="B703">
        <v>3</v>
      </c>
      <c r="C703" s="1">
        <v>1136.4000000000001</v>
      </c>
      <c r="D703">
        <v>3</v>
      </c>
      <c r="E703">
        <f t="shared" si="90"/>
        <v>-1.9981240599999999</v>
      </c>
      <c r="F703">
        <f t="shared" si="91"/>
        <v>0.13558940238946576</v>
      </c>
      <c r="G703">
        <f t="shared" si="92"/>
        <v>0.11940002443150975</v>
      </c>
      <c r="H703">
        <f t="shared" si="93"/>
        <v>0.88059997556849023</v>
      </c>
      <c r="I703">
        <f t="shared" si="94"/>
        <v>-0.12715181340464679</v>
      </c>
      <c r="J703">
        <v>664</v>
      </c>
    </row>
    <row r="704" spans="1:10" x14ac:dyDescent="0.2">
      <c r="A704">
        <v>1</v>
      </c>
      <c r="B704">
        <v>1</v>
      </c>
      <c r="C704" s="1">
        <v>27037.91</v>
      </c>
      <c r="D704">
        <v>1</v>
      </c>
      <c r="E704">
        <f t="shared" si="90"/>
        <v>0.62163655099999993</v>
      </c>
      <c r="F704">
        <f t="shared" si="91"/>
        <v>1.8619727631334309</v>
      </c>
      <c r="G704">
        <f t="shared" si="92"/>
        <v>0.65059066498412443</v>
      </c>
      <c r="H704">
        <f t="shared" si="93"/>
        <v>0.65059066498412443</v>
      </c>
      <c r="I704">
        <f t="shared" si="94"/>
        <v>-0.42987461336410809</v>
      </c>
      <c r="J704">
        <v>665</v>
      </c>
    </row>
    <row r="705" spans="1:10" x14ac:dyDescent="0.2">
      <c r="A705">
        <v>1</v>
      </c>
      <c r="B705">
        <v>1</v>
      </c>
      <c r="C705" s="1">
        <v>42560.43</v>
      </c>
      <c r="D705">
        <v>3</v>
      </c>
      <c r="E705">
        <f t="shared" si="90"/>
        <v>3.5991889230000003</v>
      </c>
      <c r="F705">
        <f t="shared" si="91"/>
        <v>36.568562492225439</v>
      </c>
      <c r="G705">
        <f t="shared" si="92"/>
        <v>0.97338199990465579</v>
      </c>
      <c r="H705">
        <f t="shared" si="93"/>
        <v>0.97338199990465579</v>
      </c>
      <c r="I705">
        <f t="shared" si="94"/>
        <v>-2.6978673735829125E-2</v>
      </c>
      <c r="J705">
        <v>666</v>
      </c>
    </row>
    <row r="706" spans="1:10" x14ac:dyDescent="0.2">
      <c r="A706">
        <v>0</v>
      </c>
      <c r="B706">
        <v>2</v>
      </c>
      <c r="C706" s="1">
        <v>8703.4599999999991</v>
      </c>
      <c r="D706">
        <v>2</v>
      </c>
      <c r="E706">
        <f t="shared" si="90"/>
        <v>-1.3671276940000006</v>
      </c>
      <c r="F706">
        <f t="shared" si="91"/>
        <v>0.254837881710898</v>
      </c>
      <c r="G706">
        <f t="shared" si="92"/>
        <v>0.20308430708470598</v>
      </c>
      <c r="H706">
        <f t="shared" si="93"/>
        <v>0.79691569291529407</v>
      </c>
      <c r="I706">
        <f t="shared" si="94"/>
        <v>-0.22700638631995787</v>
      </c>
      <c r="J706">
        <v>667</v>
      </c>
    </row>
    <row r="707" spans="1:10" x14ac:dyDescent="0.2">
      <c r="A707">
        <v>1</v>
      </c>
      <c r="B707">
        <v>1</v>
      </c>
      <c r="C707" s="1">
        <v>40003.33</v>
      </c>
      <c r="D707">
        <v>3</v>
      </c>
      <c r="E707">
        <f t="shared" si="90"/>
        <v>3.2767386130000005</v>
      </c>
      <c r="F707">
        <f t="shared" si="91"/>
        <v>26.489240005279711</v>
      </c>
      <c r="G707">
        <f t="shared" si="92"/>
        <v>0.96362212997493069</v>
      </c>
      <c r="H707">
        <f t="shared" si="93"/>
        <v>0.96362212997493069</v>
      </c>
      <c r="I707">
        <f t="shared" si="94"/>
        <v>-3.705604257017045E-2</v>
      </c>
      <c r="J707">
        <v>668</v>
      </c>
    </row>
    <row r="708" spans="1:10" x14ac:dyDescent="0.2">
      <c r="A708">
        <v>1</v>
      </c>
      <c r="B708">
        <v>2</v>
      </c>
      <c r="C708" s="1">
        <v>45710.21</v>
      </c>
      <c r="D708">
        <v>2</v>
      </c>
      <c r="E708">
        <f t="shared" si="90"/>
        <v>3.2994234809999998</v>
      </c>
      <c r="F708">
        <f t="shared" si="91"/>
        <v>27.09701247408448</v>
      </c>
      <c r="G708">
        <f t="shared" si="92"/>
        <v>0.96440902743939916</v>
      </c>
      <c r="H708">
        <f t="shared" si="93"/>
        <v>0.96440902743939916</v>
      </c>
      <c r="I708">
        <f t="shared" si="94"/>
        <v>-3.6239772039339299E-2</v>
      </c>
      <c r="J708">
        <v>669</v>
      </c>
    </row>
    <row r="709" spans="1:10" x14ac:dyDescent="0.2">
      <c r="A709">
        <v>0</v>
      </c>
      <c r="B709">
        <v>1</v>
      </c>
      <c r="C709" s="1">
        <v>6500.24</v>
      </c>
      <c r="D709">
        <v>3</v>
      </c>
      <c r="E709">
        <f t="shared" si="90"/>
        <v>-0.94800103599999996</v>
      </c>
      <c r="F709">
        <f t="shared" si="91"/>
        <v>0.38751487803374818</v>
      </c>
      <c r="G709">
        <f t="shared" si="92"/>
        <v>0.27928700741782081</v>
      </c>
      <c r="H709">
        <f t="shared" si="93"/>
        <v>0.72071299258217913</v>
      </c>
      <c r="I709">
        <f t="shared" si="94"/>
        <v>-0.32751428948816852</v>
      </c>
      <c r="J709">
        <v>670</v>
      </c>
    </row>
    <row r="710" spans="1:10" x14ac:dyDescent="0.2">
      <c r="A710">
        <v>0</v>
      </c>
      <c r="B710">
        <v>2</v>
      </c>
      <c r="C710" s="1">
        <v>4837.58</v>
      </c>
      <c r="D710">
        <v>1</v>
      </c>
      <c r="E710">
        <f t="shared" si="90"/>
        <v>-2.3646964619999999</v>
      </c>
      <c r="F710">
        <f t="shared" si="91"/>
        <v>9.3977821879676696E-2</v>
      </c>
      <c r="G710">
        <f t="shared" si="92"/>
        <v>8.5904686548584366E-2</v>
      </c>
      <c r="H710">
        <f t="shared" si="93"/>
        <v>0.91409531345141559</v>
      </c>
      <c r="I710">
        <f t="shared" si="94"/>
        <v>-8.982043128943358E-2</v>
      </c>
      <c r="J710">
        <v>671</v>
      </c>
    </row>
    <row r="711" spans="1:10" x14ac:dyDescent="0.2">
      <c r="A711">
        <v>0</v>
      </c>
      <c r="B711">
        <v>3</v>
      </c>
      <c r="C711" s="1">
        <v>3943.6</v>
      </c>
      <c r="D711">
        <v>1</v>
      </c>
      <c r="E711">
        <f t="shared" si="90"/>
        <v>-2.66429874</v>
      </c>
      <c r="F711">
        <f t="shared" si="91"/>
        <v>6.9648177893212246E-2</v>
      </c>
      <c r="G711">
        <f t="shared" si="92"/>
        <v>6.5113164620531447E-2</v>
      </c>
      <c r="H711">
        <f t="shared" si="93"/>
        <v>0.93488683537946859</v>
      </c>
      <c r="I711">
        <f t="shared" si="94"/>
        <v>-6.7329788698087575E-2</v>
      </c>
      <c r="J711">
        <v>672</v>
      </c>
    </row>
    <row r="712" spans="1:10" x14ac:dyDescent="0.2">
      <c r="A712">
        <v>0</v>
      </c>
      <c r="B712">
        <v>1</v>
      </c>
      <c r="C712" s="1">
        <v>4399.7299999999996</v>
      </c>
      <c r="D712">
        <v>2</v>
      </c>
      <c r="E712">
        <f t="shared" si="90"/>
        <v>-1.7229566470000002</v>
      </c>
      <c r="F712">
        <f t="shared" si="91"/>
        <v>0.17853749442844996</v>
      </c>
      <c r="G712">
        <f t="shared" si="92"/>
        <v>0.15149072072164704</v>
      </c>
      <c r="H712">
        <f t="shared" si="93"/>
        <v>0.84850927927835296</v>
      </c>
      <c r="I712">
        <f t="shared" si="94"/>
        <v>-0.16427425827059761</v>
      </c>
      <c r="J712">
        <v>673</v>
      </c>
    </row>
    <row r="713" spans="1:10" x14ac:dyDescent="0.2">
      <c r="A713">
        <v>0</v>
      </c>
      <c r="B713">
        <v>3</v>
      </c>
      <c r="C713" s="1">
        <v>6185.32</v>
      </c>
      <c r="D713">
        <v>1</v>
      </c>
      <c r="E713">
        <f t="shared" si="90"/>
        <v>-2.3816178479999999</v>
      </c>
      <c r="F713">
        <f t="shared" si="91"/>
        <v>9.2400965800755103E-2</v>
      </c>
      <c r="G713">
        <f t="shared" si="92"/>
        <v>8.4585210644722436E-2</v>
      </c>
      <c r="H713">
        <f t="shared" si="93"/>
        <v>0.91541478935527754</v>
      </c>
      <c r="I713">
        <f t="shared" si="94"/>
        <v>-8.837799472609853E-2</v>
      </c>
      <c r="J713">
        <v>674</v>
      </c>
    </row>
    <row r="714" spans="1:10" x14ac:dyDescent="0.2">
      <c r="A714">
        <v>1</v>
      </c>
      <c r="B714">
        <v>1</v>
      </c>
      <c r="C714" s="1">
        <v>46200.99</v>
      </c>
      <c r="D714">
        <v>2</v>
      </c>
      <c r="E714">
        <f t="shared" si="90"/>
        <v>3.548182239</v>
      </c>
      <c r="F714">
        <f t="shared" si="91"/>
        <v>34.750092677998246</v>
      </c>
      <c r="G714">
        <f t="shared" si="92"/>
        <v>0.97202804454223324</v>
      </c>
      <c r="H714">
        <f t="shared" si="93"/>
        <v>0.97202804454223324</v>
      </c>
      <c r="I714">
        <f t="shared" si="94"/>
        <v>-2.8370622528215764E-2</v>
      </c>
      <c r="J714">
        <v>675</v>
      </c>
    </row>
    <row r="715" spans="1:10" x14ac:dyDescent="0.2">
      <c r="A715">
        <v>0</v>
      </c>
      <c r="B715">
        <v>2</v>
      </c>
      <c r="C715" s="1">
        <v>7222.79</v>
      </c>
      <c r="D715">
        <v>2</v>
      </c>
      <c r="E715">
        <f t="shared" si="90"/>
        <v>-1.553840181</v>
      </c>
      <c r="F715">
        <f t="shared" si="91"/>
        <v>0.2114344661983662</v>
      </c>
      <c r="G715">
        <f t="shared" si="92"/>
        <v>0.17453231858416093</v>
      </c>
      <c r="H715">
        <f t="shared" si="93"/>
        <v>0.82546768141583904</v>
      </c>
      <c r="I715">
        <f t="shared" si="94"/>
        <v>-0.19180516670229211</v>
      </c>
      <c r="J715">
        <v>676</v>
      </c>
    </row>
    <row r="716" spans="1:10" x14ac:dyDescent="0.2">
      <c r="A716">
        <v>0</v>
      </c>
      <c r="B716">
        <v>4</v>
      </c>
      <c r="C716" s="1">
        <v>12485.8</v>
      </c>
      <c r="D716">
        <v>3</v>
      </c>
      <c r="E716">
        <f t="shared" si="90"/>
        <v>-0.75383612000000033</v>
      </c>
      <c r="F716">
        <f t="shared" si="91"/>
        <v>0.47055796915045356</v>
      </c>
      <c r="G716">
        <f t="shared" si="92"/>
        <v>0.31998600464713167</v>
      </c>
      <c r="H716">
        <f t="shared" si="93"/>
        <v>0.68001399535286833</v>
      </c>
      <c r="I716">
        <f t="shared" si="94"/>
        <v>-0.38564189962250184</v>
      </c>
      <c r="J716">
        <v>677</v>
      </c>
    </row>
    <row r="717" spans="1:10" x14ac:dyDescent="0.2">
      <c r="A717">
        <v>1</v>
      </c>
      <c r="B717">
        <v>2</v>
      </c>
      <c r="C717" s="1">
        <v>46130.53</v>
      </c>
      <c r="D717">
        <v>3</v>
      </c>
      <c r="E717">
        <f t="shared" si="90"/>
        <v>3.8625071329999998</v>
      </c>
      <c r="F717">
        <f t="shared" si="91"/>
        <v>47.5845026192303</v>
      </c>
      <c r="G717">
        <f t="shared" si="92"/>
        <v>0.97941730498226431</v>
      </c>
      <c r="H717">
        <f t="shared" si="93"/>
        <v>0.97941730498226431</v>
      </c>
      <c r="I717">
        <f t="shared" si="94"/>
        <v>-2.0797470907114285E-2</v>
      </c>
      <c r="J717">
        <v>678</v>
      </c>
    </row>
    <row r="718" spans="1:10" x14ac:dyDescent="0.2">
      <c r="A718">
        <v>0</v>
      </c>
      <c r="B718">
        <v>2</v>
      </c>
      <c r="C718" s="1">
        <v>12363.55</v>
      </c>
      <c r="D718">
        <v>2</v>
      </c>
      <c r="E718">
        <f t="shared" si="90"/>
        <v>-0.90559034500000024</v>
      </c>
      <c r="F718">
        <f t="shared" si="91"/>
        <v>0.40430313630287157</v>
      </c>
      <c r="G718">
        <f t="shared" si="92"/>
        <v>0.28790303592662059</v>
      </c>
      <c r="H718">
        <f t="shared" si="93"/>
        <v>0.71209696407337941</v>
      </c>
      <c r="I718">
        <f t="shared" si="94"/>
        <v>-0.33954119134624478</v>
      </c>
      <c r="J718">
        <v>679</v>
      </c>
    </row>
    <row r="719" spans="1:10" x14ac:dyDescent="0.2">
      <c r="A719">
        <v>0</v>
      </c>
      <c r="B719">
        <v>2</v>
      </c>
      <c r="C719" s="1">
        <v>10156.780000000001</v>
      </c>
      <c r="D719">
        <v>2</v>
      </c>
      <c r="E719">
        <f t="shared" si="90"/>
        <v>-1.1838640420000002</v>
      </c>
      <c r="F719">
        <f t="shared" si="91"/>
        <v>0.30609369165952316</v>
      </c>
      <c r="G719">
        <f t="shared" si="92"/>
        <v>0.23435814261578769</v>
      </c>
      <c r="H719">
        <f t="shared" si="93"/>
        <v>0.76564185738421231</v>
      </c>
      <c r="I719">
        <f t="shared" si="94"/>
        <v>-0.26704076768348284</v>
      </c>
      <c r="J719">
        <v>680</v>
      </c>
    </row>
    <row r="720" spans="1:10" x14ac:dyDescent="0.2">
      <c r="A720">
        <v>0</v>
      </c>
      <c r="B720">
        <v>2</v>
      </c>
      <c r="C720" s="1">
        <v>2585.27</v>
      </c>
      <c r="D720">
        <v>2</v>
      </c>
      <c r="E720">
        <f t="shared" si="90"/>
        <v>-2.1386314530000003</v>
      </c>
      <c r="F720">
        <f t="shared" si="91"/>
        <v>0.11781596943361777</v>
      </c>
      <c r="G720">
        <f t="shared" si="92"/>
        <v>0.10539835952899611</v>
      </c>
      <c r="H720">
        <f t="shared" si="93"/>
        <v>0.89460164047100388</v>
      </c>
      <c r="I720">
        <f t="shared" si="94"/>
        <v>-0.11137675423702248</v>
      </c>
      <c r="J720">
        <v>681</v>
      </c>
    </row>
    <row r="721" spans="1:10" x14ac:dyDescent="0.2">
      <c r="A721">
        <v>0</v>
      </c>
      <c r="B721">
        <v>3</v>
      </c>
      <c r="C721" s="1">
        <v>1242.26</v>
      </c>
      <c r="D721">
        <v>3</v>
      </c>
      <c r="E721">
        <f t="shared" si="90"/>
        <v>-1.9847751140000001</v>
      </c>
      <c r="F721">
        <f t="shared" si="91"/>
        <v>0.13741151256792486</v>
      </c>
      <c r="G721">
        <f t="shared" si="92"/>
        <v>0.1208107277353752</v>
      </c>
      <c r="H721">
        <f t="shared" si="93"/>
        <v>0.87918927226462484</v>
      </c>
      <c r="I721">
        <f t="shared" si="94"/>
        <v>-0.12875507766800295</v>
      </c>
      <c r="J721">
        <v>682</v>
      </c>
    </row>
    <row r="722" spans="1:10" x14ac:dyDescent="0.2">
      <c r="A722">
        <v>1</v>
      </c>
      <c r="B722">
        <v>1</v>
      </c>
      <c r="C722" s="1">
        <v>40103.89</v>
      </c>
      <c r="D722">
        <v>3</v>
      </c>
      <c r="E722">
        <f t="shared" si="90"/>
        <v>3.2894192290000004</v>
      </c>
      <c r="F722">
        <f t="shared" si="91"/>
        <v>26.827278625235259</v>
      </c>
      <c r="G722">
        <f t="shared" si="92"/>
        <v>0.96406403897889081</v>
      </c>
      <c r="H722">
        <f t="shared" si="93"/>
        <v>0.96406403897889081</v>
      </c>
      <c r="I722">
        <f t="shared" si="94"/>
        <v>-3.6597556101969977E-2</v>
      </c>
      <c r="J722">
        <v>683</v>
      </c>
    </row>
    <row r="723" spans="1:10" x14ac:dyDescent="0.2">
      <c r="A723">
        <v>0</v>
      </c>
      <c r="B723">
        <v>3</v>
      </c>
      <c r="C723" s="1">
        <v>9863.4699999999993</v>
      </c>
      <c r="D723">
        <v>2</v>
      </c>
      <c r="E723">
        <f t="shared" si="90"/>
        <v>-1.4077218330000001</v>
      </c>
      <c r="F723">
        <f t="shared" si="91"/>
        <v>0.24470011636307781</v>
      </c>
      <c r="G723">
        <f t="shared" si="92"/>
        <v>0.1965936317882524</v>
      </c>
      <c r="H723">
        <f t="shared" si="93"/>
        <v>0.8034063682117476</v>
      </c>
      <c r="I723">
        <f t="shared" si="94"/>
        <v>-0.21889463051163699</v>
      </c>
      <c r="J723">
        <v>684</v>
      </c>
    </row>
    <row r="724" spans="1:10" x14ac:dyDescent="0.2">
      <c r="A724">
        <v>0</v>
      </c>
      <c r="B724">
        <v>3</v>
      </c>
      <c r="C724" s="1">
        <v>4766.0200000000004</v>
      </c>
      <c r="D724">
        <v>2</v>
      </c>
      <c r="E724">
        <f t="shared" si="90"/>
        <v>-2.050510278</v>
      </c>
      <c r="F724">
        <f t="shared" si="91"/>
        <v>0.12866922975605205</v>
      </c>
      <c r="G724">
        <f t="shared" si="92"/>
        <v>0.11400083068080301</v>
      </c>
      <c r="H724">
        <f t="shared" si="93"/>
        <v>0.88599916931919698</v>
      </c>
      <c r="I724">
        <f t="shared" si="94"/>
        <v>-0.12103926594047872</v>
      </c>
      <c r="J724">
        <v>685</v>
      </c>
    </row>
    <row r="725" spans="1:10" x14ac:dyDescent="0.2">
      <c r="A725">
        <v>0</v>
      </c>
      <c r="B725">
        <v>2</v>
      </c>
      <c r="C725" s="1">
        <v>11244.38</v>
      </c>
      <c r="D725">
        <v>1</v>
      </c>
      <c r="E725">
        <f t="shared" si="90"/>
        <v>-1.5567989820000006</v>
      </c>
      <c r="F725">
        <f t="shared" si="91"/>
        <v>0.21080979827809884</v>
      </c>
      <c r="G725">
        <f t="shared" si="92"/>
        <v>0.17410645220900339</v>
      </c>
      <c r="H725">
        <f t="shared" si="93"/>
        <v>0.82589354779099655</v>
      </c>
      <c r="I725">
        <f t="shared" si="94"/>
        <v>-0.19128939053283103</v>
      </c>
      <c r="J725">
        <v>686</v>
      </c>
    </row>
    <row r="726" spans="1:10" x14ac:dyDescent="0.2">
      <c r="A726">
        <v>0</v>
      </c>
      <c r="B726">
        <v>3</v>
      </c>
      <c r="C726" s="1">
        <v>7729.65</v>
      </c>
      <c r="D726">
        <v>2</v>
      </c>
      <c r="E726">
        <f t="shared" si="90"/>
        <v>-1.6767965350000003</v>
      </c>
      <c r="F726">
        <f t="shared" si="91"/>
        <v>0.18697197587293254</v>
      </c>
      <c r="G726">
        <f t="shared" si="92"/>
        <v>0.15752012656863959</v>
      </c>
      <c r="H726">
        <f t="shared" si="93"/>
        <v>0.84247987343136044</v>
      </c>
      <c r="I726">
        <f t="shared" si="94"/>
        <v>-0.17140550614321221</v>
      </c>
      <c r="J726">
        <v>687</v>
      </c>
    </row>
    <row r="727" spans="1:10" x14ac:dyDescent="0.2">
      <c r="A727">
        <v>0</v>
      </c>
      <c r="B727">
        <v>3</v>
      </c>
      <c r="C727" s="1">
        <v>5438.75</v>
      </c>
      <c r="D727">
        <v>3</v>
      </c>
      <c r="E727">
        <f t="shared" si="90"/>
        <v>-1.4555977250000001</v>
      </c>
      <c r="F727">
        <f t="shared" si="91"/>
        <v>0.23326089635441055</v>
      </c>
      <c r="G727">
        <f t="shared" si="92"/>
        <v>0.189141565295667</v>
      </c>
      <c r="H727">
        <f t="shared" si="93"/>
        <v>0.81085843470433305</v>
      </c>
      <c r="I727">
        <f t="shared" si="94"/>
        <v>-0.20966179657162423</v>
      </c>
      <c r="J727">
        <v>688</v>
      </c>
    </row>
    <row r="728" spans="1:10" x14ac:dyDescent="0.2">
      <c r="A728">
        <v>0</v>
      </c>
      <c r="B728">
        <v>2</v>
      </c>
      <c r="C728" s="1">
        <v>26236.58</v>
      </c>
      <c r="D728">
        <v>2</v>
      </c>
      <c r="E728">
        <f t="shared" si="90"/>
        <v>0.84379873800000027</v>
      </c>
      <c r="F728">
        <f t="shared" si="91"/>
        <v>2.3251829822837458</v>
      </c>
      <c r="G728">
        <f t="shared" si="92"/>
        <v>0.69926467044733975</v>
      </c>
      <c r="H728">
        <f t="shared" si="93"/>
        <v>0.30073532955266025</v>
      </c>
      <c r="I728">
        <f t="shared" si="94"/>
        <v>-1.2015247048593862</v>
      </c>
      <c r="J728">
        <v>689</v>
      </c>
    </row>
    <row r="729" spans="1:10" x14ac:dyDescent="0.2">
      <c r="A729">
        <v>1</v>
      </c>
      <c r="B729">
        <v>1</v>
      </c>
      <c r="C729" s="1">
        <v>34806.47</v>
      </c>
      <c r="D729">
        <v>3</v>
      </c>
      <c r="E729">
        <f t="shared" si="90"/>
        <v>2.621414567</v>
      </c>
      <c r="F729">
        <f t="shared" si="91"/>
        <v>13.755167435454783</v>
      </c>
      <c r="G729">
        <f t="shared" si="92"/>
        <v>0.93222713301123727</v>
      </c>
      <c r="H729">
        <f t="shared" si="93"/>
        <v>0.93222713301123727</v>
      </c>
      <c r="I729">
        <f t="shared" si="94"/>
        <v>-7.0178789040093323E-2</v>
      </c>
      <c r="J729">
        <v>690</v>
      </c>
    </row>
    <row r="730" spans="1:10" x14ac:dyDescent="0.2">
      <c r="A730">
        <v>0</v>
      </c>
      <c r="B730">
        <v>3</v>
      </c>
      <c r="C730" s="1">
        <v>2104.11</v>
      </c>
      <c r="D730">
        <v>2</v>
      </c>
      <c r="E730">
        <f t="shared" si="90"/>
        <v>-2.386177129</v>
      </c>
      <c r="F730">
        <f t="shared" si="91"/>
        <v>9.1980642746561356E-2</v>
      </c>
      <c r="G730">
        <f t="shared" si="92"/>
        <v>8.4232850973631423E-2</v>
      </c>
      <c r="H730">
        <f t="shared" si="93"/>
        <v>0.91576714902636858</v>
      </c>
      <c r="I730">
        <f t="shared" si="94"/>
        <v>-8.7993150743035556E-2</v>
      </c>
      <c r="J730">
        <v>691</v>
      </c>
    </row>
    <row r="731" spans="1:10" x14ac:dyDescent="0.2">
      <c r="A731">
        <v>0</v>
      </c>
      <c r="B731">
        <v>4</v>
      </c>
      <c r="C731" s="1">
        <v>8068.19</v>
      </c>
      <c r="D731">
        <v>2</v>
      </c>
      <c r="E731">
        <f t="shared" si="90"/>
        <v>-1.820978041</v>
      </c>
      <c r="F731">
        <f t="shared" si="91"/>
        <v>0.16186736057516993</v>
      </c>
      <c r="G731">
        <f t="shared" si="92"/>
        <v>0.13931655718002031</v>
      </c>
      <c r="H731">
        <f t="shared" si="93"/>
        <v>0.86068344281997966</v>
      </c>
      <c r="I731">
        <f t="shared" si="94"/>
        <v>-0.15002850438872359</v>
      </c>
      <c r="J731">
        <v>692</v>
      </c>
    </row>
    <row r="732" spans="1:10" x14ac:dyDescent="0.2">
      <c r="A732">
        <v>0</v>
      </c>
      <c r="B732">
        <v>3</v>
      </c>
      <c r="C732" s="1">
        <v>2362.23</v>
      </c>
      <c r="D732">
        <v>2</v>
      </c>
      <c r="E732">
        <f t="shared" si="90"/>
        <v>-2.3536281969999999</v>
      </c>
      <c r="F732">
        <f t="shared" si="91"/>
        <v>9.5023771059772916E-2</v>
      </c>
      <c r="G732">
        <f t="shared" si="92"/>
        <v>8.6777815761760246E-2</v>
      </c>
      <c r="H732">
        <f t="shared" si="93"/>
        <v>0.91322218423823975</v>
      </c>
      <c r="I732">
        <f t="shared" si="94"/>
        <v>-9.0776071763219279E-2</v>
      </c>
      <c r="J732">
        <v>693</v>
      </c>
    </row>
    <row r="733" spans="1:10" x14ac:dyDescent="0.2">
      <c r="A733">
        <v>0</v>
      </c>
      <c r="B733">
        <v>1</v>
      </c>
      <c r="C733" s="1">
        <v>2352.9699999999998</v>
      </c>
      <c r="D733">
        <v>3</v>
      </c>
      <c r="E733">
        <f t="shared" si="90"/>
        <v>-1.470971783</v>
      </c>
      <c r="F733">
        <f t="shared" si="91"/>
        <v>0.2297021560402619</v>
      </c>
      <c r="G733">
        <f t="shared" si="92"/>
        <v>0.18679495267367913</v>
      </c>
      <c r="H733">
        <f t="shared" si="93"/>
        <v>0.81320504732632082</v>
      </c>
      <c r="I733">
        <f t="shared" si="94"/>
        <v>-0.20677199050062484</v>
      </c>
      <c r="J733">
        <v>694</v>
      </c>
    </row>
    <row r="734" spans="1:10" x14ac:dyDescent="0.2">
      <c r="A734">
        <v>0</v>
      </c>
      <c r="B734">
        <v>2</v>
      </c>
      <c r="C734" s="1">
        <v>3578</v>
      </c>
      <c r="D734">
        <v>1</v>
      </c>
      <c r="E734">
        <f t="shared" si="90"/>
        <v>-2.5235295</v>
      </c>
      <c r="F734">
        <f t="shared" si="91"/>
        <v>8.0176125135973705E-2</v>
      </c>
      <c r="G734">
        <f t="shared" si="92"/>
        <v>7.4225048369663843E-2</v>
      </c>
      <c r="H734">
        <f t="shared" si="93"/>
        <v>0.92577495163033618</v>
      </c>
      <c r="I734">
        <f t="shared" si="94"/>
        <v>-7.7124106669826747E-2</v>
      </c>
      <c r="J734">
        <v>695</v>
      </c>
    </row>
    <row r="735" spans="1:10" x14ac:dyDescent="0.2">
      <c r="A735">
        <v>0</v>
      </c>
      <c r="B735">
        <v>1</v>
      </c>
      <c r="C735" s="1">
        <v>3201.25</v>
      </c>
      <c r="D735">
        <v>3</v>
      </c>
      <c r="E735">
        <f t="shared" si="90"/>
        <v>-1.3640036750000002</v>
      </c>
      <c r="F735">
        <f t="shared" si="91"/>
        <v>0.25563524493572642</v>
      </c>
      <c r="G735">
        <f t="shared" si="92"/>
        <v>0.20359037066438185</v>
      </c>
      <c r="H735">
        <f t="shared" si="93"/>
        <v>0.79640962933561821</v>
      </c>
      <c r="I735">
        <f t="shared" si="94"/>
        <v>-0.22764161578581238</v>
      </c>
      <c r="J735">
        <v>696</v>
      </c>
    </row>
    <row r="736" spans="1:10" x14ac:dyDescent="0.2">
      <c r="A736">
        <v>0</v>
      </c>
      <c r="B736">
        <v>3</v>
      </c>
      <c r="C736" s="1">
        <v>29186.48</v>
      </c>
      <c r="D736">
        <v>1</v>
      </c>
      <c r="E736">
        <f t="shared" si="90"/>
        <v>0.51882842799999995</v>
      </c>
      <c r="F736">
        <f t="shared" si="91"/>
        <v>1.6800581871101559</v>
      </c>
      <c r="G736">
        <f t="shared" si="92"/>
        <v>0.62687377281226997</v>
      </c>
      <c r="H736">
        <f t="shared" si="93"/>
        <v>0.37312622718773003</v>
      </c>
      <c r="I736">
        <f t="shared" si="94"/>
        <v>-0.98583850589533895</v>
      </c>
      <c r="J736">
        <v>697</v>
      </c>
    </row>
    <row r="737" spans="1:10" x14ac:dyDescent="0.2">
      <c r="A737">
        <v>1</v>
      </c>
      <c r="B737">
        <v>2</v>
      </c>
      <c r="C737" s="1">
        <v>40273.65</v>
      </c>
      <c r="D737">
        <v>2</v>
      </c>
      <c r="E737">
        <f t="shared" si="90"/>
        <v>2.6138732650000005</v>
      </c>
      <c r="F737">
        <f t="shared" si="91"/>
        <v>13.651825719073472</v>
      </c>
      <c r="G737">
        <f t="shared" si="92"/>
        <v>0.93174911992720344</v>
      </c>
      <c r="H737">
        <f t="shared" si="93"/>
        <v>0.93174911992720344</v>
      </c>
      <c r="I737">
        <f t="shared" si="94"/>
        <v>-7.0691685160694878E-2</v>
      </c>
      <c r="J737">
        <v>698</v>
      </c>
    </row>
    <row r="738" spans="1:10" x14ac:dyDescent="0.2">
      <c r="A738">
        <v>0</v>
      </c>
      <c r="B738">
        <v>1</v>
      </c>
      <c r="C738" s="1">
        <v>10976.25</v>
      </c>
      <c r="D738">
        <v>3</v>
      </c>
      <c r="E738">
        <f t="shared" si="90"/>
        <v>-0.38357617499999996</v>
      </c>
      <c r="F738">
        <f t="shared" si="91"/>
        <v>0.68142016889032719</v>
      </c>
      <c r="G738">
        <f t="shared" si="92"/>
        <v>0.40526465751867269</v>
      </c>
      <c r="H738">
        <f t="shared" si="93"/>
        <v>0.59473534248132731</v>
      </c>
      <c r="I738">
        <f t="shared" si="94"/>
        <v>-0.51963877494289812</v>
      </c>
      <c r="J738">
        <v>699</v>
      </c>
    </row>
    <row r="739" spans="1:10" x14ac:dyDescent="0.2">
      <c r="A739">
        <v>0</v>
      </c>
      <c r="B739">
        <v>1</v>
      </c>
      <c r="C739" s="1">
        <v>3500.61</v>
      </c>
      <c r="D739">
        <v>1</v>
      </c>
      <c r="E739">
        <f t="shared" si="90"/>
        <v>-2.3464169789999998</v>
      </c>
      <c r="F739">
        <f t="shared" si="91"/>
        <v>9.5711484834858043E-2</v>
      </c>
      <c r="G739">
        <f t="shared" si="92"/>
        <v>8.7350991715929083E-2</v>
      </c>
      <c r="H739">
        <f t="shared" si="93"/>
        <v>0.91264900828407092</v>
      </c>
      <c r="I739">
        <f t="shared" si="94"/>
        <v>-9.1403910107286643E-2</v>
      </c>
      <c r="J739">
        <v>700</v>
      </c>
    </row>
    <row r="740" spans="1:10" x14ac:dyDescent="0.2">
      <c r="A740">
        <v>0</v>
      </c>
      <c r="B740">
        <v>1</v>
      </c>
      <c r="C740" s="1">
        <v>2020.55</v>
      </c>
      <c r="D740">
        <v>3</v>
      </c>
      <c r="E740">
        <f t="shared" si="90"/>
        <v>-1.512889945</v>
      </c>
      <c r="F740">
        <f t="shared" si="91"/>
        <v>0.22027248188111198</v>
      </c>
      <c r="G740">
        <f t="shared" si="92"/>
        <v>0.18051089830490219</v>
      </c>
      <c r="H740">
        <f t="shared" si="93"/>
        <v>0.81948910169509781</v>
      </c>
      <c r="I740">
        <f t="shared" si="94"/>
        <v>-0.19907417961139437</v>
      </c>
      <c r="J740">
        <v>701</v>
      </c>
    </row>
    <row r="741" spans="1:10" x14ac:dyDescent="0.2">
      <c r="A741">
        <v>0</v>
      </c>
      <c r="B741">
        <v>4</v>
      </c>
      <c r="C741" s="1">
        <v>9541.7000000000007</v>
      </c>
      <c r="D741">
        <v>2</v>
      </c>
      <c r="E741">
        <f t="shared" si="90"/>
        <v>-1.6351684300000002</v>
      </c>
      <c r="F741">
        <f t="shared" si="91"/>
        <v>0.19491953823639854</v>
      </c>
      <c r="G741">
        <f t="shared" si="92"/>
        <v>0.16312356773752607</v>
      </c>
      <c r="H741">
        <f t="shared" si="93"/>
        <v>0.83687643226247399</v>
      </c>
      <c r="I741">
        <f t="shared" si="94"/>
        <v>-0.17807885109682153</v>
      </c>
      <c r="J741">
        <v>702</v>
      </c>
    </row>
    <row r="742" spans="1:10" x14ac:dyDescent="0.2">
      <c r="A742">
        <v>0</v>
      </c>
      <c r="B742">
        <v>4</v>
      </c>
      <c r="C742" s="1">
        <v>9504.31</v>
      </c>
      <c r="D742">
        <v>2</v>
      </c>
      <c r="E742">
        <f t="shared" si="90"/>
        <v>-1.639883309</v>
      </c>
      <c r="F742">
        <f t="shared" si="91"/>
        <v>0.19400267933675094</v>
      </c>
      <c r="G742">
        <f t="shared" si="92"/>
        <v>0.16248094136984373</v>
      </c>
      <c r="H742">
        <f t="shared" si="93"/>
        <v>0.8375190586301563</v>
      </c>
      <c r="I742">
        <f t="shared" si="94"/>
        <v>-0.17731125896852148</v>
      </c>
      <c r="J742">
        <v>703</v>
      </c>
    </row>
    <row r="743" spans="1:10" x14ac:dyDescent="0.2">
      <c r="A743">
        <v>0</v>
      </c>
      <c r="B743">
        <v>2</v>
      </c>
      <c r="C743" s="1">
        <v>5385.34</v>
      </c>
      <c r="D743">
        <v>1</v>
      </c>
      <c r="E743">
        <f t="shared" si="90"/>
        <v>-2.2956239260000002</v>
      </c>
      <c r="F743">
        <f t="shared" si="91"/>
        <v>0.10069854522355078</v>
      </c>
      <c r="G743">
        <f t="shared" si="92"/>
        <v>9.148603462821786E-2</v>
      </c>
      <c r="H743">
        <f t="shared" si="93"/>
        <v>0.9085139653717822</v>
      </c>
      <c r="I743">
        <f t="shared" si="94"/>
        <v>-9.5945019363361764E-2</v>
      </c>
      <c r="J743">
        <v>704</v>
      </c>
    </row>
    <row r="744" spans="1:10" x14ac:dyDescent="0.2">
      <c r="A744">
        <v>1</v>
      </c>
      <c r="B744">
        <v>3</v>
      </c>
      <c r="C744" s="1">
        <v>8930.93</v>
      </c>
      <c r="D744">
        <v>3</v>
      </c>
      <c r="E744">
        <f t="shared" si="90"/>
        <v>-1.0152338269999999</v>
      </c>
      <c r="F744">
        <f t="shared" si="91"/>
        <v>0.36231770026594617</v>
      </c>
      <c r="G744">
        <f t="shared" si="92"/>
        <v>0.26595683238587886</v>
      </c>
      <c r="H744">
        <f t="shared" si="93"/>
        <v>0.26595683238587886</v>
      </c>
      <c r="I744">
        <f t="shared" si="94"/>
        <v>-1.3244212676335672</v>
      </c>
      <c r="J744">
        <v>705</v>
      </c>
    </row>
    <row r="745" spans="1:10" x14ac:dyDescent="0.2">
      <c r="A745">
        <v>0</v>
      </c>
      <c r="B745">
        <v>2</v>
      </c>
      <c r="C745" s="1">
        <v>5375.04</v>
      </c>
      <c r="D745">
        <v>2</v>
      </c>
      <c r="E745">
        <f t="shared" ref="E745:E808" si="95">$A$3+$B$3*B745+$C$3*C745+$D$3*D745</f>
        <v>-1.7868414560000003</v>
      </c>
      <c r="F745">
        <f t="shared" ref="F745:F808" si="96">EXP(E745)</f>
        <v>0.16748835441745349</v>
      </c>
      <c r="G745">
        <f t="shared" ref="G745:G808" si="97">F745/(1+F745)</f>
        <v>0.14346040693572987</v>
      </c>
      <c r="H745">
        <f t="shared" ref="H745:H808" si="98">IF(A745=1,G745,1-G745)</f>
        <v>0.85653959306427008</v>
      </c>
      <c r="I745">
        <f t="shared" ref="I745:I808" si="99">LN(H745)</f>
        <v>-0.15485473570812902</v>
      </c>
      <c r="J745">
        <v>706</v>
      </c>
    </row>
    <row r="746" spans="1:10" x14ac:dyDescent="0.2">
      <c r="A746">
        <v>1</v>
      </c>
      <c r="B746">
        <v>2</v>
      </c>
      <c r="C746" s="1">
        <v>44400.41</v>
      </c>
      <c r="D746">
        <v>3</v>
      </c>
      <c r="E746">
        <f t="shared" si="95"/>
        <v>3.6443390010000001</v>
      </c>
      <c r="F746">
        <f t="shared" si="96"/>
        <v>38.257476338391875</v>
      </c>
      <c r="G746">
        <f t="shared" si="97"/>
        <v>0.97452714506199556</v>
      </c>
      <c r="H746">
        <f t="shared" si="98"/>
        <v>0.97452714506199556</v>
      </c>
      <c r="I746">
        <f t="shared" si="99"/>
        <v>-2.5802905048441866E-2</v>
      </c>
      <c r="J746">
        <v>707</v>
      </c>
    </row>
    <row r="747" spans="1:10" x14ac:dyDescent="0.2">
      <c r="A747">
        <v>0</v>
      </c>
      <c r="B747">
        <v>4</v>
      </c>
      <c r="C747" s="1">
        <v>10264.44</v>
      </c>
      <c r="D747">
        <v>2</v>
      </c>
      <c r="E747">
        <f t="shared" si="95"/>
        <v>-1.5440309160000001</v>
      </c>
      <c r="F747">
        <f t="shared" si="96"/>
        <v>0.21351868853981817</v>
      </c>
      <c r="G747">
        <f t="shared" si="97"/>
        <v>0.17595006204373931</v>
      </c>
      <c r="H747">
        <f t="shared" si="98"/>
        <v>0.82404993795626069</v>
      </c>
      <c r="I747">
        <f t="shared" si="99"/>
        <v>-0.19352414659318234</v>
      </c>
      <c r="J747">
        <v>708</v>
      </c>
    </row>
    <row r="748" spans="1:10" x14ac:dyDescent="0.2">
      <c r="A748">
        <v>1</v>
      </c>
      <c r="B748">
        <v>3</v>
      </c>
      <c r="C748" s="1">
        <v>6113.23</v>
      </c>
      <c r="D748">
        <v>3</v>
      </c>
      <c r="E748">
        <f t="shared" si="95"/>
        <v>-1.3705457970000001</v>
      </c>
      <c r="F748">
        <f t="shared" si="96"/>
        <v>0.253968306578228</v>
      </c>
      <c r="G748">
        <f t="shared" si="97"/>
        <v>0.20253167902723571</v>
      </c>
      <c r="H748">
        <f t="shared" si="98"/>
        <v>0.20253167902723571</v>
      </c>
      <c r="I748">
        <f t="shared" si="99"/>
        <v>-1.5968589650302776</v>
      </c>
      <c r="J748">
        <v>709</v>
      </c>
    </row>
    <row r="749" spans="1:10" x14ac:dyDescent="0.2">
      <c r="A749">
        <v>0</v>
      </c>
      <c r="B749">
        <v>3</v>
      </c>
      <c r="C749" s="1">
        <v>5469.01</v>
      </c>
      <c r="D749">
        <v>1</v>
      </c>
      <c r="E749">
        <f t="shared" si="95"/>
        <v>-2.4719445389999999</v>
      </c>
      <c r="F749">
        <f t="shared" si="96"/>
        <v>8.4420540258306295E-2</v>
      </c>
      <c r="G749">
        <f t="shared" si="97"/>
        <v>7.7848525663482479E-2</v>
      </c>
      <c r="H749">
        <f t="shared" si="98"/>
        <v>0.92215147433651756</v>
      </c>
      <c r="I749">
        <f t="shared" si="99"/>
        <v>-8.104578005124112E-2</v>
      </c>
      <c r="J749">
        <v>710</v>
      </c>
    </row>
    <row r="750" spans="1:10" x14ac:dyDescent="0.2">
      <c r="A750">
        <v>0</v>
      </c>
      <c r="B750">
        <v>3</v>
      </c>
      <c r="C750" s="1">
        <v>1727.54</v>
      </c>
      <c r="D750">
        <v>3</v>
      </c>
      <c r="E750">
        <f t="shared" si="95"/>
        <v>-1.923581306</v>
      </c>
      <c r="F750">
        <f t="shared" si="96"/>
        <v>0.14608285678820451</v>
      </c>
      <c r="G750">
        <f t="shared" si="97"/>
        <v>0.12746273615643181</v>
      </c>
      <c r="H750">
        <f t="shared" si="98"/>
        <v>0.87253726384356822</v>
      </c>
      <c r="I750">
        <f t="shared" si="99"/>
        <v>-0.13634991654127404</v>
      </c>
      <c r="J750">
        <v>711</v>
      </c>
    </row>
    <row r="751" spans="1:10" x14ac:dyDescent="0.2">
      <c r="A751">
        <v>0</v>
      </c>
      <c r="B751">
        <v>2</v>
      </c>
      <c r="C751" s="1">
        <v>10107.219999999999</v>
      </c>
      <c r="D751">
        <v>2</v>
      </c>
      <c r="E751">
        <f t="shared" si="95"/>
        <v>-1.1901135580000002</v>
      </c>
      <c r="F751">
        <f t="shared" si="96"/>
        <v>0.30418671926985524</v>
      </c>
      <c r="G751">
        <f t="shared" si="97"/>
        <v>0.23323862662867262</v>
      </c>
      <c r="H751">
        <f t="shared" si="98"/>
        <v>0.76676137337132744</v>
      </c>
      <c r="I751">
        <f t="shared" si="99"/>
        <v>-0.26557964287792751</v>
      </c>
      <c r="J751">
        <v>712</v>
      </c>
    </row>
    <row r="752" spans="1:10" x14ac:dyDescent="0.2">
      <c r="A752">
        <v>0</v>
      </c>
      <c r="B752">
        <v>2</v>
      </c>
      <c r="C752" s="1">
        <v>8310.84</v>
      </c>
      <c r="D752">
        <v>1</v>
      </c>
      <c r="E752">
        <f t="shared" si="95"/>
        <v>-1.9267183760000002</v>
      </c>
      <c r="F752">
        <f t="shared" si="96"/>
        <v>0.1456253027054934</v>
      </c>
      <c r="G752">
        <f t="shared" si="97"/>
        <v>0.12711425137135732</v>
      </c>
      <c r="H752">
        <f t="shared" si="98"/>
        <v>0.87288574862864265</v>
      </c>
      <c r="I752">
        <f t="shared" si="99"/>
        <v>-0.13595060383917856</v>
      </c>
      <c r="J752">
        <v>713</v>
      </c>
    </row>
    <row r="753" spans="1:10" x14ac:dyDescent="0.2">
      <c r="A753">
        <v>0</v>
      </c>
      <c r="B753">
        <v>3</v>
      </c>
      <c r="C753" s="1">
        <v>1984.45</v>
      </c>
      <c r="D753">
        <v>1</v>
      </c>
      <c r="E753">
        <f t="shared" si="95"/>
        <v>-2.9113475549999999</v>
      </c>
      <c r="F753">
        <f t="shared" si="96"/>
        <v>5.4402370266177086E-2</v>
      </c>
      <c r="G753">
        <f t="shared" si="97"/>
        <v>5.1595455207904699E-2</v>
      </c>
      <c r="H753">
        <f t="shared" si="98"/>
        <v>0.94840454479209535</v>
      </c>
      <c r="I753">
        <f t="shared" si="99"/>
        <v>-5.2974132739847073E-2</v>
      </c>
      <c r="J753">
        <v>714</v>
      </c>
    </row>
    <row r="754" spans="1:10" x14ac:dyDescent="0.2">
      <c r="A754">
        <v>0</v>
      </c>
      <c r="B754">
        <v>4</v>
      </c>
      <c r="C754" s="1">
        <v>2457.5</v>
      </c>
      <c r="D754">
        <v>1</v>
      </c>
      <c r="E754">
        <f t="shared" si="95"/>
        <v>-3.0385673500000001</v>
      </c>
      <c r="F754">
        <f t="shared" si="96"/>
        <v>4.7903469262304696E-2</v>
      </c>
      <c r="G754">
        <f t="shared" si="97"/>
        <v>4.571362789363359E-2</v>
      </c>
      <c r="H754">
        <f t="shared" si="98"/>
        <v>0.95428637210636635</v>
      </c>
      <c r="I754">
        <f t="shared" si="99"/>
        <v>-4.6791472173977902E-2</v>
      </c>
      <c r="J754">
        <v>715</v>
      </c>
    </row>
    <row r="755" spans="1:10" x14ac:dyDescent="0.2">
      <c r="A755">
        <v>0</v>
      </c>
      <c r="B755">
        <v>2</v>
      </c>
      <c r="C755" s="1">
        <v>12146.97</v>
      </c>
      <c r="D755">
        <v>2</v>
      </c>
      <c r="E755">
        <f t="shared" si="95"/>
        <v>-0.93290108300000019</v>
      </c>
      <c r="F755">
        <f t="shared" si="96"/>
        <v>0.39341073604318466</v>
      </c>
      <c r="G755">
        <f t="shared" si="97"/>
        <v>0.28233651849155272</v>
      </c>
      <c r="H755">
        <f t="shared" si="98"/>
        <v>0.71766348150844728</v>
      </c>
      <c r="I755">
        <f t="shared" si="99"/>
        <v>-0.33175450850969368</v>
      </c>
      <c r="J755">
        <v>716</v>
      </c>
    </row>
    <row r="756" spans="1:10" x14ac:dyDescent="0.2">
      <c r="A756">
        <v>0</v>
      </c>
      <c r="B756">
        <v>2</v>
      </c>
      <c r="C756" s="1">
        <v>9566.99</v>
      </c>
      <c r="D756">
        <v>2</v>
      </c>
      <c r="E756">
        <f t="shared" si="95"/>
        <v>-1.2582365610000004</v>
      </c>
      <c r="F756">
        <f t="shared" si="96"/>
        <v>0.28415467437386077</v>
      </c>
      <c r="G756">
        <f t="shared" si="97"/>
        <v>0.22127760778693686</v>
      </c>
      <c r="H756">
        <f t="shared" si="98"/>
        <v>0.77872239221306316</v>
      </c>
      <c r="I756">
        <f t="shared" si="99"/>
        <v>-0.25010066092068722</v>
      </c>
      <c r="J756">
        <v>717</v>
      </c>
    </row>
    <row r="757" spans="1:10" x14ac:dyDescent="0.2">
      <c r="A757">
        <v>0</v>
      </c>
      <c r="B757">
        <v>2</v>
      </c>
      <c r="C757" s="1">
        <v>13112.6</v>
      </c>
      <c r="D757">
        <v>2</v>
      </c>
      <c r="E757">
        <f t="shared" si="95"/>
        <v>-0.8111351400000002</v>
      </c>
      <c r="F757">
        <f t="shared" si="96"/>
        <v>0.44435337653856577</v>
      </c>
      <c r="G757">
        <f t="shared" si="97"/>
        <v>0.30764865700904259</v>
      </c>
      <c r="H757">
        <f t="shared" si="98"/>
        <v>0.69235134299095735</v>
      </c>
      <c r="I757">
        <f t="shared" si="99"/>
        <v>-0.36766173112600886</v>
      </c>
      <c r="J757">
        <v>718</v>
      </c>
    </row>
    <row r="758" spans="1:10" x14ac:dyDescent="0.2">
      <c r="A758">
        <v>0</v>
      </c>
      <c r="B758">
        <v>2</v>
      </c>
      <c r="C758" s="1">
        <v>10848.13</v>
      </c>
      <c r="D758">
        <v>1</v>
      </c>
      <c r="E758">
        <f t="shared" si="95"/>
        <v>-1.6067661070000003</v>
      </c>
      <c r="F758">
        <f t="shared" si="96"/>
        <v>0.20053507557743272</v>
      </c>
      <c r="G758">
        <f t="shared" si="97"/>
        <v>0.16703808131634929</v>
      </c>
      <c r="H758">
        <f t="shared" si="98"/>
        <v>0.83296191868365077</v>
      </c>
      <c r="I758">
        <f t="shared" si="99"/>
        <v>-0.18276735372626188</v>
      </c>
      <c r="J758">
        <v>719</v>
      </c>
    </row>
    <row r="759" spans="1:10" x14ac:dyDescent="0.2">
      <c r="A759">
        <v>0</v>
      </c>
      <c r="B759">
        <v>1</v>
      </c>
      <c r="C759" s="1">
        <v>12231.61</v>
      </c>
      <c r="D759">
        <v>3</v>
      </c>
      <c r="E759">
        <f t="shared" si="95"/>
        <v>-0.22527527899999988</v>
      </c>
      <c r="F759">
        <f t="shared" si="96"/>
        <v>0.79829643426560903</v>
      </c>
      <c r="G759">
        <f t="shared" si="97"/>
        <v>0.44391815445689775</v>
      </c>
      <c r="H759">
        <f t="shared" si="98"/>
        <v>0.55608184554310225</v>
      </c>
      <c r="I759">
        <f t="shared" si="99"/>
        <v>-0.58683979135081921</v>
      </c>
      <c r="J759">
        <v>720</v>
      </c>
    </row>
    <row r="760" spans="1:10" x14ac:dyDescent="0.2">
      <c r="A760">
        <v>0</v>
      </c>
      <c r="B760">
        <v>4</v>
      </c>
      <c r="C760" s="1">
        <v>9875.68</v>
      </c>
      <c r="D760">
        <v>1</v>
      </c>
      <c r="E760">
        <f t="shared" si="95"/>
        <v>-2.1031348520000002</v>
      </c>
      <c r="F760">
        <f t="shared" si="96"/>
        <v>0.1220731465535464</v>
      </c>
      <c r="G760">
        <f t="shared" si="97"/>
        <v>0.10879250334837323</v>
      </c>
      <c r="H760">
        <f t="shared" si="98"/>
        <v>0.8912074966516268</v>
      </c>
      <c r="I760">
        <f t="shared" si="99"/>
        <v>-0.11517799798225867</v>
      </c>
      <c r="J760">
        <v>721</v>
      </c>
    </row>
    <row r="761" spans="1:10" x14ac:dyDescent="0.2">
      <c r="A761">
        <v>0</v>
      </c>
      <c r="B761">
        <v>3</v>
      </c>
      <c r="C761" s="1">
        <v>11264.54</v>
      </c>
      <c r="D761">
        <v>3</v>
      </c>
      <c r="E761">
        <f t="shared" si="95"/>
        <v>-0.72096560599999959</v>
      </c>
      <c r="F761">
        <f t="shared" si="96"/>
        <v>0.48628247191075369</v>
      </c>
      <c r="G761">
        <f t="shared" si="97"/>
        <v>0.32718038535810262</v>
      </c>
      <c r="H761">
        <f t="shared" si="98"/>
        <v>0.67281961464189743</v>
      </c>
      <c r="I761">
        <f t="shared" si="99"/>
        <v>-0.39627801699999976</v>
      </c>
      <c r="J761">
        <v>722</v>
      </c>
    </row>
    <row r="762" spans="1:10" x14ac:dyDescent="0.2">
      <c r="A762">
        <v>0</v>
      </c>
      <c r="B762">
        <v>3</v>
      </c>
      <c r="C762" s="1">
        <v>12979.36</v>
      </c>
      <c r="D762">
        <v>2</v>
      </c>
      <c r="E762">
        <f t="shared" si="95"/>
        <v>-1.0148081040000001</v>
      </c>
      <c r="F762">
        <f t="shared" si="96"/>
        <v>0.36247198008215936</v>
      </c>
      <c r="G762">
        <f t="shared" si="97"/>
        <v>0.26603995192642543</v>
      </c>
      <c r="H762">
        <f t="shared" si="98"/>
        <v>0.73396004807357462</v>
      </c>
      <c r="I762">
        <f t="shared" si="99"/>
        <v>-0.30930068226648366</v>
      </c>
      <c r="J762">
        <v>723</v>
      </c>
    </row>
    <row r="763" spans="1:10" x14ac:dyDescent="0.2">
      <c r="A763">
        <v>0</v>
      </c>
      <c r="B763">
        <v>4</v>
      </c>
      <c r="C763" s="1">
        <v>1263.25</v>
      </c>
      <c r="D763">
        <v>3</v>
      </c>
      <c r="E763">
        <f t="shared" si="95"/>
        <v>-2.1689996750000002</v>
      </c>
      <c r="F763">
        <f t="shared" si="96"/>
        <v>0.11429188878044792</v>
      </c>
      <c r="G763">
        <f t="shared" si="97"/>
        <v>0.10256907542020813</v>
      </c>
      <c r="H763">
        <f t="shared" si="98"/>
        <v>0.8974309245797919</v>
      </c>
      <c r="I763">
        <f t="shared" si="99"/>
        <v>-0.10821912583810275</v>
      </c>
      <c r="J763">
        <v>724</v>
      </c>
    </row>
    <row r="764" spans="1:10" x14ac:dyDescent="0.2">
      <c r="A764">
        <v>0</v>
      </c>
      <c r="B764">
        <v>2</v>
      </c>
      <c r="C764" s="1">
        <v>10106.129999999999</v>
      </c>
      <c r="D764">
        <v>3</v>
      </c>
      <c r="E764">
        <f t="shared" si="95"/>
        <v>-0.68016970700000057</v>
      </c>
      <c r="F764">
        <f t="shared" si="96"/>
        <v>0.50653102321065591</v>
      </c>
      <c r="G764">
        <f t="shared" si="97"/>
        <v>0.33622342680415446</v>
      </c>
      <c r="H764">
        <f t="shared" si="98"/>
        <v>0.6637765731958456</v>
      </c>
      <c r="I764">
        <f t="shared" si="99"/>
        <v>-0.40980967228070553</v>
      </c>
      <c r="J764">
        <v>725</v>
      </c>
    </row>
    <row r="765" spans="1:10" x14ac:dyDescent="0.2">
      <c r="A765">
        <v>1</v>
      </c>
      <c r="B765">
        <v>2</v>
      </c>
      <c r="C765" s="1">
        <v>40932.43</v>
      </c>
      <c r="D765">
        <v>2</v>
      </c>
      <c r="E765">
        <f t="shared" si="95"/>
        <v>2.6969454229999998</v>
      </c>
      <c r="F765">
        <f t="shared" si="96"/>
        <v>14.834349785180583</v>
      </c>
      <c r="G765">
        <f t="shared" si="97"/>
        <v>0.93684615954764983</v>
      </c>
      <c r="H765">
        <f t="shared" si="98"/>
        <v>0.93684615954764983</v>
      </c>
      <c r="I765">
        <f t="shared" si="99"/>
        <v>-6.5236194270723108E-2</v>
      </c>
      <c r="J765">
        <v>726</v>
      </c>
    </row>
    <row r="766" spans="1:10" x14ac:dyDescent="0.2">
      <c r="A766">
        <v>1</v>
      </c>
      <c r="B766">
        <v>3</v>
      </c>
      <c r="C766" s="1">
        <v>6664.69</v>
      </c>
      <c r="D766">
        <v>1</v>
      </c>
      <c r="E766">
        <f t="shared" si="95"/>
        <v>-2.3211692909999999</v>
      </c>
      <c r="F766">
        <f t="shared" si="96"/>
        <v>9.815874234085871E-2</v>
      </c>
      <c r="G766">
        <f t="shared" si="97"/>
        <v>8.9384838963829066E-2</v>
      </c>
      <c r="H766">
        <f t="shared" si="98"/>
        <v>8.9384838963829066E-2</v>
      </c>
      <c r="I766">
        <f t="shared" si="99"/>
        <v>-2.4148041977184413</v>
      </c>
      <c r="J766">
        <v>727</v>
      </c>
    </row>
    <row r="767" spans="1:10" x14ac:dyDescent="0.2">
      <c r="A767">
        <v>1</v>
      </c>
      <c r="B767">
        <v>2</v>
      </c>
      <c r="C767" s="1">
        <v>16657.72</v>
      </c>
      <c r="D767">
        <v>3</v>
      </c>
      <c r="E767">
        <f t="shared" si="95"/>
        <v>0.14598579199999984</v>
      </c>
      <c r="F767">
        <f t="shared" si="96"/>
        <v>1.1571797467241556</v>
      </c>
      <c r="G767">
        <f t="shared" si="97"/>
        <v>0.53643176860037867</v>
      </c>
      <c r="H767">
        <f t="shared" si="98"/>
        <v>0.53643176860037867</v>
      </c>
      <c r="I767">
        <f t="shared" si="99"/>
        <v>-0.62281590374974605</v>
      </c>
      <c r="J767">
        <v>728</v>
      </c>
    </row>
    <row r="768" spans="1:10" x14ac:dyDescent="0.2">
      <c r="A768">
        <v>0</v>
      </c>
      <c r="B768">
        <v>3</v>
      </c>
      <c r="C768" s="1">
        <v>2217.6</v>
      </c>
      <c r="D768">
        <v>2</v>
      </c>
      <c r="E768">
        <f t="shared" si="95"/>
        <v>-2.37186604</v>
      </c>
      <c r="F768">
        <f t="shared" si="96"/>
        <v>9.3306450157271431E-2</v>
      </c>
      <c r="G768">
        <f t="shared" si="97"/>
        <v>8.5343363833488187E-2</v>
      </c>
      <c r="H768">
        <f t="shared" si="98"/>
        <v>0.91465663616651183</v>
      </c>
      <c r="I768">
        <f t="shared" si="99"/>
        <v>-8.9206545154857847E-2</v>
      </c>
      <c r="J768">
        <v>729</v>
      </c>
    </row>
    <row r="769" spans="1:10" x14ac:dyDescent="0.2">
      <c r="A769">
        <v>0</v>
      </c>
      <c r="B769">
        <v>2</v>
      </c>
      <c r="C769" s="1">
        <v>6781.35</v>
      </c>
      <c r="D769">
        <v>2</v>
      </c>
      <c r="E769">
        <f t="shared" si="95"/>
        <v>-1.6095057650000002</v>
      </c>
      <c r="F769">
        <f t="shared" si="96"/>
        <v>0.1999864299472067</v>
      </c>
      <c r="G769">
        <f t="shared" si="97"/>
        <v>0.16665724291232617</v>
      </c>
      <c r="H769">
        <f t="shared" si="98"/>
        <v>0.8333427570876738</v>
      </c>
      <c r="I769">
        <f t="shared" si="99"/>
        <v>-0.18231024835268672</v>
      </c>
      <c r="J769">
        <v>730</v>
      </c>
    </row>
    <row r="770" spans="1:10" x14ac:dyDescent="0.2">
      <c r="A770">
        <v>1</v>
      </c>
      <c r="B770">
        <v>1</v>
      </c>
      <c r="C770" s="1">
        <v>19362</v>
      </c>
      <c r="D770">
        <v>3</v>
      </c>
      <c r="E770">
        <f t="shared" si="95"/>
        <v>0.67386690000000016</v>
      </c>
      <c r="F770">
        <f t="shared" si="96"/>
        <v>1.961808790554995</v>
      </c>
      <c r="G770">
        <f t="shared" si="97"/>
        <v>0.66236848131826354</v>
      </c>
      <c r="H770">
        <f t="shared" si="98"/>
        <v>0.66236848131826354</v>
      </c>
      <c r="I770">
        <f t="shared" si="99"/>
        <v>-0.41193325959410326</v>
      </c>
      <c r="J770">
        <v>731</v>
      </c>
    </row>
    <row r="771" spans="1:10" x14ac:dyDescent="0.2">
      <c r="A771">
        <v>0</v>
      </c>
      <c r="B771">
        <v>1</v>
      </c>
      <c r="C771" s="1">
        <v>10065.41</v>
      </c>
      <c r="D771">
        <v>1</v>
      </c>
      <c r="E771">
        <f t="shared" si="95"/>
        <v>-1.518595699</v>
      </c>
      <c r="F771">
        <f t="shared" si="96"/>
        <v>0.21901924003138193</v>
      </c>
      <c r="G771">
        <f t="shared" si="97"/>
        <v>0.17966840295789227</v>
      </c>
      <c r="H771">
        <f t="shared" si="98"/>
        <v>0.82033159704210767</v>
      </c>
      <c r="I771">
        <f t="shared" si="99"/>
        <v>-0.19804663382936133</v>
      </c>
      <c r="J771">
        <v>732</v>
      </c>
    </row>
    <row r="772" spans="1:10" x14ac:dyDescent="0.2">
      <c r="A772">
        <v>0</v>
      </c>
      <c r="B772">
        <v>1</v>
      </c>
      <c r="C772" s="1">
        <v>4234.93</v>
      </c>
      <c r="D772">
        <v>1</v>
      </c>
      <c r="E772">
        <f t="shared" si="95"/>
        <v>-2.2538192269999997</v>
      </c>
      <c r="F772">
        <f t="shared" si="96"/>
        <v>0.10499744872258028</v>
      </c>
      <c r="G772">
        <f t="shared" si="97"/>
        <v>9.5020534974050289E-2</v>
      </c>
      <c r="H772">
        <f t="shared" si="98"/>
        <v>0.90497946502594973</v>
      </c>
      <c r="I772">
        <f t="shared" si="99"/>
        <v>-9.9843026118707087E-2</v>
      </c>
      <c r="J772">
        <v>733</v>
      </c>
    </row>
    <row r="773" spans="1:10" x14ac:dyDescent="0.2">
      <c r="A773">
        <v>0</v>
      </c>
      <c r="B773">
        <v>4</v>
      </c>
      <c r="C773" s="1">
        <v>9447.25</v>
      </c>
      <c r="D773">
        <v>3</v>
      </c>
      <c r="E773">
        <f t="shared" si="95"/>
        <v>-1.1369972750000001</v>
      </c>
      <c r="F773">
        <f t="shared" si="96"/>
        <v>0.32078079363408823</v>
      </c>
      <c r="G773">
        <f t="shared" si="97"/>
        <v>0.24287209140244204</v>
      </c>
      <c r="H773">
        <f t="shared" si="98"/>
        <v>0.75712790859755796</v>
      </c>
      <c r="I773">
        <f t="shared" si="99"/>
        <v>-0.27822307205385577</v>
      </c>
      <c r="J773">
        <v>734</v>
      </c>
    </row>
    <row r="774" spans="1:10" x14ac:dyDescent="0.2">
      <c r="A774">
        <v>0</v>
      </c>
      <c r="B774">
        <v>1</v>
      </c>
      <c r="C774" s="1">
        <v>14007.22</v>
      </c>
      <c r="D774">
        <v>2</v>
      </c>
      <c r="E774">
        <f t="shared" si="95"/>
        <v>-0.51145215799999999</v>
      </c>
      <c r="F774">
        <f t="shared" si="96"/>
        <v>0.59962419719854787</v>
      </c>
      <c r="G774">
        <f t="shared" si="97"/>
        <v>0.37485316754315234</v>
      </c>
      <c r="H774">
        <f t="shared" si="98"/>
        <v>0.62514683245684766</v>
      </c>
      <c r="I774">
        <f t="shared" si="99"/>
        <v>-0.46976872490696397</v>
      </c>
      <c r="J774">
        <v>735</v>
      </c>
    </row>
    <row r="775" spans="1:10" x14ac:dyDescent="0.2">
      <c r="A775">
        <v>0</v>
      </c>
      <c r="B775">
        <v>4</v>
      </c>
      <c r="C775" s="1">
        <v>9583.89</v>
      </c>
      <c r="D775">
        <v>1</v>
      </c>
      <c r="E775">
        <f t="shared" si="95"/>
        <v>-2.1399295710000001</v>
      </c>
      <c r="F775">
        <f t="shared" si="96"/>
        <v>0.11766312962652357</v>
      </c>
      <c r="G775">
        <f t="shared" si="97"/>
        <v>0.10527602325563132</v>
      </c>
      <c r="H775">
        <f t="shared" si="98"/>
        <v>0.89472397674436865</v>
      </c>
      <c r="I775">
        <f t="shared" si="99"/>
        <v>-0.11124001414636667</v>
      </c>
      <c r="J775">
        <v>736</v>
      </c>
    </row>
    <row r="776" spans="1:10" x14ac:dyDescent="0.2">
      <c r="A776">
        <v>1</v>
      </c>
      <c r="B776">
        <v>1</v>
      </c>
      <c r="C776" s="1">
        <v>40419.019999999997</v>
      </c>
      <c r="D776">
        <v>2</v>
      </c>
      <c r="E776">
        <f t="shared" si="95"/>
        <v>2.8190758219999994</v>
      </c>
      <c r="F776">
        <f t="shared" si="96"/>
        <v>16.761353038228595</v>
      </c>
      <c r="G776">
        <f t="shared" si="97"/>
        <v>0.94369798303948726</v>
      </c>
      <c r="H776">
        <f t="shared" si="98"/>
        <v>0.94369798303948726</v>
      </c>
      <c r="I776">
        <f t="shared" si="99"/>
        <v>-5.7949097247069863E-2</v>
      </c>
      <c r="J776">
        <v>737</v>
      </c>
    </row>
    <row r="777" spans="1:10" x14ac:dyDescent="0.2">
      <c r="A777">
        <v>0</v>
      </c>
      <c r="B777">
        <v>1</v>
      </c>
      <c r="C777" s="1">
        <v>3484.33</v>
      </c>
      <c r="D777">
        <v>2</v>
      </c>
      <c r="E777">
        <f t="shared" si="95"/>
        <v>-1.8383885869999999</v>
      </c>
      <c r="F777">
        <f t="shared" si="96"/>
        <v>0.15907355287955882</v>
      </c>
      <c r="G777">
        <f t="shared" si="97"/>
        <v>0.13724198303408999</v>
      </c>
      <c r="H777">
        <f t="shared" si="98"/>
        <v>0.86275801696591004</v>
      </c>
      <c r="I777">
        <f t="shared" si="99"/>
        <v>-0.14762102470769034</v>
      </c>
      <c r="J777">
        <v>738</v>
      </c>
    </row>
    <row r="778" spans="1:10" x14ac:dyDescent="0.2">
      <c r="A778">
        <v>1</v>
      </c>
      <c r="B778">
        <v>2</v>
      </c>
      <c r="C778" s="1">
        <v>36189.1</v>
      </c>
      <c r="D778">
        <v>2</v>
      </c>
      <c r="E778">
        <f t="shared" si="95"/>
        <v>2.09881151</v>
      </c>
      <c r="F778">
        <f t="shared" si="96"/>
        <v>8.1564702663962372</v>
      </c>
      <c r="G778">
        <f t="shared" si="97"/>
        <v>0.89078761019189379</v>
      </c>
      <c r="H778">
        <f t="shared" si="98"/>
        <v>0.89078761019189379</v>
      </c>
      <c r="I778">
        <f t="shared" si="99"/>
        <v>-0.11564925232621417</v>
      </c>
      <c r="J778">
        <v>739</v>
      </c>
    </row>
    <row r="779" spans="1:10" x14ac:dyDescent="0.2">
      <c r="A779">
        <v>1</v>
      </c>
      <c r="B779">
        <v>1</v>
      </c>
      <c r="C779" s="1">
        <v>44585.46</v>
      </c>
      <c r="D779">
        <v>2</v>
      </c>
      <c r="E779">
        <f t="shared" si="95"/>
        <v>3.3444639059999997</v>
      </c>
      <c r="F779">
        <f t="shared" si="96"/>
        <v>28.345375806842963</v>
      </c>
      <c r="G779">
        <f t="shared" si="97"/>
        <v>0.9659230808089766</v>
      </c>
      <c r="H779">
        <f t="shared" si="98"/>
        <v>0.9659230808089766</v>
      </c>
      <c r="I779">
        <f t="shared" si="99"/>
        <v>-3.4671074431719101E-2</v>
      </c>
      <c r="J779">
        <v>740</v>
      </c>
    </row>
    <row r="780" spans="1:10" x14ac:dyDescent="0.2">
      <c r="A780">
        <v>0</v>
      </c>
      <c r="B780">
        <v>1</v>
      </c>
      <c r="C780" s="1">
        <v>8604.48</v>
      </c>
      <c r="D780">
        <v>1</v>
      </c>
      <c r="E780">
        <f t="shared" si="95"/>
        <v>-1.7028189719999998</v>
      </c>
      <c r="F780">
        <f t="shared" si="96"/>
        <v>0.18216926948872514</v>
      </c>
      <c r="G780">
        <f t="shared" si="97"/>
        <v>0.15409744965499847</v>
      </c>
      <c r="H780">
        <f t="shared" si="98"/>
        <v>0.8459025503450015</v>
      </c>
      <c r="I780">
        <f t="shared" si="99"/>
        <v>-0.16735111472813591</v>
      </c>
      <c r="J780">
        <v>741</v>
      </c>
    </row>
    <row r="781" spans="1:10" x14ac:dyDescent="0.2">
      <c r="A781">
        <v>1</v>
      </c>
      <c r="B781">
        <v>2</v>
      </c>
      <c r="C781" s="1">
        <v>18246.5</v>
      </c>
      <c r="D781">
        <v>3</v>
      </c>
      <c r="E781">
        <f t="shared" si="95"/>
        <v>0.34633094999999958</v>
      </c>
      <c r="F781">
        <f t="shared" si="96"/>
        <v>1.4138704588254329</v>
      </c>
      <c r="G781">
        <f t="shared" si="97"/>
        <v>0.5857275619974277</v>
      </c>
      <c r="H781">
        <f t="shared" si="98"/>
        <v>0.5857275619974277</v>
      </c>
      <c r="I781">
        <f t="shared" si="99"/>
        <v>-0.53490050877706319</v>
      </c>
      <c r="J781">
        <v>742</v>
      </c>
    </row>
    <row r="782" spans="1:10" x14ac:dyDescent="0.2">
      <c r="A782">
        <v>1</v>
      </c>
      <c r="B782">
        <v>1</v>
      </c>
      <c r="C782" s="1">
        <v>43254.42</v>
      </c>
      <c r="D782">
        <v>2</v>
      </c>
      <c r="E782">
        <f t="shared" si="95"/>
        <v>3.1766197619999996</v>
      </c>
      <c r="F782">
        <f t="shared" si="96"/>
        <v>23.9656070264809</v>
      </c>
      <c r="G782">
        <f t="shared" si="97"/>
        <v>0.95994489543397421</v>
      </c>
      <c r="H782">
        <f t="shared" si="98"/>
        <v>0.95994489543397421</v>
      </c>
      <c r="I782">
        <f t="shared" si="99"/>
        <v>-4.0879396757342215E-2</v>
      </c>
      <c r="J782">
        <v>743</v>
      </c>
    </row>
    <row r="783" spans="1:10" x14ac:dyDescent="0.2">
      <c r="A783">
        <v>0</v>
      </c>
      <c r="B783">
        <v>2</v>
      </c>
      <c r="C783" s="1">
        <v>3757.84</v>
      </c>
      <c r="D783">
        <v>1</v>
      </c>
      <c r="E783">
        <f t="shared" si="95"/>
        <v>-2.5008516760000004</v>
      </c>
      <c r="F783">
        <f t="shared" si="96"/>
        <v>8.2015118562420344E-2</v>
      </c>
      <c r="G783">
        <f t="shared" si="97"/>
        <v>7.5798495931726648E-2</v>
      </c>
      <c r="H783">
        <f t="shared" si="98"/>
        <v>0.92420150406827339</v>
      </c>
      <c r="I783">
        <f t="shared" si="99"/>
        <v>-7.8825153120035629E-2</v>
      </c>
      <c r="J783">
        <v>744</v>
      </c>
    </row>
    <row r="784" spans="1:10" x14ac:dyDescent="0.2">
      <c r="A784">
        <v>1</v>
      </c>
      <c r="B784">
        <v>2</v>
      </c>
      <c r="C784" s="1">
        <v>8827.2099999999991</v>
      </c>
      <c r="D784">
        <v>1</v>
      </c>
      <c r="E784">
        <f t="shared" si="95"/>
        <v>-1.8616041190000003</v>
      </c>
      <c r="F784">
        <f t="shared" si="96"/>
        <v>0.15542311312502388</v>
      </c>
      <c r="G784">
        <f t="shared" si="97"/>
        <v>0.13451618836380863</v>
      </c>
      <c r="H784">
        <f t="shared" si="98"/>
        <v>0.13451618836380863</v>
      </c>
      <c r="I784">
        <f t="shared" si="99"/>
        <v>-2.0060707276006564</v>
      </c>
      <c r="J784">
        <v>745</v>
      </c>
    </row>
    <row r="785" spans="1:10" x14ac:dyDescent="0.2">
      <c r="A785">
        <v>0</v>
      </c>
      <c r="B785">
        <v>2</v>
      </c>
      <c r="C785" s="1">
        <v>9910.36</v>
      </c>
      <c r="D785">
        <v>2</v>
      </c>
      <c r="E785">
        <f t="shared" si="95"/>
        <v>-1.2149376040000002</v>
      </c>
      <c r="F785">
        <f t="shared" si="96"/>
        <v>0.29672852838969388</v>
      </c>
      <c r="G785">
        <f t="shared" si="97"/>
        <v>0.22882856503371443</v>
      </c>
      <c r="H785">
        <f t="shared" si="98"/>
        <v>0.7711714349662856</v>
      </c>
      <c r="I785">
        <f t="shared" si="99"/>
        <v>-0.25984457609392869</v>
      </c>
      <c r="J785">
        <v>746</v>
      </c>
    </row>
    <row r="786" spans="1:10" x14ac:dyDescent="0.2">
      <c r="A786">
        <v>0</v>
      </c>
      <c r="B786">
        <v>2</v>
      </c>
      <c r="C786" s="1">
        <v>11737.85</v>
      </c>
      <c r="D786">
        <v>1</v>
      </c>
      <c r="E786">
        <f t="shared" si="95"/>
        <v>-1.4945724149999999</v>
      </c>
      <c r="F786">
        <f t="shared" si="96"/>
        <v>0.22434451057267762</v>
      </c>
      <c r="G786">
        <f t="shared" si="97"/>
        <v>0.18323642458097208</v>
      </c>
      <c r="H786">
        <f t="shared" si="98"/>
        <v>0.81676357541902789</v>
      </c>
      <c r="I786">
        <f t="shared" si="99"/>
        <v>-0.20240560737306182</v>
      </c>
      <c r="J786">
        <v>747</v>
      </c>
    </row>
    <row r="787" spans="1:10" x14ac:dyDescent="0.2">
      <c r="A787">
        <v>0</v>
      </c>
      <c r="B787">
        <v>3</v>
      </c>
      <c r="C787" s="1">
        <v>1627.28</v>
      </c>
      <c r="D787">
        <v>1</v>
      </c>
      <c r="E787">
        <f t="shared" si="95"/>
        <v>-2.9563866920000001</v>
      </c>
      <c r="F787">
        <f t="shared" si="96"/>
        <v>5.2006493562248825E-2</v>
      </c>
      <c r="G787">
        <f t="shared" si="97"/>
        <v>4.9435525237251324E-2</v>
      </c>
      <c r="H787">
        <f t="shared" si="98"/>
        <v>0.95056447476274863</v>
      </c>
      <c r="I787">
        <f t="shared" si="99"/>
        <v>-5.0699286884156813E-2</v>
      </c>
      <c r="J787">
        <v>748</v>
      </c>
    </row>
    <row r="788" spans="1:10" x14ac:dyDescent="0.2">
      <c r="A788">
        <v>0</v>
      </c>
      <c r="B788">
        <v>3</v>
      </c>
      <c r="C788" s="1">
        <v>8556.91</v>
      </c>
      <c r="D788">
        <v>2</v>
      </c>
      <c r="E788">
        <f t="shared" si="95"/>
        <v>-1.572479049</v>
      </c>
      <c r="F788">
        <f t="shared" si="96"/>
        <v>0.20753006691776213</v>
      </c>
      <c r="G788">
        <f t="shared" si="97"/>
        <v>0.17186327082313205</v>
      </c>
      <c r="H788">
        <f t="shared" si="98"/>
        <v>0.82813672917686798</v>
      </c>
      <c r="I788">
        <f t="shared" si="99"/>
        <v>-0.18857700637352079</v>
      </c>
      <c r="J788">
        <v>749</v>
      </c>
    </row>
    <row r="789" spans="1:10" x14ac:dyDescent="0.2">
      <c r="A789">
        <v>0</v>
      </c>
      <c r="B789">
        <v>2</v>
      </c>
      <c r="C789" s="1">
        <v>3062.51</v>
      </c>
      <c r="D789">
        <v>2</v>
      </c>
      <c r="E789">
        <f t="shared" si="95"/>
        <v>-2.0784514890000003</v>
      </c>
      <c r="F789">
        <f t="shared" si="96"/>
        <v>0.12512381786797155</v>
      </c>
      <c r="G789">
        <f t="shared" si="97"/>
        <v>0.11120893174679403</v>
      </c>
      <c r="H789">
        <f t="shared" si="98"/>
        <v>0.88879106825320597</v>
      </c>
      <c r="I789">
        <f t="shared" si="99"/>
        <v>-0.11789308992727585</v>
      </c>
      <c r="J789">
        <v>750</v>
      </c>
    </row>
    <row r="790" spans="1:10" x14ac:dyDescent="0.2">
      <c r="A790">
        <v>1</v>
      </c>
      <c r="B790">
        <v>4</v>
      </c>
      <c r="C790" s="1">
        <v>19539.240000000002</v>
      </c>
      <c r="D790">
        <v>3</v>
      </c>
      <c r="E790">
        <f t="shared" si="95"/>
        <v>0.13560266399999987</v>
      </c>
      <c r="F790">
        <f t="shared" si="96"/>
        <v>1.1452267633597897</v>
      </c>
      <c r="G790">
        <f t="shared" si="97"/>
        <v>0.53384881399026085</v>
      </c>
      <c r="H790">
        <f t="shared" si="98"/>
        <v>0.53384881399026085</v>
      </c>
      <c r="I790">
        <f t="shared" si="99"/>
        <v>-0.62764259997636385</v>
      </c>
      <c r="J790">
        <v>751</v>
      </c>
    </row>
    <row r="791" spans="1:10" x14ac:dyDescent="0.2">
      <c r="A791">
        <v>1</v>
      </c>
      <c r="B791">
        <v>2</v>
      </c>
      <c r="C791" s="1">
        <v>1906.36</v>
      </c>
      <c r="D791">
        <v>1</v>
      </c>
      <c r="E791">
        <f t="shared" si="95"/>
        <v>-2.7343233040000001</v>
      </c>
      <c r="F791">
        <f t="shared" si="96"/>
        <v>6.4937935480302425E-2</v>
      </c>
      <c r="G791">
        <f t="shared" si="97"/>
        <v>6.0978140900778861E-2</v>
      </c>
      <c r="H791">
        <f t="shared" si="98"/>
        <v>6.0978140900778861E-2</v>
      </c>
      <c r="I791">
        <f t="shared" si="99"/>
        <v>-2.7972398249189276</v>
      </c>
      <c r="J791">
        <v>752</v>
      </c>
    </row>
    <row r="792" spans="1:10" x14ac:dyDescent="0.2">
      <c r="A792">
        <v>0</v>
      </c>
      <c r="B792">
        <v>2</v>
      </c>
      <c r="C792" s="1">
        <v>14210.54</v>
      </c>
      <c r="D792">
        <v>1</v>
      </c>
      <c r="E792">
        <f t="shared" si="95"/>
        <v>-1.1827662059999999</v>
      </c>
      <c r="F792">
        <f t="shared" si="96"/>
        <v>0.30642991685989501</v>
      </c>
      <c r="G792">
        <f t="shared" si="97"/>
        <v>0.23455518960896346</v>
      </c>
      <c r="H792">
        <f t="shared" si="98"/>
        <v>0.76544481039103651</v>
      </c>
      <c r="I792">
        <f t="shared" si="99"/>
        <v>-0.26729816264147044</v>
      </c>
      <c r="J792">
        <v>753</v>
      </c>
    </row>
    <row r="793" spans="1:10" x14ac:dyDescent="0.2">
      <c r="A793">
        <v>0</v>
      </c>
      <c r="B793">
        <v>2</v>
      </c>
      <c r="C793" s="1">
        <v>11833.78</v>
      </c>
      <c r="D793">
        <v>1</v>
      </c>
      <c r="E793">
        <f t="shared" si="95"/>
        <v>-1.482475642</v>
      </c>
      <c r="F793">
        <f t="shared" si="96"/>
        <v>0.22707483595968495</v>
      </c>
      <c r="G793">
        <f t="shared" si="97"/>
        <v>0.18505377936635103</v>
      </c>
      <c r="H793">
        <f t="shared" si="98"/>
        <v>0.81494622063364897</v>
      </c>
      <c r="I793">
        <f t="shared" si="99"/>
        <v>-0.20463315487108705</v>
      </c>
      <c r="J793">
        <v>754</v>
      </c>
    </row>
    <row r="794" spans="1:10" x14ac:dyDescent="0.2">
      <c r="A794">
        <v>0</v>
      </c>
      <c r="B794">
        <v>2</v>
      </c>
      <c r="C794" s="1">
        <v>17128.43</v>
      </c>
      <c r="D794">
        <v>2</v>
      </c>
      <c r="E794">
        <f t="shared" si="95"/>
        <v>-0.30473897699999997</v>
      </c>
      <c r="F794">
        <f t="shared" si="96"/>
        <v>0.73731580565958244</v>
      </c>
      <c r="G794">
        <f t="shared" si="97"/>
        <v>0.42439941158519312</v>
      </c>
      <c r="H794">
        <f t="shared" si="98"/>
        <v>0.57560058841480688</v>
      </c>
      <c r="I794">
        <f t="shared" si="99"/>
        <v>-0.55234128170605756</v>
      </c>
      <c r="J794">
        <v>755</v>
      </c>
    </row>
    <row r="795" spans="1:10" x14ac:dyDescent="0.2">
      <c r="A795">
        <v>0</v>
      </c>
      <c r="B795">
        <v>3</v>
      </c>
      <c r="C795" s="1">
        <v>5031.2700000000004</v>
      </c>
      <c r="D795">
        <v>2</v>
      </c>
      <c r="E795">
        <f t="shared" si="95"/>
        <v>-2.0170622529999997</v>
      </c>
      <c r="F795">
        <f t="shared" si="96"/>
        <v>0.13304574626769966</v>
      </c>
      <c r="G795">
        <f t="shared" si="97"/>
        <v>0.11742310202916161</v>
      </c>
      <c r="H795">
        <f t="shared" si="98"/>
        <v>0.88257689797083838</v>
      </c>
      <c r="I795">
        <f t="shared" si="99"/>
        <v>-0.12490935745998544</v>
      </c>
      <c r="J795">
        <v>756</v>
      </c>
    </row>
    <row r="796" spans="1:10" x14ac:dyDescent="0.2">
      <c r="A796">
        <v>1</v>
      </c>
      <c r="B796">
        <v>3</v>
      </c>
      <c r="C796" s="1">
        <v>7985.82</v>
      </c>
      <c r="D796">
        <v>2</v>
      </c>
      <c r="E796">
        <f t="shared" si="95"/>
        <v>-1.6444934980000001</v>
      </c>
      <c r="F796">
        <f t="shared" si="96"/>
        <v>0.19311034880515648</v>
      </c>
      <c r="G796">
        <f t="shared" si="97"/>
        <v>0.16185455854820752</v>
      </c>
      <c r="H796">
        <f t="shared" si="98"/>
        <v>0.16185455854820752</v>
      </c>
      <c r="I796">
        <f t="shared" si="99"/>
        <v>-1.8210571337411017</v>
      </c>
      <c r="J796">
        <v>757</v>
      </c>
    </row>
    <row r="797" spans="1:10" x14ac:dyDescent="0.2">
      <c r="A797">
        <v>1</v>
      </c>
      <c r="B797">
        <v>1</v>
      </c>
      <c r="C797" s="1">
        <v>23065.42</v>
      </c>
      <c r="D797">
        <v>2</v>
      </c>
      <c r="E797">
        <f t="shared" si="95"/>
        <v>0.63078686199999989</v>
      </c>
      <c r="F797">
        <f t="shared" si="96"/>
        <v>1.8790885810954434</v>
      </c>
      <c r="G797">
        <f t="shared" si="97"/>
        <v>0.65266785934751714</v>
      </c>
      <c r="H797">
        <f t="shared" si="98"/>
        <v>0.65266785934751714</v>
      </c>
      <c r="I797">
        <f t="shared" si="99"/>
        <v>-0.42668691716485635</v>
      </c>
      <c r="J797">
        <v>758</v>
      </c>
    </row>
    <row r="798" spans="1:10" x14ac:dyDescent="0.2">
      <c r="A798">
        <v>0</v>
      </c>
      <c r="B798">
        <v>3</v>
      </c>
      <c r="C798" s="1">
        <v>5428.73</v>
      </c>
      <c r="D798">
        <v>2</v>
      </c>
      <c r="E798">
        <f t="shared" si="95"/>
        <v>-1.9669425469999999</v>
      </c>
      <c r="F798">
        <f t="shared" si="96"/>
        <v>0.13988389148593014</v>
      </c>
      <c r="G798">
        <f t="shared" si="97"/>
        <v>0.12271766671215983</v>
      </c>
      <c r="H798">
        <f t="shared" si="98"/>
        <v>0.87728233328784011</v>
      </c>
      <c r="I798">
        <f t="shared" si="99"/>
        <v>-0.13092640764563862</v>
      </c>
      <c r="J798">
        <v>759</v>
      </c>
    </row>
    <row r="799" spans="1:10" x14ac:dyDescent="0.2">
      <c r="A799">
        <v>1</v>
      </c>
      <c r="B799">
        <v>2</v>
      </c>
      <c r="C799" s="1">
        <v>36307.800000000003</v>
      </c>
      <c r="D799">
        <v>3</v>
      </c>
      <c r="E799">
        <f t="shared" si="95"/>
        <v>2.6238608800000001</v>
      </c>
      <c r="F799">
        <f t="shared" si="96"/>
        <v>13.78885807248934</v>
      </c>
      <c r="G799">
        <f t="shared" si="97"/>
        <v>0.93238152701862564</v>
      </c>
      <c r="H799">
        <f t="shared" si="98"/>
        <v>0.93238152701862564</v>
      </c>
      <c r="I799">
        <f t="shared" si="99"/>
        <v>-7.0013184309137333E-2</v>
      </c>
      <c r="J799">
        <v>760</v>
      </c>
    </row>
    <row r="800" spans="1:10" x14ac:dyDescent="0.2">
      <c r="A800">
        <v>0</v>
      </c>
      <c r="B800">
        <v>3</v>
      </c>
      <c r="C800" s="1">
        <v>3925.76</v>
      </c>
      <c r="D800">
        <v>1</v>
      </c>
      <c r="E800">
        <f t="shared" si="95"/>
        <v>-2.6665483640000001</v>
      </c>
      <c r="F800">
        <f t="shared" si="96"/>
        <v>6.9491671786618109E-2</v>
      </c>
      <c r="G800">
        <f t="shared" si="97"/>
        <v>6.4976356169777538E-2</v>
      </c>
      <c r="H800">
        <f t="shared" si="98"/>
        <v>0.93502364383022241</v>
      </c>
      <c r="I800">
        <f t="shared" si="99"/>
        <v>-6.7183462494219526E-2</v>
      </c>
      <c r="J800">
        <v>761</v>
      </c>
    </row>
    <row r="801" spans="1:10" x14ac:dyDescent="0.2">
      <c r="A801">
        <v>0</v>
      </c>
      <c r="B801">
        <v>2</v>
      </c>
      <c r="C801" s="1">
        <v>2416.96</v>
      </c>
      <c r="D801">
        <v>2</v>
      </c>
      <c r="E801">
        <f t="shared" si="95"/>
        <v>-2.1598553440000003</v>
      </c>
      <c r="F801">
        <f t="shared" si="96"/>
        <v>0.1153418047154393</v>
      </c>
      <c r="G801">
        <f t="shared" si="97"/>
        <v>0.10341386311155693</v>
      </c>
      <c r="H801">
        <f t="shared" si="98"/>
        <v>0.89658613688844313</v>
      </c>
      <c r="I801">
        <f t="shared" si="99"/>
        <v>-0.10916090924912358</v>
      </c>
      <c r="J801">
        <v>762</v>
      </c>
    </row>
    <row r="802" spans="1:10" x14ac:dyDescent="0.2">
      <c r="A802">
        <v>1</v>
      </c>
      <c r="B802">
        <v>2</v>
      </c>
      <c r="C802" s="1">
        <v>19040.88</v>
      </c>
      <c r="D802">
        <v>3</v>
      </c>
      <c r="E802">
        <f t="shared" si="95"/>
        <v>0.4465022679999997</v>
      </c>
      <c r="F802">
        <f t="shared" si="96"/>
        <v>1.5628362320645455</v>
      </c>
      <c r="G802">
        <f t="shared" si="97"/>
        <v>0.60980729572625514</v>
      </c>
      <c r="H802">
        <f t="shared" si="98"/>
        <v>0.60980729572625514</v>
      </c>
      <c r="I802">
        <f t="shared" si="99"/>
        <v>-0.49461228036991117</v>
      </c>
      <c r="J802">
        <v>763</v>
      </c>
    </row>
    <row r="803" spans="1:10" x14ac:dyDescent="0.2">
      <c r="A803">
        <v>0</v>
      </c>
      <c r="B803">
        <v>4</v>
      </c>
      <c r="C803" s="1">
        <v>3070.81</v>
      </c>
      <c r="D803">
        <v>1</v>
      </c>
      <c r="E803">
        <f t="shared" si="95"/>
        <v>-2.961228959</v>
      </c>
      <c r="F803">
        <f t="shared" si="96"/>
        <v>5.1755272964167973E-2</v>
      </c>
      <c r="G803">
        <f t="shared" si="97"/>
        <v>4.9208474912900403E-2</v>
      </c>
      <c r="H803">
        <f t="shared" si="98"/>
        <v>0.95079152508709963</v>
      </c>
      <c r="I803">
        <f t="shared" si="99"/>
        <v>-5.0460456990703756E-2</v>
      </c>
      <c r="J803">
        <v>764</v>
      </c>
    </row>
    <row r="804" spans="1:10" x14ac:dyDescent="0.2">
      <c r="A804">
        <v>0</v>
      </c>
      <c r="B804">
        <v>2</v>
      </c>
      <c r="C804" s="1">
        <v>9095.07</v>
      </c>
      <c r="D804">
        <v>2</v>
      </c>
      <c r="E804">
        <f t="shared" si="95"/>
        <v>-1.3177456730000001</v>
      </c>
      <c r="F804">
        <f t="shared" si="96"/>
        <v>0.26773819158958029</v>
      </c>
      <c r="G804">
        <f t="shared" si="97"/>
        <v>0.2111935992508604</v>
      </c>
      <c r="H804">
        <f t="shared" si="98"/>
        <v>0.78880640074913955</v>
      </c>
      <c r="I804">
        <f t="shared" si="99"/>
        <v>-0.23723436118664987</v>
      </c>
      <c r="J804">
        <v>765</v>
      </c>
    </row>
    <row r="805" spans="1:10" x14ac:dyDescent="0.2">
      <c r="A805">
        <v>0</v>
      </c>
      <c r="B805">
        <v>2</v>
      </c>
      <c r="C805" s="1">
        <v>11842.62</v>
      </c>
      <c r="D805">
        <v>1</v>
      </c>
      <c r="E805">
        <f t="shared" si="95"/>
        <v>-1.481360918</v>
      </c>
      <c r="F805">
        <f t="shared" si="96"/>
        <v>0.22732810286424776</v>
      </c>
      <c r="G805">
        <f t="shared" si="97"/>
        <v>0.1852219486653375</v>
      </c>
      <c r="H805">
        <f t="shared" si="98"/>
        <v>0.81477805133466252</v>
      </c>
      <c r="I805">
        <f t="shared" si="99"/>
        <v>-0.20483953248044817</v>
      </c>
      <c r="J805">
        <v>766</v>
      </c>
    </row>
    <row r="806" spans="1:10" x14ac:dyDescent="0.2">
      <c r="A806">
        <v>0</v>
      </c>
      <c r="B806">
        <v>3</v>
      </c>
      <c r="C806" s="1">
        <v>8062.76</v>
      </c>
      <c r="D806">
        <v>2</v>
      </c>
      <c r="E806">
        <f t="shared" si="95"/>
        <v>-1.6347913639999998</v>
      </c>
      <c r="F806">
        <f t="shared" si="96"/>
        <v>0.19499304962545499</v>
      </c>
      <c r="G806">
        <f t="shared" si="97"/>
        <v>0.16317504916582684</v>
      </c>
      <c r="H806">
        <f t="shared" si="98"/>
        <v>0.83682495083417319</v>
      </c>
      <c r="I806">
        <f t="shared" si="99"/>
        <v>-0.17814036915355133</v>
      </c>
      <c r="J806">
        <v>767</v>
      </c>
    </row>
    <row r="807" spans="1:10" x14ac:dyDescent="0.2">
      <c r="A807">
        <v>0</v>
      </c>
      <c r="B807">
        <v>2</v>
      </c>
      <c r="C807" s="1">
        <v>7050.64</v>
      </c>
      <c r="D807">
        <v>2</v>
      </c>
      <c r="E807">
        <f t="shared" si="95"/>
        <v>-1.575548296</v>
      </c>
      <c r="F807">
        <f t="shared" si="96"/>
        <v>0.20689408237854698</v>
      </c>
      <c r="G807">
        <f t="shared" si="97"/>
        <v>0.17142687614376242</v>
      </c>
      <c r="H807">
        <f t="shared" si="98"/>
        <v>0.8285731238562376</v>
      </c>
      <c r="I807">
        <f t="shared" si="99"/>
        <v>-0.18805018547164257</v>
      </c>
      <c r="J807">
        <v>768</v>
      </c>
    </row>
    <row r="808" spans="1:10" x14ac:dyDescent="0.2">
      <c r="A808">
        <v>0</v>
      </c>
      <c r="B808">
        <v>3</v>
      </c>
      <c r="C808" s="1">
        <v>14319.03</v>
      </c>
      <c r="D808">
        <v>1</v>
      </c>
      <c r="E808">
        <f t="shared" si="95"/>
        <v>-1.3559570169999999</v>
      </c>
      <c r="F808">
        <f t="shared" si="96"/>
        <v>0.2577005525928403</v>
      </c>
      <c r="G808">
        <f t="shared" si="97"/>
        <v>0.2048981787131858</v>
      </c>
      <c r="H808">
        <f t="shared" si="98"/>
        <v>0.79510182128681417</v>
      </c>
      <c r="I808">
        <f t="shared" si="99"/>
        <v>-0.22928509543864314</v>
      </c>
      <c r="J808">
        <v>769</v>
      </c>
    </row>
    <row r="809" spans="1:10" x14ac:dyDescent="0.2">
      <c r="A809">
        <v>0</v>
      </c>
      <c r="B809">
        <v>3</v>
      </c>
      <c r="C809" s="1">
        <v>6933.24</v>
      </c>
      <c r="D809">
        <v>2</v>
      </c>
      <c r="E809">
        <f t="shared" ref="E809:E872" si="100">$A$3+$B$3*B809+$C$3*C809+$D$3*D809</f>
        <v>-1.7772238360000001</v>
      </c>
      <c r="F809">
        <f t="shared" ref="F809:F872" si="101">EXP(E809)</f>
        <v>0.16910696487825305</v>
      </c>
      <c r="G809">
        <f t="shared" ref="G809:G872" si="102">F809/(1+F809)</f>
        <v>0.14464627271796579</v>
      </c>
      <c r="H809">
        <f t="shared" ref="H809:H872" si="103">IF(A809=1,G809,1-G809)</f>
        <v>0.85535372728203418</v>
      </c>
      <c r="I809">
        <f t="shared" ref="I809:I872" si="104">LN(H809)</f>
        <v>-0.1562401794829556</v>
      </c>
      <c r="J809">
        <v>770</v>
      </c>
    </row>
    <row r="810" spans="1:10" x14ac:dyDescent="0.2">
      <c r="A810">
        <v>0</v>
      </c>
      <c r="B810">
        <v>2</v>
      </c>
      <c r="C810" s="1">
        <v>27941.29</v>
      </c>
      <c r="D810">
        <v>2</v>
      </c>
      <c r="E810">
        <f t="shared" si="100"/>
        <v>1.058762669</v>
      </c>
      <c r="F810">
        <f t="shared" si="101"/>
        <v>2.8828018015541033</v>
      </c>
      <c r="G810">
        <f t="shared" si="102"/>
        <v>0.74245401874498285</v>
      </c>
      <c r="H810">
        <f t="shared" si="103"/>
        <v>0.25754598125501715</v>
      </c>
      <c r="I810">
        <f t="shared" si="104"/>
        <v>-1.3565570068390611</v>
      </c>
      <c r="J810">
        <v>771</v>
      </c>
    </row>
    <row r="811" spans="1:10" x14ac:dyDescent="0.2">
      <c r="A811">
        <v>0</v>
      </c>
      <c r="B811">
        <v>2</v>
      </c>
      <c r="C811" s="1">
        <v>11150.78</v>
      </c>
      <c r="D811">
        <v>2</v>
      </c>
      <c r="E811">
        <f t="shared" si="100"/>
        <v>-1.0585206420000004</v>
      </c>
      <c r="F811">
        <f t="shared" si="101"/>
        <v>0.34696872180101723</v>
      </c>
      <c r="G811">
        <f t="shared" si="102"/>
        <v>0.25759226341728941</v>
      </c>
      <c r="H811">
        <f t="shared" si="103"/>
        <v>0.74240773658271064</v>
      </c>
      <c r="I811">
        <f t="shared" si="104"/>
        <v>-0.29785667652092307</v>
      </c>
      <c r="J811">
        <v>772</v>
      </c>
    </row>
    <row r="812" spans="1:10" x14ac:dyDescent="0.2">
      <c r="A812">
        <v>1</v>
      </c>
      <c r="B812">
        <v>4</v>
      </c>
      <c r="C812" s="1">
        <v>12797.21</v>
      </c>
      <c r="D812">
        <v>1</v>
      </c>
      <c r="E812">
        <f t="shared" si="100"/>
        <v>-1.7347299190000003</v>
      </c>
      <c r="F812">
        <f t="shared" si="101"/>
        <v>0.17644784906305847</v>
      </c>
      <c r="G812">
        <f t="shared" si="102"/>
        <v>0.14998357063050802</v>
      </c>
      <c r="H812">
        <f t="shared" si="103"/>
        <v>0.14998357063050802</v>
      </c>
      <c r="I812">
        <f t="shared" si="104"/>
        <v>-1.897229520014581</v>
      </c>
      <c r="J812">
        <v>773</v>
      </c>
    </row>
    <row r="813" spans="1:10" x14ac:dyDescent="0.2">
      <c r="A813">
        <v>1</v>
      </c>
      <c r="B813">
        <v>1</v>
      </c>
      <c r="C813" s="1">
        <v>17748.509999999998</v>
      </c>
      <c r="D813">
        <v>1</v>
      </c>
      <c r="E813">
        <f t="shared" si="100"/>
        <v>-0.54975678899999991</v>
      </c>
      <c r="F813">
        <f t="shared" si="101"/>
        <v>0.57709014798595215</v>
      </c>
      <c r="G813">
        <f t="shared" si="102"/>
        <v>0.36592083764072347</v>
      </c>
      <c r="H813">
        <f t="shared" si="103"/>
        <v>0.36592083764072347</v>
      </c>
      <c r="I813">
        <f t="shared" si="104"/>
        <v>-1.0053382595740721</v>
      </c>
      <c r="J813">
        <v>774</v>
      </c>
    </row>
    <row r="814" spans="1:10" x14ac:dyDescent="0.2">
      <c r="A814">
        <v>0</v>
      </c>
      <c r="B814">
        <v>3</v>
      </c>
      <c r="C814" s="1">
        <v>7261.74</v>
      </c>
      <c r="D814">
        <v>2</v>
      </c>
      <c r="E814">
        <f t="shared" si="100"/>
        <v>-1.735799986</v>
      </c>
      <c r="F814">
        <f t="shared" si="101"/>
        <v>0.17625913902675314</v>
      </c>
      <c r="G814">
        <f t="shared" si="102"/>
        <v>0.14984720048389291</v>
      </c>
      <c r="H814">
        <f t="shared" si="103"/>
        <v>0.85015279951610712</v>
      </c>
      <c r="I814">
        <f t="shared" si="104"/>
        <v>-0.16233918151681459</v>
      </c>
      <c r="J814">
        <v>775</v>
      </c>
    </row>
    <row r="815" spans="1:10" x14ac:dyDescent="0.2">
      <c r="A815">
        <v>0</v>
      </c>
      <c r="B815">
        <v>1</v>
      </c>
      <c r="C815" s="1">
        <v>10560.49</v>
      </c>
      <c r="D815">
        <v>1</v>
      </c>
      <c r="E815">
        <f t="shared" si="100"/>
        <v>-1.4561661109999999</v>
      </c>
      <c r="F815">
        <f t="shared" si="101"/>
        <v>0.23312835179837865</v>
      </c>
      <c r="G815">
        <f t="shared" si="102"/>
        <v>0.18905440902270007</v>
      </c>
      <c r="H815">
        <f t="shared" si="103"/>
        <v>0.8109455909772999</v>
      </c>
      <c r="I815">
        <f t="shared" si="104"/>
        <v>-0.20955431592455392</v>
      </c>
      <c r="J815">
        <v>776</v>
      </c>
    </row>
    <row r="816" spans="1:10" x14ac:dyDescent="0.2">
      <c r="A816">
        <v>0</v>
      </c>
      <c r="B816">
        <v>1</v>
      </c>
      <c r="C816" s="1">
        <v>6986.7</v>
      </c>
      <c r="D816">
        <v>2</v>
      </c>
      <c r="E816">
        <f t="shared" si="100"/>
        <v>-1.3967397300000002</v>
      </c>
      <c r="F816">
        <f t="shared" si="101"/>
        <v>0.24740224863469451</v>
      </c>
      <c r="G816">
        <f t="shared" si="102"/>
        <v>0.19833397679496007</v>
      </c>
      <c r="H816">
        <f t="shared" si="103"/>
        <v>0.80166602320503988</v>
      </c>
      <c r="I816">
        <f t="shared" si="104"/>
        <v>-0.22106318776554323</v>
      </c>
      <c r="J816">
        <v>777</v>
      </c>
    </row>
    <row r="817" spans="1:10" x14ac:dyDescent="0.2">
      <c r="A817">
        <v>0</v>
      </c>
      <c r="B817">
        <v>3</v>
      </c>
      <c r="C817" s="1">
        <v>7448.4</v>
      </c>
      <c r="D817">
        <v>3</v>
      </c>
      <c r="E817">
        <f t="shared" si="100"/>
        <v>-1.2021808599999999</v>
      </c>
      <c r="F817">
        <f t="shared" si="101"/>
        <v>0.30053806524528226</v>
      </c>
      <c r="G817">
        <f t="shared" si="102"/>
        <v>0.23108748084862907</v>
      </c>
      <c r="H817">
        <f t="shared" si="103"/>
        <v>0.76891251915137093</v>
      </c>
      <c r="I817">
        <f t="shared" si="104"/>
        <v>-0.26277807517855223</v>
      </c>
      <c r="J817">
        <v>778</v>
      </c>
    </row>
    <row r="818" spans="1:10" x14ac:dyDescent="0.2">
      <c r="A818">
        <v>0</v>
      </c>
      <c r="B818">
        <v>3</v>
      </c>
      <c r="C818" s="1">
        <v>5934.38</v>
      </c>
      <c r="D818">
        <v>3</v>
      </c>
      <c r="E818">
        <f t="shared" si="100"/>
        <v>-1.393098782</v>
      </c>
      <c r="F818">
        <f t="shared" si="101"/>
        <v>0.2483046691933091</v>
      </c>
      <c r="G818">
        <f t="shared" si="102"/>
        <v>0.19891351472214777</v>
      </c>
      <c r="H818">
        <f t="shared" si="103"/>
        <v>0.8010864852778522</v>
      </c>
      <c r="I818">
        <f t="shared" si="104"/>
        <v>-0.22178636610952074</v>
      </c>
      <c r="J818">
        <v>779</v>
      </c>
    </row>
    <row r="819" spans="1:10" x14ac:dyDescent="0.2">
      <c r="A819">
        <v>0</v>
      </c>
      <c r="B819">
        <v>3</v>
      </c>
      <c r="C819" s="1">
        <v>9869.81</v>
      </c>
      <c r="D819">
        <v>3</v>
      </c>
      <c r="E819">
        <f t="shared" si="100"/>
        <v>-0.89684105900000022</v>
      </c>
      <c r="F819">
        <f t="shared" si="101"/>
        <v>0.40785602000649629</v>
      </c>
      <c r="G819">
        <f t="shared" si="102"/>
        <v>0.28970009305682715</v>
      </c>
      <c r="H819">
        <f t="shared" si="103"/>
        <v>0.7102999069431728</v>
      </c>
      <c r="I819">
        <f t="shared" si="104"/>
        <v>-0.34206799398897858</v>
      </c>
      <c r="J819">
        <v>780</v>
      </c>
    </row>
    <row r="820" spans="1:10" x14ac:dyDescent="0.2">
      <c r="A820">
        <v>1</v>
      </c>
      <c r="B820">
        <v>2</v>
      </c>
      <c r="C820" s="1">
        <v>18259.22</v>
      </c>
      <c r="D820">
        <v>1</v>
      </c>
      <c r="E820">
        <f t="shared" si="100"/>
        <v>-0.67222765800000017</v>
      </c>
      <c r="F820">
        <f t="shared" si="101"/>
        <v>0.51056993480401469</v>
      </c>
      <c r="G820">
        <f t="shared" si="102"/>
        <v>0.33799821050341333</v>
      </c>
      <c r="H820">
        <f t="shared" si="103"/>
        <v>0.33799821050341333</v>
      </c>
      <c r="I820">
        <f t="shared" si="104"/>
        <v>-1.0847146778817331</v>
      </c>
      <c r="J820">
        <v>781</v>
      </c>
    </row>
    <row r="821" spans="1:10" x14ac:dyDescent="0.2">
      <c r="A821">
        <v>0</v>
      </c>
      <c r="B821">
        <v>4</v>
      </c>
      <c r="C821" s="1">
        <v>1146.8</v>
      </c>
      <c r="D821">
        <v>2</v>
      </c>
      <c r="E821">
        <f t="shared" si="100"/>
        <v>-2.6937653200000002</v>
      </c>
      <c r="F821">
        <f t="shared" si="101"/>
        <v>6.7625826505323283E-2</v>
      </c>
      <c r="G821">
        <f t="shared" si="102"/>
        <v>6.3342254211556481E-2</v>
      </c>
      <c r="H821">
        <f t="shared" si="103"/>
        <v>0.93665774578844352</v>
      </c>
      <c r="I821">
        <f t="shared" si="104"/>
        <v>-6.5437329437086911E-2</v>
      </c>
      <c r="J821">
        <v>782</v>
      </c>
    </row>
    <row r="822" spans="1:10" x14ac:dyDescent="0.2">
      <c r="A822">
        <v>0</v>
      </c>
      <c r="B822">
        <v>2</v>
      </c>
      <c r="C822" s="1">
        <v>9386.16</v>
      </c>
      <c r="D822">
        <v>2</v>
      </c>
      <c r="E822">
        <f t="shared" si="100"/>
        <v>-1.2810392240000001</v>
      </c>
      <c r="F822">
        <f t="shared" si="101"/>
        <v>0.27774850750394092</v>
      </c>
      <c r="G822">
        <f t="shared" si="102"/>
        <v>0.21737337658606834</v>
      </c>
      <c r="H822">
        <f t="shared" si="103"/>
        <v>0.78262662341393163</v>
      </c>
      <c r="I822">
        <f t="shared" si="104"/>
        <v>-0.24509955059978294</v>
      </c>
      <c r="J822">
        <v>783</v>
      </c>
    </row>
    <row r="823" spans="1:10" x14ac:dyDescent="0.2">
      <c r="A823">
        <v>1</v>
      </c>
      <c r="B823">
        <v>1</v>
      </c>
      <c r="C823" s="1">
        <v>24520.26</v>
      </c>
      <c r="D823">
        <v>2</v>
      </c>
      <c r="E823">
        <f t="shared" si="100"/>
        <v>0.81424218599999998</v>
      </c>
      <c r="F823">
        <f t="shared" si="101"/>
        <v>2.2574642859349292</v>
      </c>
      <c r="G823">
        <f t="shared" si="102"/>
        <v>0.69301275095546022</v>
      </c>
      <c r="H823">
        <f t="shared" si="103"/>
        <v>0.69301275095546022</v>
      </c>
      <c r="I823">
        <f t="shared" si="104"/>
        <v>-0.36670688031437648</v>
      </c>
      <c r="J823">
        <v>784</v>
      </c>
    </row>
    <row r="824" spans="1:10" x14ac:dyDescent="0.2">
      <c r="A824">
        <v>0</v>
      </c>
      <c r="B824">
        <v>4</v>
      </c>
      <c r="C824" s="1">
        <v>4350.51</v>
      </c>
      <c r="D824">
        <v>2</v>
      </c>
      <c r="E824">
        <f t="shared" si="100"/>
        <v>-2.2897774890000004</v>
      </c>
      <c r="F824">
        <f t="shared" si="101"/>
        <v>0.10128899726267213</v>
      </c>
      <c r="G824">
        <f t="shared" si="102"/>
        <v>9.1973131044106274E-2</v>
      </c>
      <c r="H824">
        <f t="shared" si="103"/>
        <v>0.90802686895589368</v>
      </c>
      <c r="I824">
        <f t="shared" si="104"/>
        <v>-9.648130945754306E-2</v>
      </c>
      <c r="J824">
        <v>785</v>
      </c>
    </row>
    <row r="825" spans="1:10" x14ac:dyDescent="0.2">
      <c r="A825">
        <v>0</v>
      </c>
      <c r="B825">
        <v>4</v>
      </c>
      <c r="C825" s="1">
        <v>6414.18</v>
      </c>
      <c r="D825">
        <v>3</v>
      </c>
      <c r="E825">
        <f t="shared" si="100"/>
        <v>-1.5194674020000001</v>
      </c>
      <c r="F825">
        <f t="shared" si="101"/>
        <v>0.21882840349126528</v>
      </c>
      <c r="G825">
        <f t="shared" si="102"/>
        <v>0.17953996055920887</v>
      </c>
      <c r="H825">
        <f t="shared" si="103"/>
        <v>0.82046003944079116</v>
      </c>
      <c r="I825">
        <f t="shared" si="104"/>
        <v>-0.19789007233052144</v>
      </c>
      <c r="J825">
        <v>786</v>
      </c>
    </row>
    <row r="826" spans="1:10" x14ac:dyDescent="0.2">
      <c r="A826">
        <v>1</v>
      </c>
      <c r="B826">
        <v>2</v>
      </c>
      <c r="C826" s="1">
        <v>12741.17</v>
      </c>
      <c r="D826">
        <v>2</v>
      </c>
      <c r="E826">
        <f t="shared" si="100"/>
        <v>-0.85797246300000007</v>
      </c>
      <c r="F826">
        <f t="shared" si="101"/>
        <v>0.424020929474619</v>
      </c>
      <c r="G826">
        <f t="shared" si="102"/>
        <v>0.29776313023085837</v>
      </c>
      <c r="H826">
        <f t="shared" si="103"/>
        <v>0.29776313023085837</v>
      </c>
      <c r="I826">
        <f t="shared" si="104"/>
        <v>-1.2114569735465353</v>
      </c>
      <c r="J826">
        <v>787</v>
      </c>
    </row>
    <row r="827" spans="1:10" x14ac:dyDescent="0.2">
      <c r="A827">
        <v>1</v>
      </c>
      <c r="B827">
        <v>3</v>
      </c>
      <c r="C827" s="1">
        <v>1917.32</v>
      </c>
      <c r="D827">
        <v>3</v>
      </c>
      <c r="E827">
        <f t="shared" si="100"/>
        <v>-1.8996500480000003</v>
      </c>
      <c r="F827">
        <f t="shared" si="101"/>
        <v>0.149620970219703</v>
      </c>
      <c r="G827">
        <f t="shared" si="102"/>
        <v>0.13014808714833123</v>
      </c>
      <c r="H827">
        <f t="shared" si="103"/>
        <v>0.13014808714833123</v>
      </c>
      <c r="I827">
        <f t="shared" si="104"/>
        <v>-2.0390823449347688</v>
      </c>
      <c r="J827">
        <v>788</v>
      </c>
    </row>
    <row r="828" spans="1:10" x14ac:dyDescent="0.2">
      <c r="A828">
        <v>0</v>
      </c>
      <c r="B828">
        <v>3</v>
      </c>
      <c r="C828" s="1">
        <v>5209.58</v>
      </c>
      <c r="D828">
        <v>1</v>
      </c>
      <c r="E828">
        <f t="shared" si="100"/>
        <v>-2.5046586620000002</v>
      </c>
      <c r="F828">
        <f t="shared" si="101"/>
        <v>8.1703481729178504E-2</v>
      </c>
      <c r="G828">
        <f t="shared" si="102"/>
        <v>7.5532235135796919E-2</v>
      </c>
      <c r="H828">
        <f t="shared" si="103"/>
        <v>0.92446776486420312</v>
      </c>
      <c r="I828">
        <f t="shared" si="104"/>
        <v>-7.8537096405678491E-2</v>
      </c>
      <c r="J828">
        <v>789</v>
      </c>
    </row>
    <row r="829" spans="1:10" x14ac:dyDescent="0.2">
      <c r="A829">
        <v>1</v>
      </c>
      <c r="B829">
        <v>2</v>
      </c>
      <c r="C829" s="1">
        <v>13457.96</v>
      </c>
      <c r="D829">
        <v>1</v>
      </c>
      <c r="E829">
        <f t="shared" si="100"/>
        <v>-1.2776665440000003</v>
      </c>
      <c r="F829">
        <f t="shared" si="101"/>
        <v>0.2786868458081812</v>
      </c>
      <c r="G829">
        <f t="shared" si="102"/>
        <v>0.21794769119724539</v>
      </c>
      <c r="H829">
        <f t="shared" si="103"/>
        <v>0.21794769119724539</v>
      </c>
      <c r="I829">
        <f t="shared" si="104"/>
        <v>-1.5235001936218171</v>
      </c>
      <c r="J829">
        <v>790</v>
      </c>
    </row>
    <row r="830" spans="1:10" x14ac:dyDescent="0.2">
      <c r="A830">
        <v>0</v>
      </c>
      <c r="B830">
        <v>3</v>
      </c>
      <c r="C830" s="1">
        <v>5662.23</v>
      </c>
      <c r="D830">
        <v>3</v>
      </c>
      <c r="E830">
        <f t="shared" si="100"/>
        <v>-1.4274168970000001</v>
      </c>
      <c r="F830">
        <f t="shared" si="101"/>
        <v>0.23992788091156225</v>
      </c>
      <c r="G830">
        <f t="shared" si="102"/>
        <v>0.19350148069513012</v>
      </c>
      <c r="H830">
        <f t="shared" si="103"/>
        <v>0.80649851930486993</v>
      </c>
      <c r="I830">
        <f t="shared" si="104"/>
        <v>-0.21505321737036304</v>
      </c>
      <c r="J830">
        <v>791</v>
      </c>
    </row>
    <row r="831" spans="1:10" x14ac:dyDescent="0.2">
      <c r="A831">
        <v>0</v>
      </c>
      <c r="B831">
        <v>4</v>
      </c>
      <c r="C831" s="1">
        <v>1252.4100000000001</v>
      </c>
      <c r="D831">
        <v>3</v>
      </c>
      <c r="E831">
        <f t="shared" si="100"/>
        <v>-2.1703665990000003</v>
      </c>
      <c r="F831">
        <f t="shared" si="101"/>
        <v>0.11413576718215759</v>
      </c>
      <c r="G831">
        <f t="shared" si="102"/>
        <v>0.10244332023450492</v>
      </c>
      <c r="H831">
        <f t="shared" si="103"/>
        <v>0.89755667976549502</v>
      </c>
      <c r="I831">
        <f t="shared" si="104"/>
        <v>-0.10807900767171047</v>
      </c>
      <c r="J831">
        <v>792</v>
      </c>
    </row>
    <row r="832" spans="1:10" x14ac:dyDescent="0.2">
      <c r="A832">
        <v>0</v>
      </c>
      <c r="B832">
        <v>3</v>
      </c>
      <c r="C832" s="1">
        <v>2731.91</v>
      </c>
      <c r="D832">
        <v>3</v>
      </c>
      <c r="E832">
        <f t="shared" si="100"/>
        <v>-1.7969302490000003</v>
      </c>
      <c r="F832">
        <f t="shared" si="101"/>
        <v>0.16580709428295165</v>
      </c>
      <c r="G832">
        <f t="shared" si="102"/>
        <v>0.14222515465556843</v>
      </c>
      <c r="H832">
        <f t="shared" si="103"/>
        <v>0.8577748453444316</v>
      </c>
      <c r="I832">
        <f t="shared" si="104"/>
        <v>-0.15341363194528948</v>
      </c>
      <c r="J832">
        <v>793</v>
      </c>
    </row>
    <row r="833" spans="1:10" x14ac:dyDescent="0.2">
      <c r="A833">
        <v>1</v>
      </c>
      <c r="B833">
        <v>2</v>
      </c>
      <c r="C833" s="1">
        <v>21195.82</v>
      </c>
      <c r="D833">
        <v>2</v>
      </c>
      <c r="E833">
        <f t="shared" si="100"/>
        <v>0.20815890199999965</v>
      </c>
      <c r="F833">
        <f t="shared" si="101"/>
        <v>1.2314088273287296</v>
      </c>
      <c r="G833">
        <f t="shared" si="102"/>
        <v>0.55185262881785635</v>
      </c>
      <c r="H833">
        <f t="shared" si="103"/>
        <v>0.55185262881785635</v>
      </c>
      <c r="I833">
        <f t="shared" si="104"/>
        <v>-0.5944742451289321</v>
      </c>
      <c r="J833">
        <v>794</v>
      </c>
    </row>
    <row r="834" spans="1:10" x14ac:dyDescent="0.2">
      <c r="A834">
        <v>0</v>
      </c>
      <c r="B834">
        <v>3</v>
      </c>
      <c r="C834" s="1">
        <v>7209.49</v>
      </c>
      <c r="D834">
        <v>2</v>
      </c>
      <c r="E834">
        <f t="shared" si="100"/>
        <v>-1.7423887110000003</v>
      </c>
      <c r="F834">
        <f t="shared" si="101"/>
        <v>0.1751016334612959</v>
      </c>
      <c r="G834">
        <f t="shared" si="102"/>
        <v>0.14900977794195466</v>
      </c>
      <c r="H834">
        <f t="shared" si="103"/>
        <v>0.85099022205804531</v>
      </c>
      <c r="I834">
        <f t="shared" si="104"/>
        <v>-0.16135464041831535</v>
      </c>
      <c r="J834">
        <v>795</v>
      </c>
    </row>
    <row r="835" spans="1:10" x14ac:dyDescent="0.2">
      <c r="A835">
        <v>1</v>
      </c>
      <c r="B835">
        <v>2</v>
      </c>
      <c r="C835" s="1">
        <v>18310.740000000002</v>
      </c>
      <c r="D835">
        <v>2</v>
      </c>
      <c r="E835">
        <f t="shared" si="100"/>
        <v>-0.15564968599999984</v>
      </c>
      <c r="F835">
        <f t="shared" si="101"/>
        <v>0.85585895723643346</v>
      </c>
      <c r="G835">
        <f t="shared" si="102"/>
        <v>0.46116594900665092</v>
      </c>
      <c r="H835">
        <f t="shared" si="103"/>
        <v>0.46116594900665092</v>
      </c>
      <c r="I835">
        <f t="shared" si="104"/>
        <v>-0.77399732460810344</v>
      </c>
      <c r="J835">
        <v>796</v>
      </c>
    </row>
    <row r="836" spans="1:10" x14ac:dyDescent="0.2">
      <c r="A836">
        <v>0</v>
      </c>
      <c r="B836">
        <v>4</v>
      </c>
      <c r="C836" s="1">
        <v>4266.17</v>
      </c>
      <c r="D836">
        <v>2</v>
      </c>
      <c r="E836">
        <f t="shared" si="100"/>
        <v>-2.3004127630000002</v>
      </c>
      <c r="F836">
        <f t="shared" si="101"/>
        <v>0.10021746912123192</v>
      </c>
      <c r="G836">
        <f t="shared" si="102"/>
        <v>9.1088781930792131E-2</v>
      </c>
      <c r="H836">
        <f t="shared" si="103"/>
        <v>0.90891121806920783</v>
      </c>
      <c r="I836">
        <f t="shared" si="104"/>
        <v>-9.5507859465533085E-2</v>
      </c>
      <c r="J836">
        <v>797</v>
      </c>
    </row>
    <row r="837" spans="1:10" x14ac:dyDescent="0.2">
      <c r="A837">
        <v>0</v>
      </c>
      <c r="B837">
        <v>3</v>
      </c>
      <c r="C837" s="1">
        <v>4719.5200000000004</v>
      </c>
      <c r="D837">
        <v>2</v>
      </c>
      <c r="E837">
        <f t="shared" si="100"/>
        <v>-2.0563739280000002</v>
      </c>
      <c r="F837">
        <f t="shared" si="101"/>
        <v>0.12791696608780617</v>
      </c>
      <c r="G837">
        <f t="shared" si="102"/>
        <v>0.11340991396865653</v>
      </c>
      <c r="H837">
        <f t="shared" si="103"/>
        <v>0.88659008603134348</v>
      </c>
      <c r="I837">
        <f t="shared" si="104"/>
        <v>-0.12037253874211326</v>
      </c>
      <c r="J837">
        <v>798</v>
      </c>
    </row>
    <row r="838" spans="1:10" x14ac:dyDescent="0.2">
      <c r="A838">
        <v>0</v>
      </c>
      <c r="B838">
        <v>2</v>
      </c>
      <c r="C838" s="1">
        <v>11848.14</v>
      </c>
      <c r="D838">
        <v>2</v>
      </c>
      <c r="E838">
        <f t="shared" si="100"/>
        <v>-0.9705835460000003</v>
      </c>
      <c r="F838">
        <f t="shared" si="101"/>
        <v>0.3788618902440955</v>
      </c>
      <c r="G838">
        <f t="shared" si="102"/>
        <v>0.27476420439542848</v>
      </c>
      <c r="H838">
        <f t="shared" si="103"/>
        <v>0.72523579560457152</v>
      </c>
      <c r="I838">
        <f t="shared" si="104"/>
        <v>-0.32125844168835271</v>
      </c>
      <c r="J838">
        <v>799</v>
      </c>
    </row>
    <row r="839" spans="1:10" x14ac:dyDescent="0.2">
      <c r="A839">
        <v>1</v>
      </c>
      <c r="B839">
        <v>3</v>
      </c>
      <c r="C839" s="1">
        <v>17904.53</v>
      </c>
      <c r="D839">
        <v>3</v>
      </c>
      <c r="E839">
        <f t="shared" si="100"/>
        <v>0.11633713300000004</v>
      </c>
      <c r="F839">
        <f t="shared" si="101"/>
        <v>1.12337453492689</v>
      </c>
      <c r="G839">
        <f t="shared" si="102"/>
        <v>0.5290515245656221</v>
      </c>
      <c r="H839">
        <f t="shared" si="103"/>
        <v>0.5290515245656221</v>
      </c>
      <c r="I839">
        <f t="shared" si="104"/>
        <v>-0.63666945193188995</v>
      </c>
      <c r="J839">
        <v>800</v>
      </c>
    </row>
    <row r="840" spans="1:10" x14ac:dyDescent="0.2">
      <c r="A840">
        <v>0</v>
      </c>
      <c r="B840">
        <v>3</v>
      </c>
      <c r="C840" s="1">
        <v>7046.72</v>
      </c>
      <c r="D840">
        <v>3</v>
      </c>
      <c r="E840">
        <f t="shared" si="100"/>
        <v>-1.2528327080000001</v>
      </c>
      <c r="F840">
        <f t="shared" si="101"/>
        <v>0.28569436083631733</v>
      </c>
      <c r="G840">
        <f t="shared" si="102"/>
        <v>0.22221016871418733</v>
      </c>
      <c r="H840">
        <f t="shared" si="103"/>
        <v>0.77778983128581269</v>
      </c>
      <c r="I840">
        <f t="shared" si="104"/>
        <v>-0.25129893103351558</v>
      </c>
      <c r="J840">
        <v>801</v>
      </c>
    </row>
    <row r="841" spans="1:10" x14ac:dyDescent="0.2">
      <c r="A841">
        <v>0</v>
      </c>
      <c r="B841">
        <v>2</v>
      </c>
      <c r="C841" s="1">
        <v>14313.85</v>
      </c>
      <c r="D841">
        <v>2</v>
      </c>
      <c r="E841">
        <f t="shared" si="100"/>
        <v>-0.65965751500000014</v>
      </c>
      <c r="F841">
        <f t="shared" si="101"/>
        <v>0.517028378636744</v>
      </c>
      <c r="G841">
        <f t="shared" si="102"/>
        <v>0.34081655024895724</v>
      </c>
      <c r="H841">
        <f t="shared" si="103"/>
        <v>0.6591834497510427</v>
      </c>
      <c r="I841">
        <f t="shared" si="104"/>
        <v>-0.41675340726903642</v>
      </c>
      <c r="J841">
        <v>802</v>
      </c>
    </row>
    <row r="842" spans="1:10" x14ac:dyDescent="0.2">
      <c r="A842">
        <v>0</v>
      </c>
      <c r="B842">
        <v>3</v>
      </c>
      <c r="C842" s="1">
        <v>2103.08</v>
      </c>
      <c r="D842">
        <v>2</v>
      </c>
      <c r="E842">
        <f t="shared" si="100"/>
        <v>-2.3863070120000001</v>
      </c>
      <c r="F842">
        <f t="shared" si="101"/>
        <v>9.1968696800543953E-2</v>
      </c>
      <c r="G842">
        <f t="shared" si="102"/>
        <v>8.4222832641641834E-2</v>
      </c>
      <c r="H842">
        <f t="shared" si="103"/>
        <v>0.91577716735835812</v>
      </c>
      <c r="I842">
        <f t="shared" si="104"/>
        <v>-8.7982210978269804E-2</v>
      </c>
      <c r="J842">
        <v>803</v>
      </c>
    </row>
    <row r="843" spans="1:10" x14ac:dyDescent="0.2">
      <c r="A843">
        <v>1</v>
      </c>
      <c r="B843">
        <v>1</v>
      </c>
      <c r="C843" s="1">
        <v>38792.69</v>
      </c>
      <c r="D843">
        <v>3</v>
      </c>
      <c r="E843">
        <f t="shared" si="100"/>
        <v>3.1240769090000007</v>
      </c>
      <c r="F843">
        <f t="shared" si="101"/>
        <v>22.738895333041071</v>
      </c>
      <c r="G843">
        <f t="shared" si="102"/>
        <v>0.95787504068868168</v>
      </c>
      <c r="H843">
        <f t="shared" si="103"/>
        <v>0.95787504068868168</v>
      </c>
      <c r="I843">
        <f t="shared" si="104"/>
        <v>-4.303794721349917E-2</v>
      </c>
      <c r="J843">
        <v>804</v>
      </c>
    </row>
    <row r="844" spans="1:10" x14ac:dyDescent="0.2">
      <c r="A844">
        <v>0</v>
      </c>
      <c r="B844">
        <v>4</v>
      </c>
      <c r="C844" s="1">
        <v>1815.88</v>
      </c>
      <c r="D844">
        <v>2</v>
      </c>
      <c r="E844">
        <f t="shared" si="100"/>
        <v>-2.6093943320000004</v>
      </c>
      <c r="F844">
        <f t="shared" si="101"/>
        <v>7.3579094773307679E-2</v>
      </c>
      <c r="G844">
        <f t="shared" si="102"/>
        <v>6.8536258885372875E-2</v>
      </c>
      <c r="H844">
        <f t="shared" si="103"/>
        <v>0.93146374111462715</v>
      </c>
      <c r="I844">
        <f t="shared" si="104"/>
        <v>-7.099801496420248E-2</v>
      </c>
      <c r="J844">
        <v>805</v>
      </c>
    </row>
    <row r="845" spans="1:10" x14ac:dyDescent="0.2">
      <c r="A845">
        <v>0</v>
      </c>
      <c r="B845">
        <v>3</v>
      </c>
      <c r="C845" s="1">
        <v>7731.86</v>
      </c>
      <c r="D845">
        <v>1</v>
      </c>
      <c r="E845">
        <f t="shared" si="100"/>
        <v>-2.186599154</v>
      </c>
      <c r="F845">
        <f t="shared" si="101"/>
        <v>0.11229800817926243</v>
      </c>
      <c r="G845">
        <f t="shared" si="102"/>
        <v>0.10096036076076838</v>
      </c>
      <c r="H845">
        <f t="shared" si="103"/>
        <v>0.89903963923923158</v>
      </c>
      <c r="I845">
        <f t="shared" si="104"/>
        <v>-0.10642815289165261</v>
      </c>
      <c r="J845">
        <v>806</v>
      </c>
    </row>
    <row r="846" spans="1:10" x14ac:dyDescent="0.2">
      <c r="A846">
        <v>0</v>
      </c>
      <c r="B846">
        <v>1</v>
      </c>
      <c r="C846" s="1">
        <v>28476.73</v>
      </c>
      <c r="D846">
        <v>2</v>
      </c>
      <c r="E846">
        <f t="shared" si="100"/>
        <v>1.3131530530000002</v>
      </c>
      <c r="F846">
        <f t="shared" si="101"/>
        <v>3.7178779166437743</v>
      </c>
      <c r="G846">
        <f t="shared" si="102"/>
        <v>0.78804029742435888</v>
      </c>
      <c r="H846">
        <f t="shared" si="103"/>
        <v>0.21195970257564112</v>
      </c>
      <c r="I846">
        <f t="shared" si="104"/>
        <v>-1.5513591045684059</v>
      </c>
      <c r="J846">
        <v>807</v>
      </c>
    </row>
    <row r="847" spans="1:10" x14ac:dyDescent="0.2">
      <c r="A847">
        <v>0</v>
      </c>
      <c r="B847">
        <v>3</v>
      </c>
      <c r="C847" s="1">
        <v>2136.88</v>
      </c>
      <c r="D847">
        <v>3</v>
      </c>
      <c r="E847">
        <f t="shared" si="100"/>
        <v>-1.8719635320000001</v>
      </c>
      <c r="F847">
        <f t="shared" si="101"/>
        <v>0.15382133198748077</v>
      </c>
      <c r="G847">
        <f t="shared" si="102"/>
        <v>0.13331468895840259</v>
      </c>
      <c r="H847">
        <f t="shared" si="103"/>
        <v>0.86668531104159741</v>
      </c>
      <c r="I847">
        <f t="shared" si="104"/>
        <v>-0.1430793311317643</v>
      </c>
      <c r="J847">
        <v>808</v>
      </c>
    </row>
    <row r="848" spans="1:10" x14ac:dyDescent="0.2">
      <c r="A848">
        <v>0</v>
      </c>
      <c r="B848">
        <v>4</v>
      </c>
      <c r="C848" s="1">
        <v>1131.51</v>
      </c>
      <c r="D848">
        <v>2</v>
      </c>
      <c r="E848">
        <f t="shared" si="100"/>
        <v>-2.6956933890000001</v>
      </c>
      <c r="F848">
        <f t="shared" si="101"/>
        <v>6.7495564862709925E-2</v>
      </c>
      <c r="G848">
        <f t="shared" si="102"/>
        <v>6.3227958114646113E-2</v>
      </c>
      <c r="H848">
        <f t="shared" si="103"/>
        <v>0.9367720418853539</v>
      </c>
      <c r="I848">
        <f t="shared" si="104"/>
        <v>-6.531531141665807E-2</v>
      </c>
      <c r="J848">
        <v>809</v>
      </c>
    </row>
    <row r="849" spans="1:10" x14ac:dyDescent="0.2">
      <c r="A849">
        <v>0</v>
      </c>
      <c r="B849">
        <v>4</v>
      </c>
      <c r="C849" s="1">
        <v>3309.79</v>
      </c>
      <c r="D849">
        <v>3</v>
      </c>
      <c r="E849">
        <f t="shared" si="100"/>
        <v>-1.9109309810000004</v>
      </c>
      <c r="F849">
        <f t="shared" si="101"/>
        <v>0.14794259072169216</v>
      </c>
      <c r="G849">
        <f t="shared" si="102"/>
        <v>0.12887629740149562</v>
      </c>
      <c r="H849">
        <f t="shared" si="103"/>
        <v>0.87112370259850436</v>
      </c>
      <c r="I849">
        <f t="shared" si="104"/>
        <v>-0.13797128856477919</v>
      </c>
      <c r="J849">
        <v>810</v>
      </c>
    </row>
    <row r="850" spans="1:10" x14ac:dyDescent="0.2">
      <c r="A850">
        <v>1</v>
      </c>
      <c r="B850">
        <v>3</v>
      </c>
      <c r="C850" s="1">
        <v>9414.92</v>
      </c>
      <c r="D850">
        <v>3</v>
      </c>
      <c r="E850">
        <f t="shared" si="100"/>
        <v>-0.95420268800000008</v>
      </c>
      <c r="F850">
        <f t="shared" si="101"/>
        <v>0.38511908223986663</v>
      </c>
      <c r="G850">
        <f t="shared" si="102"/>
        <v>0.27804041340409025</v>
      </c>
      <c r="H850">
        <f t="shared" si="103"/>
        <v>0.27804041340409025</v>
      </c>
      <c r="I850">
        <f t="shared" si="104"/>
        <v>-1.2799888038998199</v>
      </c>
      <c r="J850">
        <v>811</v>
      </c>
    </row>
    <row r="851" spans="1:10" x14ac:dyDescent="0.2">
      <c r="A851">
        <v>0</v>
      </c>
      <c r="B851">
        <v>2</v>
      </c>
      <c r="C851" s="1">
        <v>6360.99</v>
      </c>
      <c r="D851">
        <v>2</v>
      </c>
      <c r="E851">
        <f t="shared" si="100"/>
        <v>-1.6625131610000001</v>
      </c>
      <c r="F851">
        <f t="shared" si="101"/>
        <v>0.18966173018627835</v>
      </c>
      <c r="G851">
        <f t="shared" si="102"/>
        <v>0.15942492338270051</v>
      </c>
      <c r="H851">
        <f t="shared" si="103"/>
        <v>0.84057507661729947</v>
      </c>
      <c r="I851">
        <f t="shared" si="104"/>
        <v>-0.17366900636614208</v>
      </c>
      <c r="J851">
        <v>812</v>
      </c>
    </row>
    <row r="852" spans="1:10" x14ac:dyDescent="0.2">
      <c r="A852">
        <v>1</v>
      </c>
      <c r="B852">
        <v>2</v>
      </c>
      <c r="C852" s="1">
        <v>11013.71</v>
      </c>
      <c r="D852">
        <v>3</v>
      </c>
      <c r="E852">
        <f t="shared" si="100"/>
        <v>-0.5657238690000006</v>
      </c>
      <c r="F852">
        <f t="shared" si="101"/>
        <v>0.56794887733701727</v>
      </c>
      <c r="G852">
        <f t="shared" si="102"/>
        <v>0.36222410408023881</v>
      </c>
      <c r="H852">
        <f t="shared" si="103"/>
        <v>0.36222410408023881</v>
      </c>
      <c r="I852">
        <f t="shared" si="104"/>
        <v>-1.0154921866575559</v>
      </c>
      <c r="J852">
        <v>813</v>
      </c>
    </row>
    <row r="853" spans="1:10" x14ac:dyDescent="0.2">
      <c r="A853">
        <v>0</v>
      </c>
      <c r="B853">
        <v>4</v>
      </c>
      <c r="C853" s="1">
        <v>4428.8900000000003</v>
      </c>
      <c r="D853">
        <v>2</v>
      </c>
      <c r="E853">
        <f t="shared" si="100"/>
        <v>-2.2798937710000002</v>
      </c>
      <c r="F853">
        <f t="shared" si="101"/>
        <v>0.10229507284167126</v>
      </c>
      <c r="G853">
        <f t="shared" si="102"/>
        <v>9.2801896118394858E-2</v>
      </c>
      <c r="H853">
        <f t="shared" si="103"/>
        <v>0.90719810388160516</v>
      </c>
      <c r="I853">
        <f t="shared" si="104"/>
        <v>-9.7394436088429376E-2</v>
      </c>
      <c r="J853">
        <v>814</v>
      </c>
    </row>
    <row r="854" spans="1:10" x14ac:dyDescent="0.2">
      <c r="A854">
        <v>0</v>
      </c>
      <c r="B854">
        <v>3</v>
      </c>
      <c r="C854" s="1">
        <v>5584.31</v>
      </c>
      <c r="D854">
        <v>2</v>
      </c>
      <c r="E854">
        <f t="shared" si="100"/>
        <v>-1.9473239090000001</v>
      </c>
      <c r="F854">
        <f t="shared" si="101"/>
        <v>0.14265531984901703</v>
      </c>
      <c r="G854">
        <f t="shared" si="102"/>
        <v>0.12484545196697334</v>
      </c>
      <c r="H854">
        <f t="shared" si="103"/>
        <v>0.87515454803302661</v>
      </c>
      <c r="I854">
        <f t="shared" si="104"/>
        <v>-0.13335478189765623</v>
      </c>
      <c r="J854">
        <v>815</v>
      </c>
    </row>
    <row r="855" spans="1:10" x14ac:dyDescent="0.2">
      <c r="A855">
        <v>0</v>
      </c>
      <c r="B855">
        <v>4</v>
      </c>
      <c r="C855" s="1">
        <v>1877.93</v>
      </c>
      <c r="D855">
        <v>2</v>
      </c>
      <c r="E855">
        <f t="shared" si="100"/>
        <v>-2.6015698270000001</v>
      </c>
      <c r="F855">
        <f t="shared" si="101"/>
        <v>7.4157073016295025E-2</v>
      </c>
      <c r="G855">
        <f t="shared" si="102"/>
        <v>6.903745725758495E-2</v>
      </c>
      <c r="H855">
        <f t="shared" si="103"/>
        <v>0.93096254274241508</v>
      </c>
      <c r="I855">
        <f t="shared" si="104"/>
        <v>-7.1536235873835591E-2</v>
      </c>
      <c r="J855">
        <v>816</v>
      </c>
    </row>
    <row r="856" spans="1:10" x14ac:dyDescent="0.2">
      <c r="A856">
        <v>1</v>
      </c>
      <c r="B856">
        <v>3</v>
      </c>
      <c r="C856" s="1">
        <v>2842.76</v>
      </c>
      <c r="D856">
        <v>1</v>
      </c>
      <c r="E856">
        <f t="shared" si="100"/>
        <v>-2.8031146639999998</v>
      </c>
      <c r="F856">
        <f t="shared" si="101"/>
        <v>6.062095436953982E-2</v>
      </c>
      <c r="G856">
        <f t="shared" si="102"/>
        <v>5.7156097208709657E-2</v>
      </c>
      <c r="H856">
        <f t="shared" si="103"/>
        <v>5.7156097208709657E-2</v>
      </c>
      <c r="I856">
        <f t="shared" si="104"/>
        <v>-2.8619692066156159</v>
      </c>
      <c r="J856">
        <v>817</v>
      </c>
    </row>
    <row r="857" spans="1:10" x14ac:dyDescent="0.2">
      <c r="A857">
        <v>1</v>
      </c>
      <c r="B857">
        <v>3</v>
      </c>
      <c r="C857" s="1">
        <v>3597.6</v>
      </c>
      <c r="D857">
        <v>2</v>
      </c>
      <c r="E857">
        <f t="shared" si="100"/>
        <v>-2.1978480400000002</v>
      </c>
      <c r="F857">
        <f t="shared" si="101"/>
        <v>0.11104185907207571</v>
      </c>
      <c r="G857">
        <f t="shared" si="102"/>
        <v>9.9943902351992478E-2</v>
      </c>
      <c r="H857">
        <f t="shared" si="103"/>
        <v>9.9943902351992478E-2</v>
      </c>
      <c r="I857">
        <f t="shared" si="104"/>
        <v>-2.3031462268802967</v>
      </c>
      <c r="J857">
        <v>818</v>
      </c>
    </row>
    <row r="858" spans="1:10" x14ac:dyDescent="0.2">
      <c r="A858">
        <v>1</v>
      </c>
      <c r="B858">
        <v>2</v>
      </c>
      <c r="C858" s="1">
        <v>23401.31</v>
      </c>
      <c r="D858">
        <v>1</v>
      </c>
      <c r="E858">
        <f t="shared" si="100"/>
        <v>-2.3810108999999802E-2</v>
      </c>
      <c r="F858">
        <f t="shared" si="101"/>
        <v>0.97647111523047936</v>
      </c>
      <c r="G858">
        <f t="shared" si="102"/>
        <v>0.49404775395192735</v>
      </c>
      <c r="H858">
        <f t="shared" si="103"/>
        <v>0.49404775395192735</v>
      </c>
      <c r="I858">
        <f t="shared" si="104"/>
        <v>-0.70512309854737543</v>
      </c>
      <c r="J858">
        <v>819</v>
      </c>
    </row>
    <row r="859" spans="1:10" x14ac:dyDescent="0.2">
      <c r="A859">
        <v>1</v>
      </c>
      <c r="B859">
        <v>1</v>
      </c>
      <c r="C859" s="1">
        <v>55135.4</v>
      </c>
      <c r="D859">
        <v>3</v>
      </c>
      <c r="E859">
        <f t="shared" si="100"/>
        <v>5.1848926400000011</v>
      </c>
      <c r="F859">
        <f t="shared" si="101"/>
        <v>178.55427917335356</v>
      </c>
      <c r="G859">
        <f t="shared" si="102"/>
        <v>0.99443065347924942</v>
      </c>
      <c r="H859">
        <f t="shared" si="103"/>
        <v>0.99443065347924942</v>
      </c>
      <c r="I859">
        <f t="shared" si="104"/>
        <v>-5.5849131553104402E-3</v>
      </c>
      <c r="J859">
        <v>820</v>
      </c>
    </row>
    <row r="860" spans="1:10" x14ac:dyDescent="0.2">
      <c r="A860">
        <v>0</v>
      </c>
      <c r="B860">
        <v>4</v>
      </c>
      <c r="C860" s="1">
        <v>7445.92</v>
      </c>
      <c r="D860">
        <v>3</v>
      </c>
      <c r="E860">
        <f t="shared" si="100"/>
        <v>-1.3893649880000001</v>
      </c>
      <c r="F860">
        <f t="shared" si="101"/>
        <v>0.24923352066823726</v>
      </c>
      <c r="G860">
        <f t="shared" si="102"/>
        <v>0.19950915224794627</v>
      </c>
      <c r="H860">
        <f t="shared" si="103"/>
        <v>0.8004908477520537</v>
      </c>
      <c r="I860">
        <f t="shared" si="104"/>
        <v>-0.22253017977493203</v>
      </c>
      <c r="J860">
        <v>821</v>
      </c>
    </row>
    <row r="861" spans="1:10" x14ac:dyDescent="0.2">
      <c r="A861">
        <v>0</v>
      </c>
      <c r="B861">
        <v>3</v>
      </c>
      <c r="C861" s="1">
        <v>2680.95</v>
      </c>
      <c r="D861">
        <v>2</v>
      </c>
      <c r="E861">
        <f t="shared" si="100"/>
        <v>-2.3134376049999998</v>
      </c>
      <c r="F861">
        <f t="shared" si="101"/>
        <v>9.8920616404977443E-2</v>
      </c>
      <c r="G861">
        <f t="shared" si="102"/>
        <v>9.0016162157906893E-2</v>
      </c>
      <c r="H861">
        <f t="shared" si="103"/>
        <v>0.90998383784209314</v>
      </c>
      <c r="I861">
        <f t="shared" si="104"/>
        <v>-9.4328440242047354E-2</v>
      </c>
      <c r="J861">
        <v>822</v>
      </c>
    </row>
    <row r="862" spans="1:10" x14ac:dyDescent="0.2">
      <c r="A862">
        <v>0</v>
      </c>
      <c r="B862">
        <v>3</v>
      </c>
      <c r="C862" s="1">
        <v>1621.88</v>
      </c>
      <c r="D862">
        <v>2</v>
      </c>
      <c r="E862">
        <f t="shared" si="100"/>
        <v>-2.4469863319999998</v>
      </c>
      <c r="F862">
        <f t="shared" si="101"/>
        <v>8.6554038981140502E-2</v>
      </c>
      <c r="G862">
        <f t="shared" si="102"/>
        <v>7.9659212405396834E-2</v>
      </c>
      <c r="H862">
        <f t="shared" si="103"/>
        <v>0.92034078759460314</v>
      </c>
      <c r="I862">
        <f t="shared" si="104"/>
        <v>-8.3011256229601205E-2</v>
      </c>
      <c r="J862">
        <v>823</v>
      </c>
    </row>
    <row r="863" spans="1:10" x14ac:dyDescent="0.2">
      <c r="A863">
        <v>0</v>
      </c>
      <c r="B863">
        <v>3</v>
      </c>
      <c r="C863" s="1">
        <v>8219.2000000000007</v>
      </c>
      <c r="D863">
        <v>2</v>
      </c>
      <c r="E863">
        <f t="shared" si="100"/>
        <v>-1.6150642799999999</v>
      </c>
      <c r="F863">
        <f t="shared" si="101"/>
        <v>0.19887788615941493</v>
      </c>
      <c r="G863">
        <f t="shared" si="102"/>
        <v>0.16588669159335057</v>
      </c>
      <c r="H863">
        <f t="shared" si="103"/>
        <v>0.83411330840664943</v>
      </c>
      <c r="I863">
        <f t="shared" si="104"/>
        <v>-0.18138602445285407</v>
      </c>
      <c r="J863">
        <v>824</v>
      </c>
    </row>
    <row r="864" spans="1:10" x14ac:dyDescent="0.2">
      <c r="A864">
        <v>1</v>
      </c>
      <c r="B864">
        <v>2</v>
      </c>
      <c r="C864" s="1">
        <v>12523.6</v>
      </c>
      <c r="D864">
        <v>3</v>
      </c>
      <c r="E864">
        <f t="shared" si="100"/>
        <v>-0.37532674000000021</v>
      </c>
      <c r="F864">
        <f t="shared" si="101"/>
        <v>0.68706475057519201</v>
      </c>
      <c r="G864">
        <f t="shared" si="102"/>
        <v>0.40725452318350108</v>
      </c>
      <c r="H864">
        <f t="shared" si="103"/>
        <v>0.40725452318350108</v>
      </c>
      <c r="I864">
        <f t="shared" si="104"/>
        <v>-0.89831692491095227</v>
      </c>
      <c r="J864">
        <v>825</v>
      </c>
    </row>
    <row r="865" spans="1:10" x14ac:dyDescent="0.2">
      <c r="A865">
        <v>0</v>
      </c>
      <c r="B865">
        <v>2</v>
      </c>
      <c r="C865" s="1">
        <v>16069.08</v>
      </c>
      <c r="D865">
        <v>2</v>
      </c>
      <c r="E865">
        <f t="shared" si="100"/>
        <v>-0.43832301200000012</v>
      </c>
      <c r="F865">
        <f t="shared" si="101"/>
        <v>0.6451173685474958</v>
      </c>
      <c r="G865">
        <f t="shared" si="102"/>
        <v>0.39214063438955832</v>
      </c>
      <c r="H865">
        <f t="shared" si="103"/>
        <v>0.60785936561044163</v>
      </c>
      <c r="I865">
        <f t="shared" si="104"/>
        <v>-0.49781173033323234</v>
      </c>
      <c r="J865">
        <v>826</v>
      </c>
    </row>
    <row r="866" spans="1:10" x14ac:dyDescent="0.2">
      <c r="A866">
        <v>1</v>
      </c>
      <c r="B866">
        <v>1</v>
      </c>
      <c r="C866" s="1">
        <v>43813.87</v>
      </c>
      <c r="D866">
        <v>2</v>
      </c>
      <c r="E866">
        <f t="shared" si="100"/>
        <v>3.2471664070000008</v>
      </c>
      <c r="F866">
        <f t="shared" si="101"/>
        <v>25.717364031344218</v>
      </c>
      <c r="G866">
        <f t="shared" si="102"/>
        <v>0.96257115788717695</v>
      </c>
      <c r="H866">
        <f t="shared" si="103"/>
        <v>0.96257115788717695</v>
      </c>
      <c r="I866">
        <f t="shared" si="104"/>
        <v>-3.8147285280514025E-2</v>
      </c>
      <c r="J866">
        <v>827</v>
      </c>
    </row>
    <row r="867" spans="1:10" x14ac:dyDescent="0.2">
      <c r="A867">
        <v>1</v>
      </c>
      <c r="B867">
        <v>2</v>
      </c>
      <c r="C867" s="1">
        <v>20773.63</v>
      </c>
      <c r="D867">
        <v>2</v>
      </c>
      <c r="E867">
        <f t="shared" si="100"/>
        <v>0.15492074299999992</v>
      </c>
      <c r="F867">
        <f t="shared" si="101"/>
        <v>1.167565419705427</v>
      </c>
      <c r="G867">
        <f t="shared" si="102"/>
        <v>0.53865290943057198</v>
      </c>
      <c r="H867">
        <f t="shared" si="103"/>
        <v>0.53865290943057198</v>
      </c>
      <c r="I867">
        <f t="shared" si="104"/>
        <v>-0.61868386831878575</v>
      </c>
      <c r="J867">
        <v>828</v>
      </c>
    </row>
    <row r="868" spans="1:10" x14ac:dyDescent="0.2">
      <c r="A868">
        <v>1</v>
      </c>
      <c r="B868">
        <v>1</v>
      </c>
      <c r="C868" s="1">
        <v>39597.410000000003</v>
      </c>
      <c r="D868">
        <v>3</v>
      </c>
      <c r="E868">
        <f t="shared" si="100"/>
        <v>3.2255521010000003</v>
      </c>
      <c r="F868">
        <f t="shared" si="101"/>
        <v>25.1674653035688</v>
      </c>
      <c r="G868">
        <f t="shared" si="102"/>
        <v>0.96178460586843251</v>
      </c>
      <c r="H868">
        <f t="shared" si="103"/>
        <v>0.96178460586843251</v>
      </c>
      <c r="I868">
        <f t="shared" si="104"/>
        <v>-3.8964755809987268E-2</v>
      </c>
      <c r="J868">
        <v>829</v>
      </c>
    </row>
    <row r="869" spans="1:10" x14ac:dyDescent="0.2">
      <c r="A869">
        <v>1</v>
      </c>
      <c r="B869">
        <v>3</v>
      </c>
      <c r="C869" s="1">
        <v>6117.49</v>
      </c>
      <c r="D869">
        <v>3</v>
      </c>
      <c r="E869">
        <f t="shared" si="100"/>
        <v>-1.3700086109999998</v>
      </c>
      <c r="F869">
        <f t="shared" si="101"/>
        <v>0.25410477144719257</v>
      </c>
      <c r="G869">
        <f t="shared" si="102"/>
        <v>0.2026184551980969</v>
      </c>
      <c r="H869">
        <f t="shared" si="103"/>
        <v>0.2026184551980969</v>
      </c>
      <c r="I869">
        <f t="shared" si="104"/>
        <v>-1.596430599519038</v>
      </c>
      <c r="J869">
        <v>830</v>
      </c>
    </row>
    <row r="870" spans="1:10" x14ac:dyDescent="0.2">
      <c r="A870">
        <v>0</v>
      </c>
      <c r="B870">
        <v>2</v>
      </c>
      <c r="C870" s="1">
        <v>13393.76</v>
      </c>
      <c r="D870">
        <v>2</v>
      </c>
      <c r="E870">
        <f t="shared" si="100"/>
        <v>-0.77568086400000014</v>
      </c>
      <c r="F870">
        <f t="shared" si="101"/>
        <v>0.46039021114114714</v>
      </c>
      <c r="G870">
        <f t="shared" si="102"/>
        <v>0.31525150444647176</v>
      </c>
      <c r="H870">
        <f t="shared" si="103"/>
        <v>0.68474849555352824</v>
      </c>
      <c r="I870">
        <f t="shared" si="104"/>
        <v>-0.37870366791543647</v>
      </c>
      <c r="J870">
        <v>831</v>
      </c>
    </row>
    <row r="871" spans="1:10" x14ac:dyDescent="0.2">
      <c r="A871">
        <v>0</v>
      </c>
      <c r="B871">
        <v>3</v>
      </c>
      <c r="C871" s="1">
        <v>5266.37</v>
      </c>
      <c r="D871">
        <v>1</v>
      </c>
      <c r="E871">
        <f t="shared" si="100"/>
        <v>-2.4974974429999999</v>
      </c>
      <c r="F871">
        <f t="shared" si="101"/>
        <v>8.2290678266971243E-2</v>
      </c>
      <c r="G871">
        <f t="shared" si="102"/>
        <v>7.6033804891251597E-2</v>
      </c>
      <c r="H871">
        <f t="shared" si="103"/>
        <v>0.92396619510874844</v>
      </c>
      <c r="I871">
        <f t="shared" si="104"/>
        <v>-7.9079793389856615E-2</v>
      </c>
      <c r="J871">
        <v>832</v>
      </c>
    </row>
    <row r="872" spans="1:10" x14ac:dyDescent="0.2">
      <c r="A872">
        <v>0</v>
      </c>
      <c r="B872">
        <v>3</v>
      </c>
      <c r="C872" s="1">
        <v>4719.74</v>
      </c>
      <c r="D872">
        <v>2</v>
      </c>
      <c r="E872">
        <f t="shared" si="100"/>
        <v>-2.0563461859999999</v>
      </c>
      <c r="F872">
        <f t="shared" si="101"/>
        <v>0.1279205148095035</v>
      </c>
      <c r="G872">
        <f t="shared" si="102"/>
        <v>0.11341270340411197</v>
      </c>
      <c r="H872">
        <f t="shared" si="103"/>
        <v>0.88658729659588809</v>
      </c>
      <c r="I872">
        <f t="shared" si="104"/>
        <v>-0.12037568499863867</v>
      </c>
      <c r="J872">
        <v>833</v>
      </c>
    </row>
    <row r="873" spans="1:10" x14ac:dyDescent="0.2">
      <c r="A873">
        <v>0</v>
      </c>
      <c r="B873">
        <v>2</v>
      </c>
      <c r="C873" s="1">
        <v>11743.93</v>
      </c>
      <c r="D873">
        <v>1</v>
      </c>
      <c r="E873">
        <f t="shared" ref="E873:E936" si="105">$A$3+$B$3*B873+$C$3*C873+$D$3*D873</f>
        <v>-1.4938057270000002</v>
      </c>
      <c r="F873">
        <f t="shared" ref="F873:F936" si="106">EXP(E873)</f>
        <v>0.22451657876968178</v>
      </c>
      <c r="G873">
        <f t="shared" ref="G873:G936" si="107">F873/(1+F873)</f>
        <v>0.18335119561652818</v>
      </c>
      <c r="H873">
        <f t="shared" ref="H873:H936" si="108">IF(A873=1,G873,1-G873)</f>
        <v>0.81664880438347187</v>
      </c>
      <c r="I873">
        <f t="shared" ref="I873:I936" si="109">LN(H873)</f>
        <v>-0.20254613653417761</v>
      </c>
      <c r="J873">
        <v>834</v>
      </c>
    </row>
    <row r="874" spans="1:10" x14ac:dyDescent="0.2">
      <c r="A874">
        <v>1</v>
      </c>
      <c r="B874">
        <v>3</v>
      </c>
      <c r="C874" s="1">
        <v>5377.46</v>
      </c>
      <c r="D874">
        <v>3</v>
      </c>
      <c r="E874">
        <f t="shared" si="105"/>
        <v>-1.4633263940000001</v>
      </c>
      <c r="F874">
        <f t="shared" si="106"/>
        <v>0.23146504879071136</v>
      </c>
      <c r="G874">
        <f t="shared" si="107"/>
        <v>0.18795908906875447</v>
      </c>
      <c r="H874">
        <f t="shared" si="108"/>
        <v>0.18795908906875447</v>
      </c>
      <c r="I874">
        <f t="shared" si="109"/>
        <v>-1.6715309511693826</v>
      </c>
      <c r="J874">
        <v>835</v>
      </c>
    </row>
    <row r="875" spans="1:10" x14ac:dyDescent="0.2">
      <c r="A875">
        <v>1</v>
      </c>
      <c r="B875">
        <v>3</v>
      </c>
      <c r="C875" s="1">
        <v>7160.33</v>
      </c>
      <c r="D875">
        <v>3</v>
      </c>
      <c r="E875">
        <f t="shared" si="105"/>
        <v>-1.238506487</v>
      </c>
      <c r="F875">
        <f t="shared" si="106"/>
        <v>0.28981673993875418</v>
      </c>
      <c r="G875">
        <f t="shared" si="107"/>
        <v>0.22469606027327252</v>
      </c>
      <c r="H875">
        <f t="shared" si="108"/>
        <v>0.22469606027327252</v>
      </c>
      <c r="I875">
        <f t="shared" si="109"/>
        <v>-1.4930066332188288</v>
      </c>
      <c r="J875">
        <v>836</v>
      </c>
    </row>
    <row r="876" spans="1:10" x14ac:dyDescent="0.2">
      <c r="A876">
        <v>0</v>
      </c>
      <c r="B876">
        <v>3</v>
      </c>
      <c r="C876" s="1">
        <v>4402.2299999999996</v>
      </c>
      <c r="D876">
        <v>1</v>
      </c>
      <c r="E876">
        <f t="shared" si="105"/>
        <v>-2.6064654969999999</v>
      </c>
      <c r="F876">
        <f t="shared" si="106"/>
        <v>7.3794911693147863E-2</v>
      </c>
      <c r="G876">
        <f t="shared" si="107"/>
        <v>6.87234693418214E-2</v>
      </c>
      <c r="H876">
        <f t="shared" si="108"/>
        <v>0.93127653065817861</v>
      </c>
      <c r="I876">
        <f t="shared" si="109"/>
        <v>-7.1199020396807103E-2</v>
      </c>
      <c r="J876">
        <v>837</v>
      </c>
    </row>
    <row r="877" spans="1:10" x14ac:dyDescent="0.2">
      <c r="A877">
        <v>0</v>
      </c>
      <c r="B877">
        <v>2</v>
      </c>
      <c r="C877" s="1">
        <v>11657.72</v>
      </c>
      <c r="D877">
        <v>2</v>
      </c>
      <c r="E877">
        <f t="shared" si="105"/>
        <v>-0.99459550800000018</v>
      </c>
      <c r="F877">
        <f t="shared" si="106"/>
        <v>0.36987302496959273</v>
      </c>
      <c r="G877">
        <f t="shared" si="107"/>
        <v>0.27000533496730683</v>
      </c>
      <c r="H877">
        <f t="shared" si="108"/>
        <v>0.72999466503269317</v>
      </c>
      <c r="I877">
        <f t="shared" si="109"/>
        <v>-0.31471805304079797</v>
      </c>
      <c r="J877">
        <v>838</v>
      </c>
    </row>
    <row r="878" spans="1:10" x14ac:dyDescent="0.2">
      <c r="A878">
        <v>0</v>
      </c>
      <c r="B878">
        <v>3</v>
      </c>
      <c r="C878" s="1">
        <v>6402.29</v>
      </c>
      <c r="D878">
        <v>2</v>
      </c>
      <c r="E878">
        <f t="shared" si="105"/>
        <v>-1.8441766309999998</v>
      </c>
      <c r="F878">
        <f t="shared" si="106"/>
        <v>0.15815548762035511</v>
      </c>
      <c r="G878">
        <f t="shared" si="107"/>
        <v>0.13655807817766755</v>
      </c>
      <c r="H878">
        <f t="shared" si="108"/>
        <v>0.86344192182233248</v>
      </c>
      <c r="I878">
        <f t="shared" si="109"/>
        <v>-0.14682864269348855</v>
      </c>
      <c r="J878">
        <v>839</v>
      </c>
    </row>
    <row r="879" spans="1:10" x14ac:dyDescent="0.2">
      <c r="A879">
        <v>0</v>
      </c>
      <c r="B879">
        <v>2</v>
      </c>
      <c r="C879" s="1">
        <v>12622.18</v>
      </c>
      <c r="D879">
        <v>1</v>
      </c>
      <c r="E879">
        <f t="shared" si="105"/>
        <v>-1.3830584020000001</v>
      </c>
      <c r="F879">
        <f t="shared" si="106"/>
        <v>0.25081030012192396</v>
      </c>
      <c r="G879">
        <f t="shared" si="107"/>
        <v>0.20051825612363119</v>
      </c>
      <c r="H879">
        <f t="shared" si="108"/>
        <v>0.79948174387636883</v>
      </c>
      <c r="I879">
        <f t="shared" si="109"/>
        <v>-0.22379158139489286</v>
      </c>
      <c r="J879">
        <v>840</v>
      </c>
    </row>
    <row r="880" spans="1:10" x14ac:dyDescent="0.2">
      <c r="A880">
        <v>0</v>
      </c>
      <c r="B880">
        <v>4</v>
      </c>
      <c r="C880" s="1">
        <v>1526.31</v>
      </c>
      <c r="D880">
        <v>1</v>
      </c>
      <c r="E880">
        <f t="shared" si="105"/>
        <v>-3.1559904090000002</v>
      </c>
      <c r="F880">
        <f t="shared" si="106"/>
        <v>4.2596192441878775E-2</v>
      </c>
      <c r="G880">
        <f t="shared" si="107"/>
        <v>4.0855887207983804E-2</v>
      </c>
      <c r="H880">
        <f t="shared" si="108"/>
        <v>0.95914411279201617</v>
      </c>
      <c r="I880">
        <f t="shared" si="109"/>
        <v>-4.1713941361580964E-2</v>
      </c>
      <c r="J880">
        <v>841</v>
      </c>
    </row>
    <row r="881" spans="1:10" x14ac:dyDescent="0.2">
      <c r="A881">
        <v>0</v>
      </c>
      <c r="B881">
        <v>2</v>
      </c>
      <c r="C881" s="1">
        <v>12323.94</v>
      </c>
      <c r="D881">
        <v>2</v>
      </c>
      <c r="E881">
        <f t="shared" si="105"/>
        <v>-0.91058516600000017</v>
      </c>
      <c r="F881">
        <f t="shared" si="106"/>
        <v>0.40228874944613552</v>
      </c>
      <c r="G881">
        <f t="shared" si="107"/>
        <v>0.28688010911092898</v>
      </c>
      <c r="H881">
        <f t="shared" si="108"/>
        <v>0.71311989088907102</v>
      </c>
      <c r="I881">
        <f t="shared" si="109"/>
        <v>-0.33810572278890783</v>
      </c>
      <c r="J881">
        <v>842</v>
      </c>
    </row>
    <row r="882" spans="1:10" x14ac:dyDescent="0.2">
      <c r="A882">
        <v>1</v>
      </c>
      <c r="B882">
        <v>1</v>
      </c>
      <c r="C882" s="1">
        <v>36021.01</v>
      </c>
      <c r="D882">
        <v>2</v>
      </c>
      <c r="E882">
        <f t="shared" si="105"/>
        <v>2.2644867610000006</v>
      </c>
      <c r="F882">
        <f t="shared" si="106"/>
        <v>9.6261828006219901</v>
      </c>
      <c r="G882">
        <f t="shared" si="107"/>
        <v>0.90589282917837</v>
      </c>
      <c r="H882">
        <f t="shared" si="108"/>
        <v>0.90589282917837</v>
      </c>
      <c r="I882">
        <f t="shared" si="109"/>
        <v>-9.8834270026081542E-2</v>
      </c>
      <c r="J882">
        <v>843</v>
      </c>
    </row>
    <row r="883" spans="1:10" x14ac:dyDescent="0.2">
      <c r="A883">
        <v>1</v>
      </c>
      <c r="B883">
        <v>1</v>
      </c>
      <c r="C883" s="1">
        <v>27533.91</v>
      </c>
      <c r="D883">
        <v>2</v>
      </c>
      <c r="E883">
        <f t="shared" si="105"/>
        <v>1.1942634509999999</v>
      </c>
      <c r="F883">
        <f t="shared" si="106"/>
        <v>3.3011254342067615</v>
      </c>
      <c r="G883">
        <f t="shared" si="107"/>
        <v>0.76750271172121109</v>
      </c>
      <c r="H883">
        <f t="shared" si="108"/>
        <v>0.76750271172121109</v>
      </c>
      <c r="I883">
        <f t="shared" si="109"/>
        <v>-0.26461326633978077</v>
      </c>
      <c r="J883">
        <v>844</v>
      </c>
    </row>
    <row r="884" spans="1:10" x14ac:dyDescent="0.2">
      <c r="A884">
        <v>0</v>
      </c>
      <c r="B884">
        <v>2</v>
      </c>
      <c r="C884" s="1">
        <v>10072.06</v>
      </c>
      <c r="D884">
        <v>3</v>
      </c>
      <c r="E884">
        <f t="shared" si="105"/>
        <v>-0.68446593400000033</v>
      </c>
      <c r="F884">
        <f t="shared" si="106"/>
        <v>0.50435951893011721</v>
      </c>
      <c r="G884">
        <f t="shared" si="107"/>
        <v>0.33526528238995146</v>
      </c>
      <c r="H884">
        <f t="shared" si="108"/>
        <v>0.66473471761004854</v>
      </c>
      <c r="I884">
        <f t="shared" si="109"/>
        <v>-0.40836723880353254</v>
      </c>
      <c r="J884">
        <v>845</v>
      </c>
    </row>
    <row r="885" spans="1:10" x14ac:dyDescent="0.2">
      <c r="A885">
        <v>1</v>
      </c>
      <c r="B885">
        <v>1</v>
      </c>
      <c r="C885" s="1">
        <v>45008.959999999999</v>
      </c>
      <c r="D885">
        <v>2</v>
      </c>
      <c r="E885">
        <f t="shared" si="105"/>
        <v>3.3978672559999996</v>
      </c>
      <c r="F885">
        <f t="shared" si="106"/>
        <v>29.900262391691751</v>
      </c>
      <c r="G885">
        <f t="shared" si="107"/>
        <v>0.96763781526111337</v>
      </c>
      <c r="H885">
        <f t="shared" si="108"/>
        <v>0.96763781526111337</v>
      </c>
      <c r="I885">
        <f t="shared" si="109"/>
        <v>-3.2897419508156119E-2</v>
      </c>
      <c r="J885">
        <v>846</v>
      </c>
    </row>
    <row r="886" spans="1:10" x14ac:dyDescent="0.2">
      <c r="A886">
        <v>0</v>
      </c>
      <c r="B886">
        <v>3</v>
      </c>
      <c r="C886" s="1">
        <v>9872.7000000000007</v>
      </c>
      <c r="D886">
        <v>2</v>
      </c>
      <c r="E886">
        <f t="shared" si="105"/>
        <v>-1.40655793</v>
      </c>
      <c r="F886">
        <f t="shared" si="106"/>
        <v>0.24498508937091218</v>
      </c>
      <c r="G886">
        <f t="shared" si="107"/>
        <v>0.1967775288736209</v>
      </c>
      <c r="H886">
        <f t="shared" si="108"/>
        <v>0.80322247112637912</v>
      </c>
      <c r="I886">
        <f t="shared" si="109"/>
        <v>-0.21912355343604725</v>
      </c>
      <c r="J886">
        <v>847</v>
      </c>
    </row>
    <row r="887" spans="1:10" x14ac:dyDescent="0.2">
      <c r="A887">
        <v>0</v>
      </c>
      <c r="B887">
        <v>4</v>
      </c>
      <c r="C887" s="1">
        <v>2438.06</v>
      </c>
      <c r="D887">
        <v>2</v>
      </c>
      <c r="E887">
        <f t="shared" si="105"/>
        <v>-2.5309374340000002</v>
      </c>
      <c r="F887">
        <f t="shared" si="106"/>
        <v>7.9584380202417371E-2</v>
      </c>
      <c r="G887">
        <f t="shared" si="107"/>
        <v>7.3717609907894041E-2</v>
      </c>
      <c r="H887">
        <f t="shared" si="108"/>
        <v>0.926282390092106</v>
      </c>
      <c r="I887">
        <f t="shared" si="109"/>
        <v>-7.6576133922940368E-2</v>
      </c>
      <c r="J887">
        <v>848</v>
      </c>
    </row>
    <row r="888" spans="1:10" x14ac:dyDescent="0.2">
      <c r="A888">
        <v>0</v>
      </c>
      <c r="B888">
        <v>4</v>
      </c>
      <c r="C888" s="1">
        <v>2974.13</v>
      </c>
      <c r="D888">
        <v>3</v>
      </c>
      <c r="E888">
        <f t="shared" si="105"/>
        <v>-1.9532577070000001</v>
      </c>
      <c r="F888">
        <f t="shared" si="106"/>
        <v>0.14181133848126121</v>
      </c>
      <c r="G888">
        <f t="shared" si="107"/>
        <v>0.12419857265551978</v>
      </c>
      <c r="H888">
        <f t="shared" si="108"/>
        <v>0.87580142734448019</v>
      </c>
      <c r="I888">
        <f t="shared" si="109"/>
        <v>-0.13261589485539962</v>
      </c>
      <c r="J888">
        <v>849</v>
      </c>
    </row>
    <row r="889" spans="1:10" x14ac:dyDescent="0.2">
      <c r="A889">
        <v>1</v>
      </c>
      <c r="B889">
        <v>2</v>
      </c>
      <c r="C889" s="1">
        <v>10601.63</v>
      </c>
      <c r="D889">
        <v>3</v>
      </c>
      <c r="E889">
        <f t="shared" si="105"/>
        <v>-0.61768715700000021</v>
      </c>
      <c r="F889">
        <f t="shared" si="106"/>
        <v>0.53919005852912294</v>
      </c>
      <c r="G889">
        <f t="shared" si="107"/>
        <v>0.3503076540426609</v>
      </c>
      <c r="H889">
        <f t="shared" si="108"/>
        <v>0.3503076540426609</v>
      </c>
      <c r="I889">
        <f t="shared" si="109"/>
        <v>-1.0489434990526274</v>
      </c>
      <c r="J889">
        <v>850</v>
      </c>
    </row>
    <row r="890" spans="1:10" x14ac:dyDescent="0.2">
      <c r="A890">
        <v>1</v>
      </c>
      <c r="B890">
        <v>2</v>
      </c>
      <c r="C890" s="1">
        <v>37270.15</v>
      </c>
      <c r="D890">
        <v>2</v>
      </c>
      <c r="E890">
        <f t="shared" si="105"/>
        <v>2.2351319150000002</v>
      </c>
      <c r="F890">
        <f t="shared" si="106"/>
        <v>9.347714874675459</v>
      </c>
      <c r="G890">
        <f t="shared" si="107"/>
        <v>0.90336030591185346</v>
      </c>
      <c r="H890">
        <f t="shared" si="108"/>
        <v>0.90336030591185346</v>
      </c>
      <c r="I890">
        <f t="shared" si="109"/>
        <v>-0.10163379527925832</v>
      </c>
      <c r="J890">
        <v>851</v>
      </c>
    </row>
    <row r="891" spans="1:10" x14ac:dyDescent="0.2">
      <c r="A891">
        <v>0</v>
      </c>
      <c r="B891">
        <v>2</v>
      </c>
      <c r="C891" s="1">
        <v>14119.62</v>
      </c>
      <c r="D891">
        <v>3</v>
      </c>
      <c r="E891">
        <f t="shared" si="105"/>
        <v>-0.17406861800000017</v>
      </c>
      <c r="F891">
        <f t="shared" si="106"/>
        <v>0.84023924014410201</v>
      </c>
      <c r="G891">
        <f t="shared" si="107"/>
        <v>0.45659239397498458</v>
      </c>
      <c r="H891">
        <f t="shared" si="108"/>
        <v>0.54340760602501548</v>
      </c>
      <c r="I891">
        <f t="shared" si="109"/>
        <v>-0.60989558498623708</v>
      </c>
      <c r="J891">
        <v>852</v>
      </c>
    </row>
    <row r="892" spans="1:10" x14ac:dyDescent="0.2">
      <c r="A892">
        <v>1</v>
      </c>
      <c r="B892">
        <v>1</v>
      </c>
      <c r="C892" s="1">
        <v>42111.66</v>
      </c>
      <c r="D892">
        <v>1</v>
      </c>
      <c r="E892">
        <f t="shared" si="105"/>
        <v>2.522436426000001</v>
      </c>
      <c r="F892">
        <f t="shared" si="106"/>
        <v>12.45891493875129</v>
      </c>
      <c r="G892">
        <f t="shared" si="107"/>
        <v>0.92569980532971707</v>
      </c>
      <c r="H892">
        <f t="shared" si="108"/>
        <v>0.92569980532971707</v>
      </c>
      <c r="I892">
        <f t="shared" si="109"/>
        <v>-7.7205281204211176E-2</v>
      </c>
      <c r="J892">
        <v>853</v>
      </c>
    </row>
    <row r="893" spans="1:10" x14ac:dyDescent="0.2">
      <c r="A893">
        <v>0</v>
      </c>
      <c r="B893">
        <v>2</v>
      </c>
      <c r="C893" s="1">
        <v>11729.68</v>
      </c>
      <c r="D893">
        <v>1</v>
      </c>
      <c r="E893">
        <f t="shared" si="105"/>
        <v>-1.4956026520000001</v>
      </c>
      <c r="F893">
        <f t="shared" si="106"/>
        <v>0.22411350157457982</v>
      </c>
      <c r="G893">
        <f t="shared" si="107"/>
        <v>0.18308228876350283</v>
      </c>
      <c r="H893">
        <f t="shared" si="108"/>
        <v>0.81691771123649715</v>
      </c>
      <c r="I893">
        <f t="shared" si="109"/>
        <v>-0.2022169098355609</v>
      </c>
      <c r="J893">
        <v>854</v>
      </c>
    </row>
    <row r="894" spans="1:10" x14ac:dyDescent="0.2">
      <c r="A894">
        <v>1</v>
      </c>
      <c r="B894">
        <v>2</v>
      </c>
      <c r="C894" s="1">
        <v>24106.91</v>
      </c>
      <c r="D894">
        <v>3</v>
      </c>
      <c r="E894">
        <f t="shared" si="105"/>
        <v>1.0853286509999998</v>
      </c>
      <c r="F894">
        <f t="shared" si="106"/>
        <v>2.9604126014396068</v>
      </c>
      <c r="G894">
        <f t="shared" si="107"/>
        <v>0.74750105591611826</v>
      </c>
      <c r="H894">
        <f t="shared" si="108"/>
        <v>0.74750105591611826</v>
      </c>
      <c r="I894">
        <f t="shared" si="109"/>
        <v>-0.29101956112147953</v>
      </c>
      <c r="J894">
        <v>855</v>
      </c>
    </row>
    <row r="895" spans="1:10" x14ac:dyDescent="0.2">
      <c r="A895">
        <v>0</v>
      </c>
      <c r="B895">
        <v>4</v>
      </c>
      <c r="C895" s="1">
        <v>1875.34</v>
      </c>
      <c r="D895">
        <v>1</v>
      </c>
      <c r="E895">
        <f t="shared" si="105"/>
        <v>-3.1119777260000001</v>
      </c>
      <c r="F895">
        <f t="shared" si="106"/>
        <v>4.4512834039889822E-2</v>
      </c>
      <c r="G895">
        <f t="shared" si="107"/>
        <v>4.261588042697987E-2</v>
      </c>
      <c r="H895">
        <f t="shared" si="108"/>
        <v>0.95738411957302016</v>
      </c>
      <c r="I895">
        <f t="shared" si="109"/>
        <v>-4.3550589195950964E-2</v>
      </c>
      <c r="J895">
        <v>856</v>
      </c>
    </row>
    <row r="896" spans="1:10" x14ac:dyDescent="0.2">
      <c r="A896">
        <v>1</v>
      </c>
      <c r="B896">
        <v>2</v>
      </c>
      <c r="C896" s="1">
        <v>40974.160000000003</v>
      </c>
      <c r="D896">
        <v>2</v>
      </c>
      <c r="E896">
        <f t="shared" si="105"/>
        <v>2.7022075760000002</v>
      </c>
      <c r="F896">
        <f t="shared" si="106"/>
        <v>14.9126161475914</v>
      </c>
      <c r="G896">
        <f t="shared" si="107"/>
        <v>0.93715678234648025</v>
      </c>
      <c r="H896">
        <f t="shared" si="108"/>
        <v>0.93715678234648025</v>
      </c>
      <c r="I896">
        <f t="shared" si="109"/>
        <v>-6.4904686998529415E-2</v>
      </c>
      <c r="J896">
        <v>857</v>
      </c>
    </row>
    <row r="897" spans="1:10" x14ac:dyDescent="0.2">
      <c r="A897">
        <v>1</v>
      </c>
      <c r="B897">
        <v>1</v>
      </c>
      <c r="C897" s="1">
        <v>15817.99</v>
      </c>
      <c r="D897">
        <v>2</v>
      </c>
      <c r="E897">
        <f t="shared" si="105"/>
        <v>-0.28311406100000003</v>
      </c>
      <c r="F897">
        <f t="shared" si="106"/>
        <v>0.75343384554062076</v>
      </c>
      <c r="G897">
        <f t="shared" si="107"/>
        <v>0.42969048844173596</v>
      </c>
      <c r="H897">
        <f t="shared" si="108"/>
        <v>0.42969048844173596</v>
      </c>
      <c r="I897">
        <f t="shared" si="109"/>
        <v>-0.8446901237923824</v>
      </c>
      <c r="J897">
        <v>858</v>
      </c>
    </row>
    <row r="898" spans="1:10" x14ac:dyDescent="0.2">
      <c r="A898">
        <v>0</v>
      </c>
      <c r="B898">
        <v>2</v>
      </c>
      <c r="C898" s="1">
        <v>18218.16</v>
      </c>
      <c r="D898">
        <v>2</v>
      </c>
      <c r="E898">
        <f t="shared" si="105"/>
        <v>-0.16732402400000002</v>
      </c>
      <c r="F898">
        <f t="shared" si="106"/>
        <v>0.84592546677143232</v>
      </c>
      <c r="G898">
        <f t="shared" si="107"/>
        <v>0.45826631789796807</v>
      </c>
      <c r="H898">
        <f t="shared" si="108"/>
        <v>0.54173368210203199</v>
      </c>
      <c r="I898">
        <f t="shared" si="109"/>
        <v>-0.61298075973544497</v>
      </c>
      <c r="J898">
        <v>859</v>
      </c>
    </row>
    <row r="899" spans="1:10" x14ac:dyDescent="0.2">
      <c r="A899">
        <v>1</v>
      </c>
      <c r="B899">
        <v>2</v>
      </c>
      <c r="C899" s="1">
        <v>10965.45</v>
      </c>
      <c r="D899">
        <v>3</v>
      </c>
      <c r="E899">
        <f t="shared" si="105"/>
        <v>-0.57180945499999991</v>
      </c>
      <c r="F899">
        <f t="shared" si="106"/>
        <v>0.5645030711098753</v>
      </c>
      <c r="G899">
        <f t="shared" si="107"/>
        <v>0.36081940747448371</v>
      </c>
      <c r="H899">
        <f t="shared" si="108"/>
        <v>0.36081940747448371</v>
      </c>
      <c r="I899">
        <f t="shared" si="109"/>
        <v>-1.0193777021225563</v>
      </c>
      <c r="J899">
        <v>860</v>
      </c>
    </row>
    <row r="900" spans="1:10" x14ac:dyDescent="0.2">
      <c r="A900">
        <v>1</v>
      </c>
      <c r="B900">
        <v>1</v>
      </c>
      <c r="C900" s="1">
        <v>46113.51</v>
      </c>
      <c r="D900">
        <v>2</v>
      </c>
      <c r="E900">
        <f t="shared" si="105"/>
        <v>3.5371510110000006</v>
      </c>
      <c r="F900">
        <f t="shared" si="106"/>
        <v>34.36886306395688</v>
      </c>
      <c r="G900">
        <f t="shared" si="107"/>
        <v>0.97172654381929902</v>
      </c>
      <c r="H900">
        <f t="shared" si="108"/>
        <v>0.97172654381929902</v>
      </c>
      <c r="I900">
        <f t="shared" si="109"/>
        <v>-2.8680847622636143E-2</v>
      </c>
      <c r="J900">
        <v>861</v>
      </c>
    </row>
    <row r="901" spans="1:10" x14ac:dyDescent="0.2">
      <c r="A901">
        <v>0</v>
      </c>
      <c r="B901">
        <v>3</v>
      </c>
      <c r="C901" s="1">
        <v>7151.09</v>
      </c>
      <c r="D901">
        <v>2</v>
      </c>
      <c r="E901">
        <f t="shared" si="105"/>
        <v>-1.7497529510000001</v>
      </c>
      <c r="F901">
        <f t="shared" si="106"/>
        <v>0.17381687943282798</v>
      </c>
      <c r="G901">
        <f t="shared" si="107"/>
        <v>0.14807836084007744</v>
      </c>
      <c r="H901">
        <f t="shared" si="108"/>
        <v>0.85192163915992258</v>
      </c>
      <c r="I901">
        <f t="shared" si="109"/>
        <v>-0.16026072919957249</v>
      </c>
      <c r="J901">
        <v>862</v>
      </c>
    </row>
    <row r="902" spans="1:10" x14ac:dyDescent="0.2">
      <c r="A902">
        <v>0</v>
      </c>
      <c r="B902">
        <v>2</v>
      </c>
      <c r="C902" s="1">
        <v>12269.69</v>
      </c>
      <c r="D902">
        <v>2</v>
      </c>
      <c r="E902">
        <f t="shared" si="105"/>
        <v>-0.91742609100000005</v>
      </c>
      <c r="F902">
        <f t="shared" si="106"/>
        <v>0.39954611406019036</v>
      </c>
      <c r="G902">
        <f t="shared" si="107"/>
        <v>0.28548263615342873</v>
      </c>
      <c r="H902">
        <f t="shared" si="108"/>
        <v>0.71451736384657127</v>
      </c>
      <c r="I902">
        <f t="shared" si="109"/>
        <v>-0.33614797981293465</v>
      </c>
      <c r="J902">
        <v>863</v>
      </c>
    </row>
    <row r="903" spans="1:10" x14ac:dyDescent="0.2">
      <c r="A903">
        <v>0</v>
      </c>
      <c r="B903">
        <v>3</v>
      </c>
      <c r="C903" s="1">
        <v>5458.05</v>
      </c>
      <c r="D903">
        <v>3</v>
      </c>
      <c r="E903">
        <f t="shared" si="105"/>
        <v>-1.4531639950000002</v>
      </c>
      <c r="F903">
        <f t="shared" si="106"/>
        <v>0.23382928176345841</v>
      </c>
      <c r="G903">
        <f t="shared" si="107"/>
        <v>0.18951510165916666</v>
      </c>
      <c r="H903">
        <f t="shared" si="108"/>
        <v>0.81048489834083337</v>
      </c>
      <c r="I903">
        <f t="shared" si="109"/>
        <v>-0.21012257050209951</v>
      </c>
      <c r="J903">
        <v>864</v>
      </c>
    </row>
    <row r="904" spans="1:10" x14ac:dyDescent="0.2">
      <c r="A904">
        <v>0</v>
      </c>
      <c r="B904">
        <v>3</v>
      </c>
      <c r="C904" s="1">
        <v>8782.4699999999993</v>
      </c>
      <c r="D904">
        <v>2</v>
      </c>
      <c r="E904">
        <f t="shared" si="105"/>
        <v>-1.544035933</v>
      </c>
      <c r="F904">
        <f t="shared" si="106"/>
        <v>0.21351761731924496</v>
      </c>
      <c r="G904">
        <f t="shared" si="107"/>
        <v>0.17594933462187554</v>
      </c>
      <c r="H904">
        <f t="shared" si="108"/>
        <v>0.82405066537812444</v>
      </c>
      <c r="I904">
        <f t="shared" si="109"/>
        <v>-0.19352326385354587</v>
      </c>
      <c r="J904">
        <v>865</v>
      </c>
    </row>
    <row r="905" spans="1:10" x14ac:dyDescent="0.2">
      <c r="A905">
        <v>0</v>
      </c>
      <c r="B905">
        <v>2</v>
      </c>
      <c r="C905" s="1">
        <v>6600.36</v>
      </c>
      <c r="D905">
        <v>2</v>
      </c>
      <c r="E905">
        <f t="shared" si="105"/>
        <v>-1.6323286040000005</v>
      </c>
      <c r="F905">
        <f t="shared" si="106"/>
        <v>0.19547386252872495</v>
      </c>
      <c r="G905">
        <f t="shared" si="107"/>
        <v>0.16351161548212276</v>
      </c>
      <c r="H905">
        <f t="shared" si="108"/>
        <v>0.83648838451787721</v>
      </c>
      <c r="I905">
        <f t="shared" si="109"/>
        <v>-0.17854264446412718</v>
      </c>
      <c r="J905">
        <v>866</v>
      </c>
    </row>
    <row r="906" spans="1:10" x14ac:dyDescent="0.2">
      <c r="A906">
        <v>0</v>
      </c>
      <c r="B906">
        <v>3</v>
      </c>
      <c r="C906" s="1">
        <v>1141.45</v>
      </c>
      <c r="D906">
        <v>2</v>
      </c>
      <c r="E906">
        <f t="shared" si="105"/>
        <v>-2.5075685550000002</v>
      </c>
      <c r="F906">
        <f t="shared" si="106"/>
        <v>8.1466078915528831E-2</v>
      </c>
      <c r="G906">
        <f t="shared" si="107"/>
        <v>7.532929650204219E-2</v>
      </c>
      <c r="H906">
        <f t="shared" si="108"/>
        <v>0.92467070349795777</v>
      </c>
      <c r="I906">
        <f t="shared" si="109"/>
        <v>-7.8317601069832529E-2</v>
      </c>
      <c r="J906">
        <v>867</v>
      </c>
    </row>
    <row r="907" spans="1:10" x14ac:dyDescent="0.2">
      <c r="A907">
        <v>0</v>
      </c>
      <c r="B907">
        <v>2</v>
      </c>
      <c r="C907" s="1">
        <v>11576.13</v>
      </c>
      <c r="D907">
        <v>2</v>
      </c>
      <c r="E907">
        <f t="shared" si="105"/>
        <v>-1.0048840070000002</v>
      </c>
      <c r="F907">
        <f t="shared" si="106"/>
        <v>0.36608709588188637</v>
      </c>
      <c r="G907">
        <f t="shared" si="107"/>
        <v>0.26798225163349232</v>
      </c>
      <c r="H907">
        <f t="shared" si="108"/>
        <v>0.73201774836650768</v>
      </c>
      <c r="I907">
        <f t="shared" si="109"/>
        <v>-0.31195051891243186</v>
      </c>
      <c r="J907">
        <v>868</v>
      </c>
    </row>
    <row r="908" spans="1:10" x14ac:dyDescent="0.2">
      <c r="A908">
        <v>0</v>
      </c>
      <c r="B908">
        <v>3</v>
      </c>
      <c r="C908" s="1">
        <v>13129.6</v>
      </c>
      <c r="D908">
        <v>1</v>
      </c>
      <c r="E908">
        <f t="shared" si="105"/>
        <v>-1.50594414</v>
      </c>
      <c r="F908">
        <f t="shared" si="106"/>
        <v>0.22180777734616194</v>
      </c>
      <c r="G908">
        <f t="shared" si="107"/>
        <v>0.1815406494039033</v>
      </c>
      <c r="H908">
        <f t="shared" si="108"/>
        <v>0.81845935059609665</v>
      </c>
      <c r="I908">
        <f t="shared" si="109"/>
        <v>-0.20033154669547815</v>
      </c>
      <c r="J908">
        <v>869</v>
      </c>
    </row>
    <row r="909" spans="1:10" x14ac:dyDescent="0.2">
      <c r="A909">
        <v>0</v>
      </c>
      <c r="B909">
        <v>2</v>
      </c>
      <c r="C909" s="1">
        <v>4391.6499999999996</v>
      </c>
      <c r="D909">
        <v>2</v>
      </c>
      <c r="E909">
        <f t="shared" si="105"/>
        <v>-1.9108469350000004</v>
      </c>
      <c r="F909">
        <f t="shared" si="106"/>
        <v>0.14795502522719986</v>
      </c>
      <c r="G909">
        <f t="shared" si="107"/>
        <v>0.12888573330467978</v>
      </c>
      <c r="H909">
        <f t="shared" si="108"/>
        <v>0.87111426669532022</v>
      </c>
      <c r="I909">
        <f t="shared" si="109"/>
        <v>-0.13798212049859138</v>
      </c>
      <c r="J909">
        <v>870</v>
      </c>
    </row>
    <row r="910" spans="1:10" x14ac:dyDescent="0.2">
      <c r="A910">
        <v>0</v>
      </c>
      <c r="B910">
        <v>3</v>
      </c>
      <c r="C910" s="1">
        <v>8457.82</v>
      </c>
      <c r="D910">
        <v>2</v>
      </c>
      <c r="E910">
        <f t="shared" si="105"/>
        <v>-1.5849742980000001</v>
      </c>
      <c r="F910">
        <f t="shared" si="106"/>
        <v>0.20495306075267006</v>
      </c>
      <c r="G910">
        <f t="shared" si="107"/>
        <v>0.17009215331977062</v>
      </c>
      <c r="H910">
        <f t="shared" si="108"/>
        <v>0.82990784668022943</v>
      </c>
      <c r="I910">
        <f t="shared" si="109"/>
        <v>-0.1864406124516779</v>
      </c>
      <c r="J910">
        <v>871</v>
      </c>
    </row>
    <row r="911" spans="1:10" x14ac:dyDescent="0.2">
      <c r="A911">
        <v>1</v>
      </c>
      <c r="B911">
        <v>2</v>
      </c>
      <c r="C911" s="1">
        <v>3392.37</v>
      </c>
      <c r="D911">
        <v>2</v>
      </c>
      <c r="E911">
        <f t="shared" si="105"/>
        <v>-2.0368561430000001</v>
      </c>
      <c r="F911">
        <f t="shared" si="106"/>
        <v>0.13043814581653784</v>
      </c>
      <c r="G911">
        <f t="shared" si="107"/>
        <v>0.11538724723617655</v>
      </c>
      <c r="H911">
        <f t="shared" si="108"/>
        <v>0.11538724723617655</v>
      </c>
      <c r="I911">
        <f t="shared" si="109"/>
        <v>-2.1594614402333057</v>
      </c>
      <c r="J911">
        <v>872</v>
      </c>
    </row>
    <row r="912" spans="1:10" x14ac:dyDescent="0.2">
      <c r="A912">
        <v>0</v>
      </c>
      <c r="B912">
        <v>3</v>
      </c>
      <c r="C912" s="1">
        <v>5966.89</v>
      </c>
      <c r="D912">
        <v>2</v>
      </c>
      <c r="E912">
        <f t="shared" si="105"/>
        <v>-1.8990805709999998</v>
      </c>
      <c r="F912">
        <f t="shared" si="106"/>
        <v>0.14970620018691053</v>
      </c>
      <c r="G912">
        <f t="shared" si="107"/>
        <v>0.13021257097036829</v>
      </c>
      <c r="H912">
        <f t="shared" si="108"/>
        <v>0.86978742902963169</v>
      </c>
      <c r="I912">
        <f t="shared" si="109"/>
        <v>-0.13950643163673135</v>
      </c>
      <c r="J912">
        <v>873</v>
      </c>
    </row>
    <row r="913" spans="1:10" x14ac:dyDescent="0.2">
      <c r="A913">
        <v>0</v>
      </c>
      <c r="B913">
        <v>3</v>
      </c>
      <c r="C913" s="1">
        <v>6849.03</v>
      </c>
      <c r="D913">
        <v>2</v>
      </c>
      <c r="E913">
        <f t="shared" si="105"/>
        <v>-1.7878427170000002</v>
      </c>
      <c r="F913">
        <f t="shared" si="106"/>
        <v>0.16732073878772089</v>
      </c>
      <c r="G913">
        <f t="shared" si="107"/>
        <v>0.14333741638265232</v>
      </c>
      <c r="H913">
        <f t="shared" si="108"/>
        <v>0.85666258361734771</v>
      </c>
      <c r="I913">
        <f t="shared" si="109"/>
        <v>-0.15471115597777035</v>
      </c>
      <c r="J913">
        <v>874</v>
      </c>
    </row>
    <row r="914" spans="1:10" x14ac:dyDescent="0.2">
      <c r="A914">
        <v>0</v>
      </c>
      <c r="B914">
        <v>3</v>
      </c>
      <c r="C914" s="1">
        <v>8891.14</v>
      </c>
      <c r="D914">
        <v>3</v>
      </c>
      <c r="E914">
        <f t="shared" si="105"/>
        <v>-1.0202513459999998</v>
      </c>
      <c r="F914">
        <f t="shared" si="106"/>
        <v>0.36050431746655009</v>
      </c>
      <c r="G914">
        <f t="shared" si="107"/>
        <v>0.26497844427120942</v>
      </c>
      <c r="H914">
        <f t="shared" si="108"/>
        <v>0.73502155572879058</v>
      </c>
      <c r="I914">
        <f t="shared" si="109"/>
        <v>-0.30785545267717968</v>
      </c>
      <c r="J914">
        <v>875</v>
      </c>
    </row>
    <row r="915" spans="1:10" x14ac:dyDescent="0.2">
      <c r="A915">
        <v>0</v>
      </c>
      <c r="B915">
        <v>4</v>
      </c>
      <c r="C915" s="1">
        <v>2690.11</v>
      </c>
      <c r="D915">
        <v>1</v>
      </c>
      <c r="E915">
        <f t="shared" si="105"/>
        <v>-3.0092352290000002</v>
      </c>
      <c r="F915">
        <f t="shared" si="106"/>
        <v>4.9329390025322307E-2</v>
      </c>
      <c r="G915">
        <f t="shared" si="107"/>
        <v>4.701039587210256E-2</v>
      </c>
      <c r="H915">
        <f t="shared" si="108"/>
        <v>0.95298960412789746</v>
      </c>
      <c r="I915">
        <f t="shared" si="109"/>
        <v>-4.8151283962567709E-2</v>
      </c>
      <c r="J915">
        <v>876</v>
      </c>
    </row>
    <row r="916" spans="1:10" x14ac:dyDescent="0.2">
      <c r="A916">
        <v>0</v>
      </c>
      <c r="B916">
        <v>3</v>
      </c>
      <c r="C916" s="1">
        <v>26140.36</v>
      </c>
      <c r="D916">
        <v>2</v>
      </c>
      <c r="E916">
        <f t="shared" si="105"/>
        <v>0.6447939960000002</v>
      </c>
      <c r="F916">
        <f t="shared" si="106"/>
        <v>1.9055944287599713</v>
      </c>
      <c r="G916">
        <f t="shared" si="107"/>
        <v>0.65583634450084871</v>
      </c>
      <c r="H916">
        <f t="shared" si="108"/>
        <v>0.34416365549915129</v>
      </c>
      <c r="I916">
        <f t="shared" si="109"/>
        <v>-1.0666379920083413</v>
      </c>
      <c r="J916">
        <v>877</v>
      </c>
    </row>
    <row r="917" spans="1:10" x14ac:dyDescent="0.2">
      <c r="A917">
        <v>0</v>
      </c>
      <c r="B917">
        <v>2</v>
      </c>
      <c r="C917" s="1">
        <v>6653.79</v>
      </c>
      <c r="D917">
        <v>3</v>
      </c>
      <c r="E917">
        <f t="shared" si="105"/>
        <v>-1.1155097810000001</v>
      </c>
      <c r="F917">
        <f t="shared" si="106"/>
        <v>0.32774815652232137</v>
      </c>
      <c r="G917">
        <f t="shared" si="107"/>
        <v>0.24684512263287139</v>
      </c>
      <c r="H917">
        <f t="shared" si="108"/>
        <v>0.75315487736712861</v>
      </c>
      <c r="I917">
        <f t="shared" si="109"/>
        <v>-0.28348439189713032</v>
      </c>
      <c r="J917">
        <v>878</v>
      </c>
    </row>
    <row r="918" spans="1:10" x14ac:dyDescent="0.2">
      <c r="A918">
        <v>0</v>
      </c>
      <c r="B918">
        <v>3</v>
      </c>
      <c r="C918" s="1">
        <v>6282.24</v>
      </c>
      <c r="D918">
        <v>3</v>
      </c>
      <c r="E918">
        <f t="shared" si="105"/>
        <v>-1.3492336360000001</v>
      </c>
      <c r="F918">
        <f t="shared" si="106"/>
        <v>0.25943900919614077</v>
      </c>
      <c r="G918">
        <f t="shared" si="107"/>
        <v>0.20599569117819552</v>
      </c>
      <c r="H918">
        <f t="shared" si="108"/>
        <v>0.79400430882180451</v>
      </c>
      <c r="I918">
        <f t="shared" si="109"/>
        <v>-0.23066639102201247</v>
      </c>
      <c r="J918">
        <v>879</v>
      </c>
    </row>
    <row r="919" spans="1:10" x14ac:dyDescent="0.2">
      <c r="A919">
        <v>0</v>
      </c>
      <c r="B919">
        <v>4</v>
      </c>
      <c r="C919" s="1">
        <v>6311.95</v>
      </c>
      <c r="D919">
        <v>3</v>
      </c>
      <c r="E919">
        <f t="shared" si="105"/>
        <v>-1.5323586050000002</v>
      </c>
      <c r="F919">
        <f t="shared" si="106"/>
        <v>0.21602554703100854</v>
      </c>
      <c r="G919">
        <f t="shared" si="107"/>
        <v>0.17764885578139905</v>
      </c>
      <c r="H919">
        <f t="shared" si="108"/>
        <v>0.82235114421860089</v>
      </c>
      <c r="I919">
        <f t="shared" si="109"/>
        <v>-0.19558779239484095</v>
      </c>
      <c r="J919">
        <v>880</v>
      </c>
    </row>
    <row r="920" spans="1:10" x14ac:dyDescent="0.2">
      <c r="A920">
        <v>0</v>
      </c>
      <c r="B920">
        <v>3</v>
      </c>
      <c r="C920" s="1">
        <v>3443.06</v>
      </c>
      <c r="D920">
        <v>1</v>
      </c>
      <c r="E920">
        <f t="shared" si="105"/>
        <v>-2.727416834</v>
      </c>
      <c r="F920">
        <f t="shared" si="106"/>
        <v>6.5387979703121712E-2</v>
      </c>
      <c r="G920">
        <f t="shared" si="107"/>
        <v>6.1374805187254473E-2</v>
      </c>
      <c r="H920">
        <f t="shared" si="108"/>
        <v>0.93862519481274553</v>
      </c>
      <c r="I920">
        <f t="shared" si="109"/>
        <v>-6.3339033010910151E-2</v>
      </c>
      <c r="J920">
        <v>881</v>
      </c>
    </row>
    <row r="921" spans="1:10" x14ac:dyDescent="0.2">
      <c r="A921">
        <v>0</v>
      </c>
      <c r="B921">
        <v>3</v>
      </c>
      <c r="C921" s="1">
        <v>2789.06</v>
      </c>
      <c r="D921">
        <v>2</v>
      </c>
      <c r="E921">
        <f t="shared" si="105"/>
        <v>-2.299804934</v>
      </c>
      <c r="F921">
        <f t="shared" si="106"/>
        <v>0.10027840272199921</v>
      </c>
      <c r="G921">
        <f t="shared" si="107"/>
        <v>9.1139117585075383E-2</v>
      </c>
      <c r="H921">
        <f t="shared" si="108"/>
        <v>0.90886088241492458</v>
      </c>
      <c r="I921">
        <f t="shared" si="109"/>
        <v>-9.5563241165233181E-2</v>
      </c>
      <c r="J921">
        <v>882</v>
      </c>
    </row>
    <row r="922" spans="1:10" x14ac:dyDescent="0.2">
      <c r="A922">
        <v>0</v>
      </c>
      <c r="B922">
        <v>3</v>
      </c>
      <c r="C922" s="1">
        <v>2585.85</v>
      </c>
      <c r="D922">
        <v>2</v>
      </c>
      <c r="E922">
        <f t="shared" si="105"/>
        <v>-2.3254297149999998</v>
      </c>
      <c r="F922">
        <f t="shared" si="106"/>
        <v>9.7741434065496527E-2</v>
      </c>
      <c r="G922">
        <f t="shared" si="107"/>
        <v>8.9038667059792159E-2</v>
      </c>
      <c r="H922">
        <f t="shared" si="108"/>
        <v>0.91096133294020787</v>
      </c>
      <c r="I922">
        <f t="shared" si="109"/>
        <v>-9.3254827255021669E-2</v>
      </c>
      <c r="J922">
        <v>883</v>
      </c>
    </row>
    <row r="923" spans="1:10" x14ac:dyDescent="0.2">
      <c r="A923">
        <v>1</v>
      </c>
      <c r="B923">
        <v>2</v>
      </c>
      <c r="C923" s="1">
        <v>46255.11</v>
      </c>
      <c r="D923">
        <v>3</v>
      </c>
      <c r="E923">
        <f t="shared" si="105"/>
        <v>3.8782166710000001</v>
      </c>
      <c r="F923">
        <f t="shared" si="106"/>
        <v>48.337935719407334</v>
      </c>
      <c r="G923">
        <f t="shared" si="107"/>
        <v>0.97973162059946817</v>
      </c>
      <c r="H923">
        <f t="shared" si="108"/>
        <v>0.97973162059946817</v>
      </c>
      <c r="I923">
        <f t="shared" si="109"/>
        <v>-2.0476601354221791E-2</v>
      </c>
      <c r="J923">
        <v>884</v>
      </c>
    </row>
    <row r="924" spans="1:10" x14ac:dyDescent="0.2">
      <c r="A924">
        <v>0</v>
      </c>
      <c r="B924">
        <v>3</v>
      </c>
      <c r="C924" s="1">
        <v>4877.9799999999996</v>
      </c>
      <c r="D924">
        <v>3</v>
      </c>
      <c r="E924">
        <f t="shared" si="105"/>
        <v>-1.5263108220000001</v>
      </c>
      <c r="F924">
        <f t="shared" si="106"/>
        <v>0.21733598127872525</v>
      </c>
      <c r="G924">
        <f t="shared" si="107"/>
        <v>0.17853409791636093</v>
      </c>
      <c r="H924">
        <f t="shared" si="108"/>
        <v>0.82146590208363901</v>
      </c>
      <c r="I924">
        <f t="shared" si="109"/>
        <v>-0.19666484926382821</v>
      </c>
      <c r="J924">
        <v>885</v>
      </c>
    </row>
    <row r="925" spans="1:10" x14ac:dyDescent="0.2">
      <c r="A925">
        <v>1</v>
      </c>
      <c r="B925">
        <v>2</v>
      </c>
      <c r="C925" s="1">
        <v>19719.689999999999</v>
      </c>
      <c r="D925">
        <v>3</v>
      </c>
      <c r="E925">
        <f t="shared" si="105"/>
        <v>0.53210020899999977</v>
      </c>
      <c r="F925">
        <f t="shared" si="106"/>
        <v>1.7025041710594035</v>
      </c>
      <c r="G925">
        <f t="shared" si="107"/>
        <v>0.62997281902140723</v>
      </c>
      <c r="H925">
        <f t="shared" si="108"/>
        <v>0.62997281902140723</v>
      </c>
      <c r="I925">
        <f t="shared" si="109"/>
        <v>-0.46207860493777025</v>
      </c>
      <c r="J925">
        <v>886</v>
      </c>
    </row>
    <row r="926" spans="1:10" x14ac:dyDescent="0.2">
      <c r="A926">
        <v>1</v>
      </c>
      <c r="B926">
        <v>1</v>
      </c>
      <c r="C926" s="1">
        <v>27218.44</v>
      </c>
      <c r="D926">
        <v>1</v>
      </c>
      <c r="E926">
        <f t="shared" si="105"/>
        <v>0.64440138400000002</v>
      </c>
      <c r="F926">
        <f t="shared" si="106"/>
        <v>1.9048464163690355</v>
      </c>
      <c r="G926">
        <f t="shared" si="107"/>
        <v>0.65574772064887077</v>
      </c>
      <c r="H926">
        <f t="shared" si="108"/>
        <v>0.65574772064887077</v>
      </c>
      <c r="I926">
        <f t="shared" si="109"/>
        <v>-0.42197913618649319</v>
      </c>
      <c r="J926">
        <v>887</v>
      </c>
    </row>
    <row r="927" spans="1:10" x14ac:dyDescent="0.2">
      <c r="A927">
        <v>0</v>
      </c>
      <c r="B927">
        <v>2</v>
      </c>
      <c r="C927" s="1">
        <v>5272.18</v>
      </c>
      <c r="D927">
        <v>2</v>
      </c>
      <c r="E927">
        <f t="shared" si="105"/>
        <v>-1.7998121020000002</v>
      </c>
      <c r="F927">
        <f t="shared" si="106"/>
        <v>0.16532995047026139</v>
      </c>
      <c r="G927">
        <f t="shared" si="107"/>
        <v>0.14187393913933435</v>
      </c>
      <c r="H927">
        <f t="shared" si="108"/>
        <v>0.85812606086066567</v>
      </c>
      <c r="I927">
        <f t="shared" si="109"/>
        <v>-0.1530042662064304</v>
      </c>
      <c r="J927">
        <v>888</v>
      </c>
    </row>
    <row r="928" spans="1:10" x14ac:dyDescent="0.2">
      <c r="A928">
        <v>0</v>
      </c>
      <c r="B928">
        <v>2</v>
      </c>
      <c r="C928" s="1">
        <v>1682.6</v>
      </c>
      <c r="D928">
        <v>3</v>
      </c>
      <c r="E928">
        <f t="shared" si="105"/>
        <v>-1.7423768400000004</v>
      </c>
      <c r="F928">
        <f t="shared" si="106"/>
        <v>0.17510371210512449</v>
      </c>
      <c r="G928">
        <f t="shared" si="107"/>
        <v>0.14901128326063851</v>
      </c>
      <c r="H928">
        <f t="shared" si="108"/>
        <v>0.85098871673936149</v>
      </c>
      <c r="I928">
        <f t="shared" si="109"/>
        <v>-0.16135640932232409</v>
      </c>
      <c r="J928">
        <v>889</v>
      </c>
    </row>
    <row r="929" spans="1:10" x14ac:dyDescent="0.2">
      <c r="A929">
        <v>0</v>
      </c>
      <c r="B929">
        <v>3</v>
      </c>
      <c r="C929" s="1">
        <v>11945.13</v>
      </c>
      <c r="D929">
        <v>2</v>
      </c>
      <c r="E929">
        <f t="shared" si="105"/>
        <v>-1.145224507</v>
      </c>
      <c r="F929">
        <f t="shared" si="106"/>
        <v>0.31815248231249016</v>
      </c>
      <c r="G929">
        <f t="shared" si="107"/>
        <v>0.24136242701932475</v>
      </c>
      <c r="H929">
        <f t="shared" si="108"/>
        <v>0.75863757298067525</v>
      </c>
      <c r="I929">
        <f t="shared" si="109"/>
        <v>-0.27623112158309526</v>
      </c>
      <c r="J929">
        <v>890</v>
      </c>
    </row>
    <row r="930" spans="1:10" x14ac:dyDescent="0.2">
      <c r="A930">
        <v>1</v>
      </c>
      <c r="B930">
        <v>2</v>
      </c>
      <c r="C930" s="1">
        <v>29330.98</v>
      </c>
      <c r="D930">
        <v>3</v>
      </c>
      <c r="E930">
        <f t="shared" si="105"/>
        <v>1.7440838779999996</v>
      </c>
      <c r="F930">
        <f t="shared" si="106"/>
        <v>5.7206582531921661</v>
      </c>
      <c r="G930">
        <f t="shared" si="107"/>
        <v>0.85120505130207713</v>
      </c>
      <c r="H930">
        <f t="shared" si="108"/>
        <v>0.85120505130207713</v>
      </c>
      <c r="I930">
        <f t="shared" si="109"/>
        <v>-0.16110222608191743</v>
      </c>
      <c r="J930">
        <v>891</v>
      </c>
    </row>
    <row r="931" spans="1:10" x14ac:dyDescent="0.2">
      <c r="A931">
        <v>0</v>
      </c>
      <c r="B931">
        <v>4</v>
      </c>
      <c r="C931" s="1">
        <v>7243.81</v>
      </c>
      <c r="D931">
        <v>2</v>
      </c>
      <c r="E931">
        <f t="shared" si="105"/>
        <v>-1.924932359</v>
      </c>
      <c r="F931">
        <f t="shared" si="106"/>
        <v>0.14588562437201744</v>
      </c>
      <c r="G931">
        <f t="shared" si="107"/>
        <v>0.12731255307611306</v>
      </c>
      <c r="H931">
        <f t="shared" si="108"/>
        <v>0.872687446923887</v>
      </c>
      <c r="I931">
        <f t="shared" si="109"/>
        <v>-0.13617780909887661</v>
      </c>
      <c r="J931">
        <v>892</v>
      </c>
    </row>
    <row r="932" spans="1:10" x14ac:dyDescent="0.2">
      <c r="A932">
        <v>0</v>
      </c>
      <c r="B932">
        <v>3</v>
      </c>
      <c r="C932" s="1">
        <v>10422.92</v>
      </c>
      <c r="D932">
        <v>2</v>
      </c>
      <c r="E932">
        <f t="shared" si="105"/>
        <v>-1.3371751879999998</v>
      </c>
      <c r="F932">
        <f t="shared" si="106"/>
        <v>0.26258637905845794</v>
      </c>
      <c r="G932">
        <f t="shared" si="107"/>
        <v>0.20797498168345135</v>
      </c>
      <c r="H932">
        <f t="shared" si="108"/>
        <v>0.7920250183165487</v>
      </c>
      <c r="I932">
        <f t="shared" si="109"/>
        <v>-0.23316229888310522</v>
      </c>
      <c r="J932">
        <v>893</v>
      </c>
    </row>
    <row r="933" spans="1:10" x14ac:dyDescent="0.2">
      <c r="A933">
        <v>1</v>
      </c>
      <c r="B933">
        <v>2</v>
      </c>
      <c r="C933" s="1">
        <v>44202.65</v>
      </c>
      <c r="D933">
        <v>3</v>
      </c>
      <c r="E933">
        <f t="shared" si="105"/>
        <v>3.6194014649999997</v>
      </c>
      <c r="F933">
        <f t="shared" si="106"/>
        <v>37.315226667545694</v>
      </c>
      <c r="G933">
        <f t="shared" si="107"/>
        <v>0.9739007155385816</v>
      </c>
      <c r="H933">
        <f t="shared" si="108"/>
        <v>0.9739007155385816</v>
      </c>
      <c r="I933">
        <f t="shared" si="109"/>
        <v>-2.6445915300619863E-2</v>
      </c>
      <c r="J933">
        <v>894</v>
      </c>
    </row>
    <row r="934" spans="1:10" x14ac:dyDescent="0.2">
      <c r="A934">
        <v>0</v>
      </c>
      <c r="B934">
        <v>3</v>
      </c>
      <c r="C934" s="1">
        <v>13555</v>
      </c>
      <c r="D934">
        <v>2</v>
      </c>
      <c r="E934">
        <f t="shared" si="105"/>
        <v>-0.9422199</v>
      </c>
      <c r="F934">
        <f t="shared" si="106"/>
        <v>0.38976164241338157</v>
      </c>
      <c r="G934">
        <f t="shared" si="107"/>
        <v>0.28045215130311374</v>
      </c>
      <c r="H934">
        <f t="shared" si="108"/>
        <v>0.71954784869688626</v>
      </c>
      <c r="I934">
        <f t="shared" si="109"/>
        <v>-0.32913225216003367</v>
      </c>
      <c r="J934">
        <v>895</v>
      </c>
    </row>
    <row r="935" spans="1:10" x14ac:dyDescent="0.2">
      <c r="A935">
        <v>0</v>
      </c>
      <c r="B935">
        <v>2</v>
      </c>
      <c r="C935" s="1">
        <v>13063.88</v>
      </c>
      <c r="D935">
        <v>3</v>
      </c>
      <c r="E935">
        <f t="shared" si="105"/>
        <v>-0.30719743200000038</v>
      </c>
      <c r="F935">
        <f t="shared" si="106"/>
        <v>0.73550537427447871</v>
      </c>
      <c r="G935">
        <f t="shared" si="107"/>
        <v>0.42379896091186342</v>
      </c>
      <c r="H935">
        <f t="shared" si="108"/>
        <v>0.57620103908813658</v>
      </c>
      <c r="I935">
        <f t="shared" si="109"/>
        <v>-0.55129865298703751</v>
      </c>
      <c r="J935">
        <v>896</v>
      </c>
    </row>
    <row r="936" spans="1:10" x14ac:dyDescent="0.2">
      <c r="A936">
        <v>1</v>
      </c>
      <c r="B936">
        <v>2</v>
      </c>
      <c r="C936" s="1">
        <v>19798.05</v>
      </c>
      <c r="D936">
        <v>3</v>
      </c>
      <c r="E936">
        <f t="shared" si="105"/>
        <v>0.54198140499999958</v>
      </c>
      <c r="F936">
        <f t="shared" si="106"/>
        <v>1.7194103374796144</v>
      </c>
      <c r="G936">
        <f t="shared" si="107"/>
        <v>0.63227322253734852</v>
      </c>
      <c r="H936">
        <f t="shared" si="108"/>
        <v>0.63227322253734852</v>
      </c>
      <c r="I936">
        <f t="shared" si="109"/>
        <v>-0.45843366411474001</v>
      </c>
      <c r="J936">
        <v>897</v>
      </c>
    </row>
    <row r="937" spans="1:10" x14ac:dyDescent="0.2">
      <c r="A937">
        <v>0</v>
      </c>
      <c r="B937">
        <v>3</v>
      </c>
      <c r="C937" s="1">
        <v>2221.56</v>
      </c>
      <c r="D937">
        <v>3</v>
      </c>
      <c r="E937">
        <f t="shared" ref="E937:E1000" si="110">$A$3+$B$3*B937+$C$3*C937+$D$3*D937</f>
        <v>-1.8612853839999999</v>
      </c>
      <c r="F937">
        <f t="shared" ref="F937:F1000" si="111">EXP(E937)</f>
        <v>0.15547265980669719</v>
      </c>
      <c r="G937">
        <f t="shared" ref="G937:G1000" si="112">F937/(1+F937)</f>
        <v>0.13455330032015361</v>
      </c>
      <c r="H937">
        <f t="shared" ref="H937:H1000" si="113">IF(A937=1,G937,1-G937)</f>
        <v>0.86544669967984644</v>
      </c>
      <c r="I937">
        <f t="shared" ref="I937:I1000" si="114">LN(H937)</f>
        <v>-0.14450948953216419</v>
      </c>
      <c r="J937">
        <v>898</v>
      </c>
    </row>
    <row r="938" spans="1:10" x14ac:dyDescent="0.2">
      <c r="A938">
        <v>0</v>
      </c>
      <c r="B938">
        <v>3</v>
      </c>
      <c r="C938" s="1">
        <v>1634.57</v>
      </c>
      <c r="D938">
        <v>3</v>
      </c>
      <c r="E938">
        <f t="shared" si="110"/>
        <v>-1.9353048230000001</v>
      </c>
      <c r="F938">
        <f t="shared" si="111"/>
        <v>0.144380251693704</v>
      </c>
      <c r="G938">
        <f t="shared" si="112"/>
        <v>0.12616457814613502</v>
      </c>
      <c r="H938">
        <f t="shared" si="113"/>
        <v>0.87383542185386498</v>
      </c>
      <c r="I938">
        <f t="shared" si="114"/>
        <v>-0.13486322557315139</v>
      </c>
      <c r="J938">
        <v>899</v>
      </c>
    </row>
    <row r="939" spans="1:10" x14ac:dyDescent="0.2">
      <c r="A939">
        <v>0</v>
      </c>
      <c r="B939">
        <v>3</v>
      </c>
      <c r="C939" s="1">
        <v>2117.34</v>
      </c>
      <c r="D939">
        <v>1</v>
      </c>
      <c r="E939">
        <f t="shared" si="110"/>
        <v>-2.8945901259999998</v>
      </c>
      <c r="F939">
        <f t="shared" si="111"/>
        <v>5.5321695372964504E-2</v>
      </c>
      <c r="G939">
        <f t="shared" si="112"/>
        <v>5.2421641301909454E-2</v>
      </c>
      <c r="H939">
        <f t="shared" si="113"/>
        <v>0.94757835869809059</v>
      </c>
      <c r="I939">
        <f t="shared" si="114"/>
        <v>-5.3845644972132387E-2</v>
      </c>
      <c r="J939">
        <v>900</v>
      </c>
    </row>
    <row r="940" spans="1:10" x14ac:dyDescent="0.2">
      <c r="A940">
        <v>0</v>
      </c>
      <c r="B940">
        <v>3</v>
      </c>
      <c r="C940" s="1">
        <v>8688.86</v>
      </c>
      <c r="D940">
        <v>2</v>
      </c>
      <c r="E940">
        <f t="shared" si="110"/>
        <v>-1.5558401540000002</v>
      </c>
      <c r="F940">
        <f t="shared" si="111"/>
        <v>0.2110120255504547</v>
      </c>
      <c r="G940">
        <f t="shared" si="112"/>
        <v>0.17424436842775454</v>
      </c>
      <c r="H940">
        <f t="shared" si="113"/>
        <v>0.82575563157224541</v>
      </c>
      <c r="I940">
        <f t="shared" si="114"/>
        <v>-0.19145639478627044</v>
      </c>
      <c r="J940">
        <v>901</v>
      </c>
    </row>
    <row r="941" spans="1:10" x14ac:dyDescent="0.2">
      <c r="A941">
        <v>1</v>
      </c>
      <c r="B941">
        <v>1</v>
      </c>
      <c r="C941" s="1">
        <v>48673.56</v>
      </c>
      <c r="D941">
        <v>3</v>
      </c>
      <c r="E941">
        <f t="shared" si="110"/>
        <v>4.3700546159999991</v>
      </c>
      <c r="F941">
        <f t="shared" si="111"/>
        <v>79.047948864445345</v>
      </c>
      <c r="G941">
        <f t="shared" si="112"/>
        <v>0.98750748752234219</v>
      </c>
      <c r="H941">
        <f t="shared" si="113"/>
        <v>0.98750748752234219</v>
      </c>
      <c r="I941">
        <f t="shared" si="114"/>
        <v>-1.2571199934499606E-2</v>
      </c>
      <c r="J941">
        <v>902</v>
      </c>
    </row>
    <row r="942" spans="1:10" x14ac:dyDescent="0.2">
      <c r="A942">
        <v>0</v>
      </c>
      <c r="B942">
        <v>3</v>
      </c>
      <c r="C942" s="1">
        <v>4661.29</v>
      </c>
      <c r="D942">
        <v>1</v>
      </c>
      <c r="E942">
        <f t="shared" si="110"/>
        <v>-2.5737980309999999</v>
      </c>
      <c r="F942">
        <f t="shared" si="111"/>
        <v>7.6245412365729112E-2</v>
      </c>
      <c r="G942">
        <f t="shared" si="112"/>
        <v>7.0843890705310109E-2</v>
      </c>
      <c r="H942">
        <f t="shared" si="113"/>
        <v>0.92915610929468984</v>
      </c>
      <c r="I942">
        <f t="shared" si="114"/>
        <v>-7.347851414047854E-2</v>
      </c>
      <c r="J942">
        <v>903</v>
      </c>
    </row>
    <row r="943" spans="1:10" x14ac:dyDescent="0.2">
      <c r="A943">
        <v>0</v>
      </c>
      <c r="B943">
        <v>2</v>
      </c>
      <c r="C943" s="1">
        <v>8125.78</v>
      </c>
      <c r="D943">
        <v>2</v>
      </c>
      <c r="E943">
        <f t="shared" si="110"/>
        <v>-1.4399731420000004</v>
      </c>
      <c r="F943">
        <f t="shared" si="111"/>
        <v>0.2369341221733193</v>
      </c>
      <c r="G943">
        <f t="shared" si="112"/>
        <v>0.19154950771106635</v>
      </c>
      <c r="H943">
        <f t="shared" si="113"/>
        <v>0.80845049228893362</v>
      </c>
      <c r="I943">
        <f t="shared" si="114"/>
        <v>-0.2126358358671481</v>
      </c>
      <c r="J943">
        <v>904</v>
      </c>
    </row>
    <row r="944" spans="1:10" x14ac:dyDescent="0.2">
      <c r="A944">
        <v>0</v>
      </c>
      <c r="B944">
        <v>2</v>
      </c>
      <c r="C944" s="1">
        <v>12644.59</v>
      </c>
      <c r="D944">
        <v>2</v>
      </c>
      <c r="E944">
        <f t="shared" si="110"/>
        <v>-0.8701512010000001</v>
      </c>
      <c r="F944">
        <f t="shared" si="111"/>
        <v>0.41888820814318101</v>
      </c>
      <c r="G944">
        <f t="shared" si="112"/>
        <v>0.29522284119293396</v>
      </c>
      <c r="H944">
        <f t="shared" si="113"/>
        <v>0.70477715880706604</v>
      </c>
      <c r="I944">
        <f t="shared" si="114"/>
        <v>-0.34987361293431768</v>
      </c>
      <c r="J944">
        <v>905</v>
      </c>
    </row>
    <row r="945" spans="1:10" x14ac:dyDescent="0.2">
      <c r="A945">
        <v>1</v>
      </c>
      <c r="B945">
        <v>4</v>
      </c>
      <c r="C945" s="1">
        <v>4564.1899999999996</v>
      </c>
      <c r="D945">
        <v>2</v>
      </c>
      <c r="E945">
        <f t="shared" si="110"/>
        <v>-2.2628324410000005</v>
      </c>
      <c r="F945">
        <f t="shared" si="111"/>
        <v>0.10405533635591313</v>
      </c>
      <c r="G945">
        <f t="shared" si="112"/>
        <v>9.4248298005933401E-2</v>
      </c>
      <c r="H945">
        <f t="shared" si="113"/>
        <v>9.4248298005933401E-2</v>
      </c>
      <c r="I945">
        <f t="shared" si="114"/>
        <v>-2.3618225111095534</v>
      </c>
      <c r="J945">
        <v>906</v>
      </c>
    </row>
    <row r="946" spans="1:10" x14ac:dyDescent="0.2">
      <c r="A946">
        <v>1</v>
      </c>
      <c r="B946">
        <v>3</v>
      </c>
      <c r="C946" s="1">
        <v>4846.92</v>
      </c>
      <c r="D946">
        <v>3</v>
      </c>
      <c r="E946">
        <f t="shared" si="110"/>
        <v>-1.530227488</v>
      </c>
      <c r="F946">
        <f t="shared" si="111"/>
        <v>0.21648641365264179</v>
      </c>
      <c r="G946">
        <f t="shared" si="112"/>
        <v>0.1779604040152131</v>
      </c>
      <c r="H946">
        <f t="shared" si="113"/>
        <v>0.1779604040152131</v>
      </c>
      <c r="I946">
        <f t="shared" si="114"/>
        <v>-1.7261942027883144</v>
      </c>
      <c r="J946">
        <v>907</v>
      </c>
    </row>
    <row r="947" spans="1:10" x14ac:dyDescent="0.2">
      <c r="A947">
        <v>0</v>
      </c>
      <c r="B947">
        <v>2</v>
      </c>
      <c r="C947" s="1">
        <v>7633.72</v>
      </c>
      <c r="D947">
        <v>3</v>
      </c>
      <c r="E947">
        <f t="shared" si="110"/>
        <v>-0.99194060800000017</v>
      </c>
      <c r="F947">
        <f t="shared" si="111"/>
        <v>0.37085630554182625</v>
      </c>
      <c r="G947">
        <f t="shared" si="112"/>
        <v>0.27052894168601177</v>
      </c>
      <c r="H947">
        <f t="shared" si="113"/>
        <v>0.72947105831398829</v>
      </c>
      <c r="I947">
        <f t="shared" si="114"/>
        <v>-0.31543558512503117</v>
      </c>
      <c r="J947">
        <v>908</v>
      </c>
    </row>
    <row r="948" spans="1:10" x14ac:dyDescent="0.2">
      <c r="A948">
        <v>0</v>
      </c>
      <c r="B948">
        <v>3</v>
      </c>
      <c r="C948" s="1">
        <v>15170.07</v>
      </c>
      <c r="D948">
        <v>2</v>
      </c>
      <c r="E948">
        <f t="shared" si="110"/>
        <v>-0.73855957300000008</v>
      </c>
      <c r="F948">
        <f t="shared" si="111"/>
        <v>0.47780165848988482</v>
      </c>
      <c r="G948">
        <f t="shared" si="112"/>
        <v>0.32331920575737755</v>
      </c>
      <c r="H948">
        <f t="shared" si="113"/>
        <v>0.67668079424262251</v>
      </c>
      <c r="I948">
        <f t="shared" si="114"/>
        <v>-0.39055561764129237</v>
      </c>
      <c r="J948">
        <v>909</v>
      </c>
    </row>
    <row r="949" spans="1:10" x14ac:dyDescent="0.2">
      <c r="A949">
        <v>1</v>
      </c>
      <c r="B949">
        <v>2</v>
      </c>
      <c r="C949" s="1">
        <v>17496.310000000001</v>
      </c>
      <c r="D949">
        <v>3</v>
      </c>
      <c r="E949">
        <f t="shared" si="110"/>
        <v>0.25173199099999977</v>
      </c>
      <c r="F949">
        <f t="shared" si="111"/>
        <v>1.286251264170696</v>
      </c>
      <c r="G949">
        <f t="shared" si="112"/>
        <v>0.56260275689219341</v>
      </c>
      <c r="H949">
        <f t="shared" si="113"/>
        <v>0.56260275689219341</v>
      </c>
      <c r="I949">
        <f t="shared" si="114"/>
        <v>-0.57518148266786884</v>
      </c>
      <c r="J949">
        <v>910</v>
      </c>
    </row>
    <row r="950" spans="1:10" x14ac:dyDescent="0.2">
      <c r="A950">
        <v>0</v>
      </c>
      <c r="B950">
        <v>3</v>
      </c>
      <c r="C950" s="1">
        <v>2639.04</v>
      </c>
      <c r="D950">
        <v>1</v>
      </c>
      <c r="E950">
        <f t="shared" si="110"/>
        <v>-2.8288037560000001</v>
      </c>
      <c r="F950">
        <f t="shared" si="111"/>
        <v>5.9083489682102613E-2</v>
      </c>
      <c r="G950">
        <f t="shared" si="112"/>
        <v>5.5787376781633403E-2</v>
      </c>
      <c r="H950">
        <f t="shared" si="113"/>
        <v>0.94421262321836663</v>
      </c>
      <c r="I950">
        <f t="shared" si="114"/>
        <v>-5.7403901738425495E-2</v>
      </c>
      <c r="J950">
        <v>911</v>
      </c>
    </row>
    <row r="951" spans="1:10" x14ac:dyDescent="0.2">
      <c r="A951">
        <v>1</v>
      </c>
      <c r="B951">
        <v>2</v>
      </c>
      <c r="C951" s="1">
        <v>33732.69</v>
      </c>
      <c r="D951">
        <v>2</v>
      </c>
      <c r="E951">
        <f t="shared" si="110"/>
        <v>1.7890582090000002</v>
      </c>
      <c r="F951">
        <f t="shared" si="111"/>
        <v>5.9838143093548597</v>
      </c>
      <c r="G951">
        <f t="shared" si="112"/>
        <v>0.85681177137535081</v>
      </c>
      <c r="H951">
        <f t="shared" si="113"/>
        <v>0.85681177137535081</v>
      </c>
      <c r="I951">
        <f t="shared" si="114"/>
        <v>-0.15453702117622473</v>
      </c>
      <c r="J951">
        <v>912</v>
      </c>
    </row>
    <row r="952" spans="1:10" x14ac:dyDescent="0.2">
      <c r="A952">
        <v>0</v>
      </c>
      <c r="B952">
        <v>2</v>
      </c>
      <c r="C952" s="1">
        <v>14382.71</v>
      </c>
      <c r="D952">
        <v>3</v>
      </c>
      <c r="E952">
        <f t="shared" si="110"/>
        <v>-0.14089296900000026</v>
      </c>
      <c r="F952">
        <f t="shared" si="111"/>
        <v>0.86858227195191373</v>
      </c>
      <c r="G952">
        <f t="shared" si="112"/>
        <v>0.46483490986168674</v>
      </c>
      <c r="H952">
        <f t="shared" si="113"/>
        <v>0.53516509013831326</v>
      </c>
      <c r="I952">
        <f t="shared" si="114"/>
        <v>-0.62517999998927143</v>
      </c>
      <c r="J952">
        <v>913</v>
      </c>
    </row>
    <row r="953" spans="1:10" x14ac:dyDescent="0.2">
      <c r="A953">
        <v>0</v>
      </c>
      <c r="B953">
        <v>2</v>
      </c>
      <c r="C953" s="1">
        <v>7626.99</v>
      </c>
      <c r="D953">
        <v>3</v>
      </c>
      <c r="E953">
        <f t="shared" si="110"/>
        <v>-0.99278926100000042</v>
      </c>
      <c r="F953">
        <f t="shared" si="111"/>
        <v>0.37054171073535358</v>
      </c>
      <c r="G953">
        <f t="shared" si="112"/>
        <v>0.27036149854683539</v>
      </c>
      <c r="H953">
        <f t="shared" si="113"/>
        <v>0.72963850145316456</v>
      </c>
      <c r="I953">
        <f t="shared" si="114"/>
        <v>-0.31520607098225761</v>
      </c>
      <c r="J953">
        <v>914</v>
      </c>
    </row>
    <row r="954" spans="1:10" x14ac:dyDescent="0.2">
      <c r="A954">
        <v>0</v>
      </c>
      <c r="B954">
        <v>3</v>
      </c>
      <c r="C954" s="1">
        <v>5257.51</v>
      </c>
      <c r="D954">
        <v>1</v>
      </c>
      <c r="E954">
        <f t="shared" si="110"/>
        <v>-2.4986146890000001</v>
      </c>
      <c r="F954">
        <f t="shared" si="111"/>
        <v>8.2198790675920091E-2</v>
      </c>
      <c r="G954">
        <f t="shared" si="112"/>
        <v>7.5955352550875002E-2</v>
      </c>
      <c r="H954">
        <f t="shared" si="113"/>
        <v>0.92404464744912496</v>
      </c>
      <c r="I954">
        <f t="shared" si="114"/>
        <v>-7.8994888757679183E-2</v>
      </c>
      <c r="J954">
        <v>915</v>
      </c>
    </row>
    <row r="955" spans="1:10" x14ac:dyDescent="0.2">
      <c r="A955">
        <v>0</v>
      </c>
      <c r="B955">
        <v>4</v>
      </c>
      <c r="C955" s="1">
        <v>2473.33</v>
      </c>
      <c r="D955">
        <v>2</v>
      </c>
      <c r="E955">
        <f t="shared" si="110"/>
        <v>-2.5264898870000003</v>
      </c>
      <c r="F955">
        <f t="shared" si="111"/>
        <v>7.9939123758397193E-2</v>
      </c>
      <c r="G955">
        <f t="shared" si="112"/>
        <v>7.402187956687184E-2</v>
      </c>
      <c r="H955">
        <f t="shared" si="113"/>
        <v>0.9259781204331281</v>
      </c>
      <c r="I955">
        <f t="shared" si="114"/>
        <v>-7.6904672657082535E-2</v>
      </c>
      <c r="J955">
        <v>916</v>
      </c>
    </row>
    <row r="956" spans="1:10" x14ac:dyDescent="0.2">
      <c r="A956">
        <v>1</v>
      </c>
      <c r="B956">
        <v>2</v>
      </c>
      <c r="C956" s="1">
        <v>21774.32</v>
      </c>
      <c r="D956">
        <v>2</v>
      </c>
      <c r="E956">
        <f t="shared" si="110"/>
        <v>0.2811077519999996</v>
      </c>
      <c r="F956">
        <f t="shared" si="111"/>
        <v>1.3245963241490442</v>
      </c>
      <c r="G956">
        <f t="shared" si="112"/>
        <v>0.56981778315163345</v>
      </c>
      <c r="H956">
        <f t="shared" si="113"/>
        <v>0.56981778315163345</v>
      </c>
      <c r="I956">
        <f t="shared" si="114"/>
        <v>-0.56243864794300813</v>
      </c>
      <c r="J956">
        <v>917</v>
      </c>
    </row>
    <row r="957" spans="1:10" x14ac:dyDescent="0.2">
      <c r="A957">
        <v>1</v>
      </c>
      <c r="B957">
        <v>1</v>
      </c>
      <c r="C957" s="1">
        <v>35069.370000000003</v>
      </c>
      <c r="D957">
        <v>3</v>
      </c>
      <c r="E957">
        <f t="shared" si="110"/>
        <v>2.6545662570000004</v>
      </c>
      <c r="F957">
        <f t="shared" si="111"/>
        <v>14.218817409103329</v>
      </c>
      <c r="G957">
        <f t="shared" si="112"/>
        <v>0.93429187215283649</v>
      </c>
      <c r="H957">
        <f t="shared" si="113"/>
        <v>0.93429187215283649</v>
      </c>
      <c r="I957">
        <f t="shared" si="114"/>
        <v>-6.7966392618651922E-2</v>
      </c>
      <c r="J957">
        <v>918</v>
      </c>
    </row>
    <row r="958" spans="1:10" x14ac:dyDescent="0.2">
      <c r="A958">
        <v>0</v>
      </c>
      <c r="B958">
        <v>2</v>
      </c>
      <c r="C958" s="1">
        <v>13041.92</v>
      </c>
      <c r="D958">
        <v>1</v>
      </c>
      <c r="E958">
        <f t="shared" si="110"/>
        <v>-1.3301291880000001</v>
      </c>
      <c r="F958">
        <f t="shared" si="111"/>
        <v>0.26444309621829792</v>
      </c>
      <c r="G958">
        <f t="shared" si="112"/>
        <v>0.20913799680602116</v>
      </c>
      <c r="H958">
        <f t="shared" si="113"/>
        <v>0.79086200319397881</v>
      </c>
      <c r="I958">
        <f t="shared" si="114"/>
        <v>-0.23463178510170296</v>
      </c>
      <c r="J958">
        <v>919</v>
      </c>
    </row>
    <row r="959" spans="1:10" x14ac:dyDescent="0.2">
      <c r="A959">
        <v>0</v>
      </c>
      <c r="B959">
        <v>3</v>
      </c>
      <c r="C959" s="1">
        <v>5245.23</v>
      </c>
      <c r="D959">
        <v>1</v>
      </c>
      <c r="E959">
        <f t="shared" si="110"/>
        <v>-2.500163197</v>
      </c>
      <c r="F959">
        <f t="shared" si="111"/>
        <v>8.2071603691414502E-2</v>
      </c>
      <c r="G959">
        <f t="shared" si="112"/>
        <v>7.584674009689632E-2</v>
      </c>
      <c r="H959">
        <f t="shared" si="113"/>
        <v>0.92415325990310371</v>
      </c>
      <c r="I959">
        <f t="shared" si="114"/>
        <v>-7.8877355398646889E-2</v>
      </c>
      <c r="J959">
        <v>920</v>
      </c>
    </row>
    <row r="960" spans="1:10" x14ac:dyDescent="0.2">
      <c r="A960">
        <v>0</v>
      </c>
      <c r="B960">
        <v>3</v>
      </c>
      <c r="C960" s="1">
        <v>13451.12</v>
      </c>
      <c r="D960">
        <v>3</v>
      </c>
      <c r="E960">
        <f t="shared" si="110"/>
        <v>-0.44523786799999998</v>
      </c>
      <c r="F960">
        <f t="shared" si="111"/>
        <v>0.64067186257128872</v>
      </c>
      <c r="G960">
        <f t="shared" si="112"/>
        <v>0.39049360032737862</v>
      </c>
      <c r="H960">
        <f t="shared" si="113"/>
        <v>0.60950639967262132</v>
      </c>
      <c r="I960">
        <f t="shared" si="114"/>
        <v>-0.49510583024288846</v>
      </c>
      <c r="J960">
        <v>921</v>
      </c>
    </row>
    <row r="961" spans="1:10" x14ac:dyDescent="0.2">
      <c r="A961">
        <v>0</v>
      </c>
      <c r="B961">
        <v>3</v>
      </c>
      <c r="C961" s="1">
        <v>13462.52</v>
      </c>
      <c r="D961">
        <v>2</v>
      </c>
      <c r="E961">
        <f t="shared" si="110"/>
        <v>-0.95388162799999998</v>
      </c>
      <c r="F961">
        <f t="shared" si="111"/>
        <v>0.38524274842348077</v>
      </c>
      <c r="G961">
        <f t="shared" si="112"/>
        <v>0.27810486563594605</v>
      </c>
      <c r="H961">
        <f t="shared" si="113"/>
        <v>0.72189513436405395</v>
      </c>
      <c r="I961">
        <f t="shared" si="114"/>
        <v>-0.32587539390121817</v>
      </c>
      <c r="J961">
        <v>922</v>
      </c>
    </row>
    <row r="962" spans="1:10" x14ac:dyDescent="0.2">
      <c r="A962">
        <v>0</v>
      </c>
      <c r="B962">
        <v>4</v>
      </c>
      <c r="C962" s="1">
        <v>5488.26</v>
      </c>
      <c r="D962">
        <v>3</v>
      </c>
      <c r="E962">
        <f t="shared" si="110"/>
        <v>-1.6362259140000002</v>
      </c>
      <c r="F962">
        <f t="shared" si="111"/>
        <v>0.19471352289159005</v>
      </c>
      <c r="G962">
        <f t="shared" si="112"/>
        <v>0.16297925750461151</v>
      </c>
      <c r="H962">
        <f t="shared" si="113"/>
        <v>0.83702074249538849</v>
      </c>
      <c r="I962">
        <f t="shared" si="114"/>
        <v>-0.17790642684586011</v>
      </c>
      <c r="J962">
        <v>923</v>
      </c>
    </row>
    <row r="963" spans="1:10" x14ac:dyDescent="0.2">
      <c r="A963">
        <v>0</v>
      </c>
      <c r="B963">
        <v>3</v>
      </c>
      <c r="C963" s="1">
        <v>4320.41</v>
      </c>
      <c r="D963">
        <v>2</v>
      </c>
      <c r="E963">
        <f t="shared" si="110"/>
        <v>-2.1067016990000003</v>
      </c>
      <c r="F963">
        <f t="shared" si="111"/>
        <v>0.12163850592609617</v>
      </c>
      <c r="G963">
        <f t="shared" si="112"/>
        <v>0.10844715590934859</v>
      </c>
      <c r="H963">
        <f t="shared" si="113"/>
        <v>0.89155284409065139</v>
      </c>
      <c r="I963">
        <f t="shared" si="114"/>
        <v>-0.11479056795540427</v>
      </c>
      <c r="J963">
        <v>924</v>
      </c>
    </row>
    <row r="964" spans="1:10" x14ac:dyDescent="0.2">
      <c r="A964">
        <v>1</v>
      </c>
      <c r="B964">
        <v>3</v>
      </c>
      <c r="C964" s="1">
        <v>6250.44</v>
      </c>
      <c r="D964">
        <v>1</v>
      </c>
      <c r="E964">
        <f t="shared" si="110"/>
        <v>-2.3734062159999998</v>
      </c>
      <c r="F964">
        <f t="shared" si="111"/>
        <v>9.3162852413379613E-2</v>
      </c>
      <c r="G964">
        <f t="shared" si="112"/>
        <v>8.5223214645195486E-2</v>
      </c>
      <c r="H964">
        <f t="shared" si="113"/>
        <v>8.5223214645195486E-2</v>
      </c>
      <c r="I964">
        <f t="shared" si="114"/>
        <v>-2.46248140989927</v>
      </c>
      <c r="J964">
        <v>925</v>
      </c>
    </row>
    <row r="965" spans="1:10" x14ac:dyDescent="0.2">
      <c r="A965">
        <v>1</v>
      </c>
      <c r="B965">
        <v>2</v>
      </c>
      <c r="C965" s="1">
        <v>25333.33</v>
      </c>
      <c r="D965">
        <v>2</v>
      </c>
      <c r="E965">
        <f t="shared" si="110"/>
        <v>0.72989891299999998</v>
      </c>
      <c r="F965">
        <f t="shared" si="111"/>
        <v>2.0748708546025676</v>
      </c>
      <c r="G965">
        <f t="shared" si="112"/>
        <v>0.67478308934400699</v>
      </c>
      <c r="H965">
        <f t="shared" si="113"/>
        <v>0.67478308934400699</v>
      </c>
      <c r="I965">
        <f t="shared" si="114"/>
        <v>-0.39336398887328938</v>
      </c>
      <c r="J965">
        <v>926</v>
      </c>
    </row>
    <row r="966" spans="1:10" x14ac:dyDescent="0.2">
      <c r="A966">
        <v>0</v>
      </c>
      <c r="B966">
        <v>3</v>
      </c>
      <c r="C966" s="1">
        <v>2913.57</v>
      </c>
      <c r="D966">
        <v>1</v>
      </c>
      <c r="E966">
        <f t="shared" si="110"/>
        <v>-2.7941855229999999</v>
      </c>
      <c r="F966">
        <f t="shared" si="111"/>
        <v>6.1164671268566832E-2</v>
      </c>
      <c r="G966">
        <f t="shared" si="112"/>
        <v>5.7639189208445539E-2</v>
      </c>
      <c r="H966">
        <f t="shared" si="113"/>
        <v>0.94236081079155443</v>
      </c>
      <c r="I966">
        <f t="shared" si="114"/>
        <v>-5.9367051423630024E-2</v>
      </c>
      <c r="J966">
        <v>927</v>
      </c>
    </row>
    <row r="967" spans="1:10" x14ac:dyDescent="0.2">
      <c r="A967">
        <v>0</v>
      </c>
      <c r="B967">
        <v>2</v>
      </c>
      <c r="C967" s="1">
        <v>12032.33</v>
      </c>
      <c r="D967">
        <v>2</v>
      </c>
      <c r="E967">
        <f t="shared" si="110"/>
        <v>-0.94735718700000016</v>
      </c>
      <c r="F967">
        <f t="shared" si="111"/>
        <v>0.38776445943820226</v>
      </c>
      <c r="G967">
        <f t="shared" si="112"/>
        <v>0.27941662347742918</v>
      </c>
      <c r="H967">
        <f t="shared" si="113"/>
        <v>0.72058337652257087</v>
      </c>
      <c r="I967">
        <f t="shared" si="114"/>
        <v>-0.32769414987321643</v>
      </c>
      <c r="J967">
        <v>928</v>
      </c>
    </row>
    <row r="968" spans="1:10" x14ac:dyDescent="0.2">
      <c r="A968">
        <v>1</v>
      </c>
      <c r="B968">
        <v>2</v>
      </c>
      <c r="C968" s="1">
        <v>13470.8</v>
      </c>
      <c r="D968">
        <v>3</v>
      </c>
      <c r="E968">
        <f t="shared" si="110"/>
        <v>-0.25588482000000035</v>
      </c>
      <c r="F968">
        <f t="shared" si="111"/>
        <v>0.77423113959946177</v>
      </c>
      <c r="G968">
        <f t="shared" si="112"/>
        <v>0.4363755783106405</v>
      </c>
      <c r="H968">
        <f t="shared" si="113"/>
        <v>0.4363755783106405</v>
      </c>
      <c r="I968">
        <f t="shared" si="114"/>
        <v>-0.82925198829710933</v>
      </c>
      <c r="J968">
        <v>929</v>
      </c>
    </row>
    <row r="969" spans="1:10" x14ac:dyDescent="0.2">
      <c r="A969">
        <v>0</v>
      </c>
      <c r="B969">
        <v>3</v>
      </c>
      <c r="C969" s="1">
        <v>6289.75</v>
      </c>
      <c r="D969">
        <v>2</v>
      </c>
      <c r="E969">
        <f t="shared" si="110"/>
        <v>-1.858367925</v>
      </c>
      <c r="F969">
        <f t="shared" si="111"/>
        <v>0.15592690721920868</v>
      </c>
      <c r="G969">
        <f t="shared" si="112"/>
        <v>0.13489339701791273</v>
      </c>
      <c r="H969">
        <f t="shared" si="113"/>
        <v>0.8651066029820873</v>
      </c>
      <c r="I969">
        <f t="shared" si="114"/>
        <v>-0.14490253920201768</v>
      </c>
      <c r="J969">
        <v>930</v>
      </c>
    </row>
    <row r="970" spans="1:10" x14ac:dyDescent="0.2">
      <c r="A970">
        <v>0</v>
      </c>
      <c r="B970">
        <v>2</v>
      </c>
      <c r="C970" s="1">
        <v>2927.06</v>
      </c>
      <c r="D970">
        <v>2</v>
      </c>
      <c r="E970">
        <f t="shared" si="110"/>
        <v>-2.0955317340000001</v>
      </c>
      <c r="F970">
        <f t="shared" si="111"/>
        <v>0.12300482041644999</v>
      </c>
      <c r="G970">
        <f t="shared" si="112"/>
        <v>0.10953187215245919</v>
      </c>
      <c r="H970">
        <f t="shared" si="113"/>
        <v>0.89046812784754081</v>
      </c>
      <c r="I970">
        <f t="shared" si="114"/>
        <v>-0.11600796819273029</v>
      </c>
      <c r="J970">
        <v>931</v>
      </c>
    </row>
    <row r="971" spans="1:10" x14ac:dyDescent="0.2">
      <c r="A971">
        <v>0</v>
      </c>
      <c r="B971">
        <v>3</v>
      </c>
      <c r="C971" s="1">
        <v>6238.3</v>
      </c>
      <c r="D971">
        <v>1</v>
      </c>
      <c r="E971">
        <f t="shared" si="110"/>
        <v>-2.3749370700000001</v>
      </c>
      <c r="F971">
        <f t="shared" si="111"/>
        <v>9.3020342796650654E-2</v>
      </c>
      <c r="G971">
        <f t="shared" si="112"/>
        <v>8.5103944688389457E-2</v>
      </c>
      <c r="H971">
        <f t="shared" si="113"/>
        <v>0.91489605531161056</v>
      </c>
      <c r="I971">
        <f t="shared" si="114"/>
        <v>-8.8944820912008116E-2</v>
      </c>
      <c r="J971">
        <v>932</v>
      </c>
    </row>
    <row r="972" spans="1:10" x14ac:dyDescent="0.2">
      <c r="A972">
        <v>0</v>
      </c>
      <c r="B972">
        <v>2</v>
      </c>
      <c r="C972" s="1">
        <v>10096.969999999999</v>
      </c>
      <c r="D972">
        <v>2</v>
      </c>
      <c r="E972">
        <f t="shared" si="110"/>
        <v>-1.1914060830000004</v>
      </c>
      <c r="F972">
        <f t="shared" si="111"/>
        <v>0.30379380431143521</v>
      </c>
      <c r="G972">
        <f t="shared" si="112"/>
        <v>0.23300755327018602</v>
      </c>
      <c r="H972">
        <f t="shared" si="113"/>
        <v>0.76699244672981393</v>
      </c>
      <c r="I972">
        <f t="shared" si="114"/>
        <v>-0.26527832547326147</v>
      </c>
      <c r="J972">
        <v>933</v>
      </c>
    </row>
    <row r="973" spans="1:10" x14ac:dyDescent="0.2">
      <c r="A973">
        <v>0</v>
      </c>
      <c r="B973">
        <v>2</v>
      </c>
      <c r="C973" s="1">
        <v>7348.14</v>
      </c>
      <c r="D973">
        <v>3</v>
      </c>
      <c r="E973">
        <f t="shared" si="110"/>
        <v>-1.0279522460000003</v>
      </c>
      <c r="F973">
        <f t="shared" si="111"/>
        <v>0.35773877202987836</v>
      </c>
      <c r="G973">
        <f t="shared" si="112"/>
        <v>0.26348129654944108</v>
      </c>
      <c r="H973">
        <f t="shared" si="113"/>
        <v>0.73651870345055892</v>
      </c>
      <c r="I973">
        <f t="shared" si="114"/>
        <v>-0.30582064835701428</v>
      </c>
      <c r="J973">
        <v>934</v>
      </c>
    </row>
    <row r="974" spans="1:10" x14ac:dyDescent="0.2">
      <c r="A974">
        <v>0</v>
      </c>
      <c r="B974">
        <v>3</v>
      </c>
      <c r="C974" s="1">
        <v>4673.3900000000003</v>
      </c>
      <c r="D974">
        <v>2</v>
      </c>
      <c r="E974">
        <f t="shared" si="110"/>
        <v>-2.062190921</v>
      </c>
      <c r="F974">
        <f t="shared" si="111"/>
        <v>0.12717503399048752</v>
      </c>
      <c r="G974">
        <f t="shared" si="112"/>
        <v>0.1128263403246747</v>
      </c>
      <c r="H974">
        <f t="shared" si="113"/>
        <v>0.88717365967532524</v>
      </c>
      <c r="I974">
        <f t="shared" si="114"/>
        <v>-0.11971453266159639</v>
      </c>
      <c r="J974">
        <v>935</v>
      </c>
    </row>
    <row r="975" spans="1:10" x14ac:dyDescent="0.2">
      <c r="A975">
        <v>0</v>
      </c>
      <c r="B975">
        <v>3</v>
      </c>
      <c r="C975" s="1">
        <v>12233.83</v>
      </c>
      <c r="D975">
        <v>1</v>
      </c>
      <c r="E975">
        <f t="shared" si="110"/>
        <v>-1.6189007370000001</v>
      </c>
      <c r="F975">
        <f t="shared" si="111"/>
        <v>0.19811636141342001</v>
      </c>
      <c r="G975">
        <f t="shared" si="112"/>
        <v>0.16535652779142568</v>
      </c>
      <c r="H975">
        <f t="shared" si="113"/>
        <v>0.83464347220857427</v>
      </c>
      <c r="I975">
        <f t="shared" si="114"/>
        <v>-0.18075062470386677</v>
      </c>
      <c r="J975">
        <v>936</v>
      </c>
    </row>
    <row r="976" spans="1:10" x14ac:dyDescent="0.2">
      <c r="A976">
        <v>1</v>
      </c>
      <c r="B976">
        <v>3</v>
      </c>
      <c r="C976" s="1">
        <v>32108.66</v>
      </c>
      <c r="D976">
        <v>2</v>
      </c>
      <c r="E976">
        <f t="shared" si="110"/>
        <v>1.3973966260000004</v>
      </c>
      <c r="F976">
        <f t="shared" si="111"/>
        <v>4.0446564949414165</v>
      </c>
      <c r="G976">
        <f t="shared" si="112"/>
        <v>0.80177044740256131</v>
      </c>
      <c r="H976">
        <f t="shared" si="113"/>
        <v>0.80177044740256131</v>
      </c>
      <c r="I976">
        <f t="shared" si="114"/>
        <v>-0.22093293726970725</v>
      </c>
      <c r="J976">
        <v>937</v>
      </c>
    </row>
    <row r="977" spans="1:10" x14ac:dyDescent="0.2">
      <c r="A977">
        <v>0</v>
      </c>
      <c r="B977">
        <v>1</v>
      </c>
      <c r="C977" s="1">
        <v>8965.7999999999993</v>
      </c>
      <c r="D977">
        <v>2</v>
      </c>
      <c r="E977">
        <f t="shared" si="110"/>
        <v>-1.1471752200000003</v>
      </c>
      <c r="F977">
        <f t="shared" si="111"/>
        <v>0.31753246306567562</v>
      </c>
      <c r="G977">
        <f t="shared" si="112"/>
        <v>0.24100541881665002</v>
      </c>
      <c r="H977">
        <f t="shared" si="113"/>
        <v>0.75899458118334995</v>
      </c>
      <c r="I977">
        <f t="shared" si="114"/>
        <v>-0.27576064102786912</v>
      </c>
      <c r="J977">
        <v>938</v>
      </c>
    </row>
    <row r="978" spans="1:10" x14ac:dyDescent="0.2">
      <c r="A978">
        <v>1</v>
      </c>
      <c r="B978">
        <v>3</v>
      </c>
      <c r="C978" s="1">
        <v>2304</v>
      </c>
      <c r="D978">
        <v>3</v>
      </c>
      <c r="E978">
        <f t="shared" si="110"/>
        <v>-1.8508897000000002</v>
      </c>
      <c r="F978">
        <f t="shared" si="111"/>
        <v>0.15709733462011105</v>
      </c>
      <c r="G978">
        <f t="shared" si="112"/>
        <v>0.13576846987698576</v>
      </c>
      <c r="H978">
        <f t="shared" si="113"/>
        <v>0.13576846987698576</v>
      </c>
      <c r="I978">
        <f t="shared" si="114"/>
        <v>-1.9968042713974681</v>
      </c>
      <c r="J978">
        <v>939</v>
      </c>
    </row>
    <row r="979" spans="1:10" x14ac:dyDescent="0.2">
      <c r="A979">
        <v>0</v>
      </c>
      <c r="B979">
        <v>1</v>
      </c>
      <c r="C979" s="1">
        <v>9487.64</v>
      </c>
      <c r="D979">
        <v>2</v>
      </c>
      <c r="E979">
        <f t="shared" si="110"/>
        <v>-1.0813711960000001</v>
      </c>
      <c r="F979">
        <f t="shared" si="111"/>
        <v>0.33913019272278672</v>
      </c>
      <c r="G979">
        <f t="shared" si="112"/>
        <v>0.2532466182643901</v>
      </c>
      <c r="H979">
        <f t="shared" si="113"/>
        <v>0.7467533817356099</v>
      </c>
      <c r="I979">
        <f t="shared" si="114"/>
        <v>-0.29202029329140478</v>
      </c>
      <c r="J979">
        <v>940</v>
      </c>
    </row>
    <row r="980" spans="1:10" x14ac:dyDescent="0.2">
      <c r="A980">
        <v>0</v>
      </c>
      <c r="B980">
        <v>3</v>
      </c>
      <c r="C980" s="1">
        <v>1121.8699999999999</v>
      </c>
      <c r="D980">
        <v>2</v>
      </c>
      <c r="E980">
        <f t="shared" si="110"/>
        <v>-2.5100375929999998</v>
      </c>
      <c r="F980">
        <f t="shared" si="111"/>
        <v>8.1265184181398706E-2</v>
      </c>
      <c r="G980">
        <f t="shared" si="112"/>
        <v>7.5157496394302872E-2</v>
      </c>
      <c r="H980">
        <f t="shared" si="113"/>
        <v>0.92484250360569709</v>
      </c>
      <c r="I980">
        <f t="shared" si="114"/>
        <v>-7.8131822338895568E-2</v>
      </c>
      <c r="J980">
        <v>941</v>
      </c>
    </row>
    <row r="981" spans="1:10" x14ac:dyDescent="0.2">
      <c r="A981">
        <v>0</v>
      </c>
      <c r="B981">
        <v>3</v>
      </c>
      <c r="C981" s="1">
        <v>9549.57</v>
      </c>
      <c r="D981">
        <v>2</v>
      </c>
      <c r="E981">
        <f t="shared" si="110"/>
        <v>-1.447304623</v>
      </c>
      <c r="F981">
        <f t="shared" si="111"/>
        <v>0.23520339630256404</v>
      </c>
      <c r="G981">
        <f t="shared" si="112"/>
        <v>0.1904167337999699</v>
      </c>
      <c r="H981">
        <f t="shared" si="113"/>
        <v>0.80958326620003007</v>
      </c>
      <c r="I981">
        <f t="shared" si="114"/>
        <v>-0.21123564988187765</v>
      </c>
      <c r="J981">
        <v>942</v>
      </c>
    </row>
    <row r="982" spans="1:10" x14ac:dyDescent="0.2">
      <c r="A982">
        <v>0</v>
      </c>
      <c r="B982">
        <v>2</v>
      </c>
      <c r="C982" s="1">
        <v>2217.4699999999998</v>
      </c>
      <c r="D982">
        <v>2</v>
      </c>
      <c r="E982">
        <f t="shared" si="110"/>
        <v>-2.1850110330000003</v>
      </c>
      <c r="F982">
        <f t="shared" si="111"/>
        <v>0.11247649269429991</v>
      </c>
      <c r="G982">
        <f t="shared" si="112"/>
        <v>0.10110460169984697</v>
      </c>
      <c r="H982">
        <f t="shared" si="113"/>
        <v>0.89889539830015308</v>
      </c>
      <c r="I982">
        <f t="shared" si="114"/>
        <v>-0.1065886046725861</v>
      </c>
      <c r="J982">
        <v>943</v>
      </c>
    </row>
    <row r="983" spans="1:10" x14ac:dyDescent="0.2">
      <c r="A983">
        <v>0</v>
      </c>
      <c r="B983">
        <v>4</v>
      </c>
      <c r="C983" s="1">
        <v>1628.47</v>
      </c>
      <c r="D983">
        <v>2</v>
      </c>
      <c r="E983">
        <f t="shared" si="110"/>
        <v>-2.6330267330000003</v>
      </c>
      <c r="F983">
        <f t="shared" si="111"/>
        <v>7.1860629805125364E-2</v>
      </c>
      <c r="G983">
        <f t="shared" si="112"/>
        <v>6.7042885807075792E-2</v>
      </c>
      <c r="H983">
        <f t="shared" si="113"/>
        <v>0.93295711419292426</v>
      </c>
      <c r="I983">
        <f t="shared" si="114"/>
        <v>-6.9396044686497002E-2</v>
      </c>
      <c r="J983">
        <v>944</v>
      </c>
    </row>
    <row r="984" spans="1:10" x14ac:dyDescent="0.2">
      <c r="A984">
        <v>0</v>
      </c>
      <c r="B984">
        <v>2</v>
      </c>
      <c r="C984" s="1">
        <v>12982.87</v>
      </c>
      <c r="D984">
        <v>1</v>
      </c>
      <c r="E984">
        <f t="shared" si="110"/>
        <v>-1.3375753930000001</v>
      </c>
      <c r="F984">
        <f t="shared" si="111"/>
        <v>0.26248131170226974</v>
      </c>
      <c r="G984">
        <f t="shared" si="112"/>
        <v>0.20790906706440859</v>
      </c>
      <c r="H984">
        <f t="shared" si="113"/>
        <v>0.79209093293559141</v>
      </c>
      <c r="I984">
        <f t="shared" si="114"/>
        <v>-0.23307907944575451</v>
      </c>
      <c r="J984">
        <v>945</v>
      </c>
    </row>
    <row r="985" spans="1:10" x14ac:dyDescent="0.2">
      <c r="A985">
        <v>0</v>
      </c>
      <c r="B985">
        <v>3</v>
      </c>
      <c r="C985" s="1">
        <v>11674.13</v>
      </c>
      <c r="D985">
        <v>2</v>
      </c>
      <c r="E985">
        <f t="shared" si="110"/>
        <v>-1.1793976070000003</v>
      </c>
      <c r="F985">
        <f t="shared" si="111"/>
        <v>0.30746389692575349</v>
      </c>
      <c r="G985">
        <f t="shared" si="112"/>
        <v>0.23516052538712151</v>
      </c>
      <c r="H985">
        <f t="shared" si="113"/>
        <v>0.76483947461287849</v>
      </c>
      <c r="I985">
        <f t="shared" si="114"/>
        <v>-0.26808930428183569</v>
      </c>
      <c r="J985">
        <v>946</v>
      </c>
    </row>
    <row r="986" spans="1:10" x14ac:dyDescent="0.2">
      <c r="A986">
        <v>0</v>
      </c>
      <c r="B986">
        <v>4</v>
      </c>
      <c r="C986" s="1">
        <v>7160.09</v>
      </c>
      <c r="D986">
        <v>1</v>
      </c>
      <c r="E986">
        <f t="shared" si="110"/>
        <v>-2.4455707510000004</v>
      </c>
      <c r="F986">
        <f t="shared" si="111"/>
        <v>8.6676649996632674E-2</v>
      </c>
      <c r="G986">
        <f t="shared" si="112"/>
        <v>7.9763055548217818E-2</v>
      </c>
      <c r="H986">
        <f t="shared" si="113"/>
        <v>0.92023694445178217</v>
      </c>
      <c r="I986">
        <f t="shared" si="114"/>
        <v>-8.3124093781770977E-2</v>
      </c>
      <c r="J986">
        <v>947</v>
      </c>
    </row>
    <row r="987" spans="1:10" x14ac:dyDescent="0.2">
      <c r="A987">
        <v>1</v>
      </c>
      <c r="B987">
        <v>3</v>
      </c>
      <c r="C987" s="1">
        <v>39047.29</v>
      </c>
      <c r="D987">
        <v>2</v>
      </c>
      <c r="E987">
        <f t="shared" si="110"/>
        <v>2.2723578689999999</v>
      </c>
      <c r="F987">
        <f t="shared" si="111"/>
        <v>9.7022505008888622</v>
      </c>
      <c r="G987">
        <f t="shared" si="112"/>
        <v>0.90656170868763108</v>
      </c>
      <c r="H987">
        <f t="shared" si="113"/>
        <v>0.90656170868763108</v>
      </c>
      <c r="I987">
        <f t="shared" si="114"/>
        <v>-9.8096177538073898E-2</v>
      </c>
      <c r="J987">
        <v>948</v>
      </c>
    </row>
    <row r="988" spans="1:10" x14ac:dyDescent="0.2">
      <c r="A988">
        <v>0</v>
      </c>
      <c r="B988">
        <v>2</v>
      </c>
      <c r="C988" s="1">
        <v>6358.78</v>
      </c>
      <c r="D988">
        <v>2</v>
      </c>
      <c r="E988">
        <f t="shared" si="110"/>
        <v>-1.6627918420000003</v>
      </c>
      <c r="F988">
        <f t="shared" si="111"/>
        <v>0.1896088824298231</v>
      </c>
      <c r="G988">
        <f t="shared" si="112"/>
        <v>0.15938758127170288</v>
      </c>
      <c r="H988">
        <f t="shared" si="113"/>
        <v>0.84061241872829706</v>
      </c>
      <c r="I988">
        <f t="shared" si="114"/>
        <v>-0.17362458287250188</v>
      </c>
      <c r="J988">
        <v>949</v>
      </c>
    </row>
    <row r="989" spans="1:10" x14ac:dyDescent="0.2">
      <c r="A989">
        <v>1</v>
      </c>
      <c r="B989">
        <v>2</v>
      </c>
      <c r="C989" s="1">
        <v>19933.46</v>
      </c>
      <c r="D989">
        <v>3</v>
      </c>
      <c r="E989">
        <f t="shared" si="110"/>
        <v>0.55905660599999951</v>
      </c>
      <c r="F989">
        <f t="shared" si="111"/>
        <v>1.7490217051609016</v>
      </c>
      <c r="G989">
        <f t="shared" si="112"/>
        <v>0.63623422902676952</v>
      </c>
      <c r="H989">
        <f t="shared" si="113"/>
        <v>0.63623422902676952</v>
      </c>
      <c r="I989">
        <f t="shared" si="114"/>
        <v>-0.45218849880886908</v>
      </c>
      <c r="J989">
        <v>950</v>
      </c>
    </row>
    <row r="990" spans="1:10" x14ac:dyDescent="0.2">
      <c r="A990">
        <v>0</v>
      </c>
      <c r="B990">
        <v>3</v>
      </c>
      <c r="C990" s="1">
        <v>11534.87</v>
      </c>
      <c r="D990">
        <v>1</v>
      </c>
      <c r="E990">
        <f t="shared" si="110"/>
        <v>-1.7070395929999997</v>
      </c>
      <c r="F990">
        <f t="shared" si="111"/>
        <v>0.18140202231309238</v>
      </c>
      <c r="G990">
        <f t="shared" si="112"/>
        <v>0.15354808853121943</v>
      </c>
      <c r="H990">
        <f t="shared" si="113"/>
        <v>0.84645191146878052</v>
      </c>
      <c r="I990">
        <f t="shared" si="114"/>
        <v>-0.16670188768324562</v>
      </c>
      <c r="J990">
        <v>951</v>
      </c>
    </row>
    <row r="991" spans="1:10" x14ac:dyDescent="0.2">
      <c r="A991">
        <v>1</v>
      </c>
      <c r="B991">
        <v>1</v>
      </c>
      <c r="C991" s="1">
        <v>47462.89</v>
      </c>
      <c r="D991">
        <v>3</v>
      </c>
      <c r="E991">
        <f t="shared" si="110"/>
        <v>4.2173891290000007</v>
      </c>
      <c r="F991">
        <f t="shared" si="111"/>
        <v>67.856089316724308</v>
      </c>
      <c r="G991">
        <f t="shared" si="112"/>
        <v>0.98547695621515474</v>
      </c>
      <c r="H991">
        <f t="shared" si="113"/>
        <v>0.98547695621515474</v>
      </c>
      <c r="I991">
        <f t="shared" si="114"/>
        <v>-1.4629535498711705E-2</v>
      </c>
      <c r="J991">
        <v>952</v>
      </c>
    </row>
    <row r="992" spans="1:10" x14ac:dyDescent="0.2">
      <c r="A992">
        <v>0</v>
      </c>
      <c r="B992">
        <v>4</v>
      </c>
      <c r="C992" s="1">
        <v>4527.18</v>
      </c>
      <c r="D992">
        <v>1</v>
      </c>
      <c r="E992">
        <f t="shared" si="110"/>
        <v>-2.7775807020000003</v>
      </c>
      <c r="F992">
        <f t="shared" si="111"/>
        <v>6.2188778716459517E-2</v>
      </c>
      <c r="G992">
        <f t="shared" si="112"/>
        <v>5.8547764731244803E-2</v>
      </c>
      <c r="H992">
        <f t="shared" si="113"/>
        <v>0.94145223526875521</v>
      </c>
      <c r="I992">
        <f t="shared" si="114"/>
        <v>-6.0331664759491796E-2</v>
      </c>
      <c r="J992">
        <v>953</v>
      </c>
    </row>
    <row r="993" spans="1:10" x14ac:dyDescent="0.2">
      <c r="A993">
        <v>1</v>
      </c>
      <c r="B993">
        <v>1</v>
      </c>
      <c r="C993" s="1">
        <v>38998.550000000003</v>
      </c>
      <c r="D993">
        <v>3</v>
      </c>
      <c r="E993">
        <f t="shared" si="110"/>
        <v>3.1500358550000001</v>
      </c>
      <c r="F993">
        <f t="shared" si="111"/>
        <v>23.336901310538646</v>
      </c>
      <c r="G993">
        <f t="shared" si="112"/>
        <v>0.95891013456314722</v>
      </c>
      <c r="H993">
        <f t="shared" si="113"/>
        <v>0.95891013456314722</v>
      </c>
      <c r="I993">
        <f t="shared" si="114"/>
        <v>-4.1957915931489176E-2</v>
      </c>
      <c r="J993">
        <v>954</v>
      </c>
    </row>
    <row r="994" spans="1:10" x14ac:dyDescent="0.2">
      <c r="A994">
        <v>1</v>
      </c>
      <c r="B994">
        <v>2</v>
      </c>
      <c r="C994" s="1">
        <v>20009.63</v>
      </c>
      <c r="D994">
        <v>2</v>
      </c>
      <c r="E994">
        <f t="shared" si="110"/>
        <v>5.8580343000000035E-2</v>
      </c>
      <c r="F994">
        <f t="shared" si="111"/>
        <v>1.060330172379514</v>
      </c>
      <c r="G994">
        <f t="shared" si="112"/>
        <v>0.51464089911129096</v>
      </c>
      <c r="H994">
        <f t="shared" si="113"/>
        <v>0.51464089911129096</v>
      </c>
      <c r="I994">
        <f t="shared" si="114"/>
        <v>-0.66428590481249961</v>
      </c>
      <c r="J994">
        <v>955</v>
      </c>
    </row>
    <row r="995" spans="1:10" x14ac:dyDescent="0.2">
      <c r="A995">
        <v>0</v>
      </c>
      <c r="B995">
        <v>2</v>
      </c>
      <c r="C995" s="1">
        <v>3875.73</v>
      </c>
      <c r="D995">
        <v>3</v>
      </c>
      <c r="E995">
        <f t="shared" si="110"/>
        <v>-1.4658231470000005</v>
      </c>
      <c r="F995">
        <f t="shared" si="111"/>
        <v>0.23088785858627464</v>
      </c>
      <c r="G995">
        <f t="shared" si="112"/>
        <v>0.18757830534737654</v>
      </c>
      <c r="H995">
        <f t="shared" si="113"/>
        <v>0.81242169465262348</v>
      </c>
      <c r="I995">
        <f t="shared" si="114"/>
        <v>-0.2077357452348472</v>
      </c>
      <c r="J995">
        <v>956</v>
      </c>
    </row>
    <row r="996" spans="1:10" x14ac:dyDescent="0.2">
      <c r="A996">
        <v>1</v>
      </c>
      <c r="B996">
        <v>2</v>
      </c>
      <c r="C996" s="1">
        <v>41999.519999999997</v>
      </c>
      <c r="D996">
        <v>3</v>
      </c>
      <c r="E996">
        <f t="shared" si="110"/>
        <v>3.3415867719999999</v>
      </c>
      <c r="F996">
        <f t="shared" si="111"/>
        <v>28.263939570025958</v>
      </c>
      <c r="G996">
        <f t="shared" si="112"/>
        <v>0.96582825092270674</v>
      </c>
      <c r="H996">
        <f t="shared" si="113"/>
        <v>0.96582825092270674</v>
      </c>
      <c r="I996">
        <f t="shared" si="114"/>
        <v>-3.4769254652732347E-2</v>
      </c>
      <c r="J996">
        <v>957</v>
      </c>
    </row>
    <row r="997" spans="1:10" x14ac:dyDescent="0.2">
      <c r="A997">
        <v>0</v>
      </c>
      <c r="B997">
        <v>3</v>
      </c>
      <c r="C997" s="1">
        <v>12609.89</v>
      </c>
      <c r="D997">
        <v>1</v>
      </c>
      <c r="E997">
        <f t="shared" si="110"/>
        <v>-1.5714795709999998</v>
      </c>
      <c r="F997">
        <f t="shared" si="111"/>
        <v>0.20773759234525888</v>
      </c>
      <c r="G997">
        <f t="shared" si="112"/>
        <v>0.17200556947296911</v>
      </c>
      <c r="H997">
        <f t="shared" si="113"/>
        <v>0.82799443052703092</v>
      </c>
      <c r="I997">
        <f t="shared" si="114"/>
        <v>-0.18874885103612912</v>
      </c>
      <c r="J997">
        <v>958</v>
      </c>
    </row>
    <row r="998" spans="1:10" x14ac:dyDescent="0.2">
      <c r="A998">
        <v>1</v>
      </c>
      <c r="B998">
        <v>1</v>
      </c>
      <c r="C998" s="1">
        <v>41034.22</v>
      </c>
      <c r="D998">
        <v>2</v>
      </c>
      <c r="E998">
        <f t="shared" si="110"/>
        <v>2.896652542</v>
      </c>
      <c r="F998">
        <f t="shared" si="111"/>
        <v>18.113409892576062</v>
      </c>
      <c r="G998">
        <f t="shared" si="112"/>
        <v>0.94768071183423863</v>
      </c>
      <c r="H998">
        <f t="shared" si="113"/>
        <v>0.94768071183423863</v>
      </c>
      <c r="I998">
        <f t="shared" si="114"/>
        <v>-5.3737635320218372E-2</v>
      </c>
      <c r="J998">
        <v>959</v>
      </c>
    </row>
    <row r="999" spans="1:10" x14ac:dyDescent="0.2">
      <c r="A999">
        <v>0</v>
      </c>
      <c r="B999">
        <v>3</v>
      </c>
      <c r="C999" s="1">
        <v>28468.92</v>
      </c>
      <c r="D999">
        <v>2</v>
      </c>
      <c r="E999">
        <f t="shared" si="110"/>
        <v>0.93842541199999996</v>
      </c>
      <c r="F999">
        <f t="shared" si="111"/>
        <v>2.555953674158741</v>
      </c>
      <c r="G999">
        <f t="shared" si="112"/>
        <v>0.71878148827780286</v>
      </c>
      <c r="H999">
        <f t="shared" si="113"/>
        <v>0.28121851172219714</v>
      </c>
      <c r="I999">
        <f t="shared" si="114"/>
        <v>-1.2686232900523846</v>
      </c>
      <c r="J999">
        <v>960</v>
      </c>
    </row>
    <row r="1000" spans="1:10" x14ac:dyDescent="0.2">
      <c r="A1000">
        <v>0</v>
      </c>
      <c r="B1000">
        <v>3</v>
      </c>
      <c r="C1000" s="1">
        <v>2730.11</v>
      </c>
      <c r="D1000">
        <v>2</v>
      </c>
      <c r="E1000">
        <f t="shared" si="110"/>
        <v>-2.3072385290000001</v>
      </c>
      <c r="F1000">
        <f t="shared" si="111"/>
        <v>9.9535737445228381E-2</v>
      </c>
      <c r="G1000">
        <f t="shared" si="112"/>
        <v>9.0525240840738569E-2</v>
      </c>
      <c r="H1000">
        <f t="shared" si="113"/>
        <v>0.90947475915926146</v>
      </c>
      <c r="I1000">
        <f t="shared" si="114"/>
        <v>-9.4888033845282188E-2</v>
      </c>
      <c r="J1000">
        <v>961</v>
      </c>
    </row>
    <row r="1001" spans="1:10" x14ac:dyDescent="0.2">
      <c r="A1001">
        <v>0</v>
      </c>
      <c r="B1001">
        <v>2</v>
      </c>
      <c r="C1001" s="1">
        <v>3353.28</v>
      </c>
      <c r="D1001">
        <v>3</v>
      </c>
      <c r="E1001">
        <f t="shared" ref="E1001:E1064" si="115">$A$3+$B$3*B1001+$C$3*C1001+$D$3*D1001</f>
        <v>-1.5317040920000005</v>
      </c>
      <c r="F1001">
        <f t="shared" ref="F1001:F1064" si="116">EXP(E1001)</f>
        <v>0.21616698484126595</v>
      </c>
      <c r="G1001">
        <f t="shared" ref="G1001:G1064" si="117">F1001/(1+F1001)</f>
        <v>0.17774449358981739</v>
      </c>
      <c r="H1001">
        <f t="shared" ref="H1001:H1064" si="118">IF(A1001=1,G1001,1-G1001)</f>
        <v>0.82225550641018263</v>
      </c>
      <c r="I1001">
        <f t="shared" ref="I1001:I1064" si="119">LN(H1001)</f>
        <v>-0.19570409717627849</v>
      </c>
      <c r="J1001">
        <v>962</v>
      </c>
    </row>
    <row r="1002" spans="1:10" x14ac:dyDescent="0.2">
      <c r="A1002">
        <v>0</v>
      </c>
      <c r="B1002">
        <v>2</v>
      </c>
      <c r="C1002" s="1">
        <v>14474.68</v>
      </c>
      <c r="D1002">
        <v>3</v>
      </c>
      <c r="E1002">
        <f t="shared" si="115"/>
        <v>-0.12929555200000009</v>
      </c>
      <c r="F1002">
        <f t="shared" si="116"/>
        <v>0.87871422141795708</v>
      </c>
      <c r="G1002">
        <f t="shared" si="117"/>
        <v>0.46772106763249427</v>
      </c>
      <c r="H1002">
        <f t="shared" si="118"/>
        <v>0.53227893236750567</v>
      </c>
      <c r="I1002">
        <f t="shared" si="119"/>
        <v>-0.63058761808093411</v>
      </c>
      <c r="J1002">
        <v>963</v>
      </c>
    </row>
    <row r="1003" spans="1:10" x14ac:dyDescent="0.2">
      <c r="A1003">
        <v>0</v>
      </c>
      <c r="B1003">
        <v>3</v>
      </c>
      <c r="C1003" s="1">
        <v>9500.57</v>
      </c>
      <c r="D1003">
        <v>2</v>
      </c>
      <c r="E1003">
        <f t="shared" si="115"/>
        <v>-1.4534835230000001</v>
      </c>
      <c r="F1003">
        <f t="shared" si="116"/>
        <v>0.23375457869621155</v>
      </c>
      <c r="G1003">
        <f t="shared" si="117"/>
        <v>0.18946602730604262</v>
      </c>
      <c r="H1003">
        <f t="shared" si="118"/>
        <v>0.81053397269395733</v>
      </c>
      <c r="I1003">
        <f t="shared" si="119"/>
        <v>-0.21006202296127091</v>
      </c>
      <c r="J1003">
        <v>964</v>
      </c>
    </row>
    <row r="1004" spans="1:10" x14ac:dyDescent="0.2">
      <c r="A1004">
        <v>1</v>
      </c>
      <c r="B1004">
        <v>2</v>
      </c>
      <c r="C1004" s="1">
        <v>26467.1</v>
      </c>
      <c r="D1004">
        <v>2</v>
      </c>
      <c r="E1004">
        <f t="shared" si="115"/>
        <v>0.87286730999999973</v>
      </c>
      <c r="F1004">
        <f t="shared" si="116"/>
        <v>2.3937646882223649</v>
      </c>
      <c r="G1004">
        <f t="shared" si="117"/>
        <v>0.70534197510205265</v>
      </c>
      <c r="H1004">
        <f t="shared" si="118"/>
        <v>0.70534197510205265</v>
      </c>
      <c r="I1004">
        <f t="shared" si="119"/>
        <v>-0.34907252271206601</v>
      </c>
      <c r="J1004">
        <v>965</v>
      </c>
    </row>
    <row r="1005" spans="1:10" x14ac:dyDescent="0.2">
      <c r="A1005">
        <v>1</v>
      </c>
      <c r="B1005">
        <v>4</v>
      </c>
      <c r="C1005" s="1">
        <v>4746.34</v>
      </c>
      <c r="D1005">
        <v>1</v>
      </c>
      <c r="E1005">
        <f t="shared" si="115"/>
        <v>-2.749944626</v>
      </c>
      <c r="F1005">
        <f t="shared" si="116"/>
        <v>6.3931401246106204E-2</v>
      </c>
      <c r="G1005">
        <f t="shared" si="117"/>
        <v>6.0089777565760304E-2</v>
      </c>
      <c r="H1005">
        <f t="shared" si="118"/>
        <v>6.0089777565760304E-2</v>
      </c>
      <c r="I1005">
        <f t="shared" si="119"/>
        <v>-2.8119155423279527</v>
      </c>
      <c r="J1005">
        <v>966</v>
      </c>
    </row>
    <row r="1006" spans="1:10" x14ac:dyDescent="0.2">
      <c r="A1006">
        <v>1</v>
      </c>
      <c r="B1006">
        <v>2</v>
      </c>
      <c r="C1006" s="1">
        <v>23967.38</v>
      </c>
      <c r="D1006">
        <v>2</v>
      </c>
      <c r="E1006">
        <f t="shared" si="115"/>
        <v>0.5576526180000001</v>
      </c>
      <c r="F1006">
        <f t="shared" si="116"/>
        <v>1.7465678226889767</v>
      </c>
      <c r="G1006">
        <f t="shared" si="117"/>
        <v>0.63590922760430202</v>
      </c>
      <c r="H1006">
        <f t="shared" si="118"/>
        <v>0.63590922760430202</v>
      </c>
      <c r="I1006">
        <f t="shared" si="119"/>
        <v>-0.45269944972064574</v>
      </c>
      <c r="J1006">
        <v>967</v>
      </c>
    </row>
    <row r="1007" spans="1:10" x14ac:dyDescent="0.2">
      <c r="A1007">
        <v>0</v>
      </c>
      <c r="B1007">
        <v>3</v>
      </c>
      <c r="C1007" s="1">
        <v>7518.03</v>
      </c>
      <c r="D1007">
        <v>3</v>
      </c>
      <c r="E1007">
        <f t="shared" si="115"/>
        <v>-1.1934005170000002</v>
      </c>
      <c r="F1007">
        <f t="shared" si="116"/>
        <v>0.30318851142812325</v>
      </c>
      <c r="G1007">
        <f t="shared" si="117"/>
        <v>0.2326513077496889</v>
      </c>
      <c r="H1007">
        <f t="shared" si="118"/>
        <v>0.7673486922503111</v>
      </c>
      <c r="I1007">
        <f t="shared" si="119"/>
        <v>-0.26481396260395129</v>
      </c>
      <c r="J1007">
        <v>968</v>
      </c>
    </row>
    <row r="1008" spans="1:10" x14ac:dyDescent="0.2">
      <c r="A1008">
        <v>0</v>
      </c>
      <c r="B1008">
        <v>3</v>
      </c>
      <c r="C1008" s="1">
        <v>3279.87</v>
      </c>
      <c r="D1008">
        <v>3</v>
      </c>
      <c r="E1008">
        <f t="shared" si="115"/>
        <v>-1.7278324930000002</v>
      </c>
      <c r="F1008">
        <f t="shared" si="116"/>
        <v>0.17766909191928165</v>
      </c>
      <c r="G1008">
        <f t="shared" si="117"/>
        <v>0.15086503767346832</v>
      </c>
      <c r="H1008">
        <f t="shared" si="118"/>
        <v>0.84913496232653163</v>
      </c>
      <c r="I1008">
        <f t="shared" si="119"/>
        <v>-0.1635371390778069</v>
      </c>
      <c r="J1008">
        <v>969</v>
      </c>
    </row>
    <row r="1009" spans="1:10" x14ac:dyDescent="0.2">
      <c r="A1009">
        <v>0</v>
      </c>
      <c r="B1009">
        <v>2</v>
      </c>
      <c r="C1009" s="1">
        <v>8596.83</v>
      </c>
      <c r="D1009">
        <v>2</v>
      </c>
      <c r="E1009">
        <f t="shared" si="115"/>
        <v>-1.3805737370000002</v>
      </c>
      <c r="F1009">
        <f t="shared" si="116"/>
        <v>0.25143425453411949</v>
      </c>
      <c r="G1009">
        <f t="shared" si="117"/>
        <v>0.20091687088086202</v>
      </c>
      <c r="H1009">
        <f t="shared" si="118"/>
        <v>0.79908312911913804</v>
      </c>
      <c r="I1009">
        <f t="shared" si="119"/>
        <v>-0.22429029717706278</v>
      </c>
      <c r="J1009">
        <v>970</v>
      </c>
    </row>
    <row r="1010" spans="1:10" x14ac:dyDescent="0.2">
      <c r="A1010">
        <v>0</v>
      </c>
      <c r="B1010">
        <v>1</v>
      </c>
      <c r="C1010" s="1">
        <v>10702.64</v>
      </c>
      <c r="D1010">
        <v>2</v>
      </c>
      <c r="E1010">
        <f t="shared" si="115"/>
        <v>-0.92815969600000003</v>
      </c>
      <c r="F1010">
        <f t="shared" si="116"/>
        <v>0.39528047767428687</v>
      </c>
      <c r="G1010">
        <f t="shared" si="117"/>
        <v>0.28329822139643013</v>
      </c>
      <c r="H1010">
        <f t="shared" si="118"/>
        <v>0.71670177860356987</v>
      </c>
      <c r="I1010">
        <f t="shared" si="119"/>
        <v>-0.33309545432834564</v>
      </c>
      <c r="J1010">
        <v>971</v>
      </c>
    </row>
    <row r="1011" spans="1:10" x14ac:dyDescent="0.2">
      <c r="A1011">
        <v>0</v>
      </c>
      <c r="B1011">
        <v>1</v>
      </c>
      <c r="C1011" s="1">
        <v>4992.38</v>
      </c>
      <c r="D1011">
        <v>1</v>
      </c>
      <c r="E1011">
        <f t="shared" si="115"/>
        <v>-2.1583047819999996</v>
      </c>
      <c r="F1011">
        <f t="shared" si="116"/>
        <v>0.11552078806137002</v>
      </c>
      <c r="G1011">
        <f t="shared" si="117"/>
        <v>0.10355771877826689</v>
      </c>
      <c r="H1011">
        <f t="shared" si="118"/>
        <v>0.89644228122173308</v>
      </c>
      <c r="I1011">
        <f t="shared" si="119"/>
        <v>-0.1093213703612462</v>
      </c>
      <c r="J1011">
        <v>972</v>
      </c>
    </row>
    <row r="1012" spans="1:10" x14ac:dyDescent="0.2">
      <c r="A1012">
        <v>0</v>
      </c>
      <c r="B1012">
        <v>4</v>
      </c>
      <c r="C1012" s="1">
        <v>2527.8200000000002</v>
      </c>
      <c r="D1012">
        <v>1</v>
      </c>
      <c r="E1012">
        <f t="shared" si="115"/>
        <v>-3.0296999980000003</v>
      </c>
      <c r="F1012">
        <f t="shared" si="116"/>
        <v>4.8330135088587002E-2</v>
      </c>
      <c r="G1012">
        <f t="shared" si="117"/>
        <v>4.6102018315540422E-2</v>
      </c>
      <c r="H1012">
        <f t="shared" si="118"/>
        <v>0.95389798168445961</v>
      </c>
      <c r="I1012">
        <f t="shared" si="119"/>
        <v>-4.7198550689739348E-2</v>
      </c>
      <c r="J1012">
        <v>973</v>
      </c>
    </row>
    <row r="1013" spans="1:10" x14ac:dyDescent="0.2">
      <c r="A1013">
        <v>0</v>
      </c>
      <c r="B1013">
        <v>2</v>
      </c>
      <c r="C1013" s="1">
        <v>1759.34</v>
      </c>
      <c r="D1013">
        <v>1</v>
      </c>
      <c r="E1013">
        <f t="shared" si="115"/>
        <v>-2.7528625260000004</v>
      </c>
      <c r="F1013">
        <f t="shared" si="116"/>
        <v>6.3745127706354224E-2</v>
      </c>
      <c r="G1013">
        <f t="shared" si="117"/>
        <v>5.9925188887869574E-2</v>
      </c>
      <c r="H1013">
        <f t="shared" si="118"/>
        <v>0.94007481111213043</v>
      </c>
      <c r="I1013">
        <f t="shared" si="119"/>
        <v>-6.1795820595407731E-2</v>
      </c>
      <c r="J1013">
        <v>974</v>
      </c>
    </row>
    <row r="1014" spans="1:10" x14ac:dyDescent="0.2">
      <c r="A1014">
        <v>0</v>
      </c>
      <c r="B1014">
        <v>3</v>
      </c>
      <c r="C1014" s="1">
        <v>2322.62</v>
      </c>
      <c r="D1014">
        <v>2</v>
      </c>
      <c r="E1014">
        <f t="shared" si="115"/>
        <v>-2.3586230179999998</v>
      </c>
      <c r="F1014">
        <f t="shared" si="116"/>
        <v>9.4550327699301648E-2</v>
      </c>
      <c r="G1014">
        <f t="shared" si="117"/>
        <v>8.6382805163507131E-2</v>
      </c>
      <c r="H1014">
        <f t="shared" si="118"/>
        <v>0.91361719483649284</v>
      </c>
      <c r="I1014">
        <f t="shared" si="119"/>
        <v>-9.0343619289363325E-2</v>
      </c>
      <c r="J1014">
        <v>975</v>
      </c>
    </row>
    <row r="1015" spans="1:10" x14ac:dyDescent="0.2">
      <c r="A1015">
        <v>1</v>
      </c>
      <c r="B1015">
        <v>3</v>
      </c>
      <c r="C1015" s="1">
        <v>16138.76</v>
      </c>
      <c r="D1015">
        <v>3</v>
      </c>
      <c r="E1015">
        <f t="shared" si="115"/>
        <v>-0.1063264639999999</v>
      </c>
      <c r="F1015">
        <f t="shared" si="116"/>
        <v>0.89913106623217365</v>
      </c>
      <c r="G1015">
        <f t="shared" si="117"/>
        <v>0.4734433985201591</v>
      </c>
      <c r="H1015">
        <f t="shared" si="118"/>
        <v>0.4734433985201591</v>
      </c>
      <c r="I1015">
        <f t="shared" si="119"/>
        <v>-0.74772291200149199</v>
      </c>
      <c r="J1015">
        <v>976</v>
      </c>
    </row>
    <row r="1016" spans="1:10" x14ac:dyDescent="0.2">
      <c r="A1016">
        <v>0</v>
      </c>
      <c r="B1016">
        <v>4</v>
      </c>
      <c r="C1016" s="1">
        <v>7804.16</v>
      </c>
      <c r="D1016">
        <v>2</v>
      </c>
      <c r="E1016">
        <f t="shared" si="115"/>
        <v>-1.8542722240000002</v>
      </c>
      <c r="F1016">
        <f t="shared" si="116"/>
        <v>0.15656684681508512</v>
      </c>
      <c r="G1016">
        <f t="shared" si="117"/>
        <v>0.1353720688486218</v>
      </c>
      <c r="H1016">
        <f t="shared" si="118"/>
        <v>0.86462793115137826</v>
      </c>
      <c r="I1016">
        <f t="shared" si="119"/>
        <v>-0.14545600198313485</v>
      </c>
      <c r="J1016">
        <v>977</v>
      </c>
    </row>
    <row r="1017" spans="1:10" x14ac:dyDescent="0.2">
      <c r="A1017">
        <v>0</v>
      </c>
      <c r="B1017">
        <v>4</v>
      </c>
      <c r="C1017" s="1">
        <v>2902.91</v>
      </c>
      <c r="D1017">
        <v>2</v>
      </c>
      <c r="E1017">
        <f t="shared" si="115"/>
        <v>-2.4723198490000002</v>
      </c>
      <c r="F1017">
        <f t="shared" si="116"/>
        <v>8.4388862330235348E-2</v>
      </c>
      <c r="G1017">
        <f t="shared" si="117"/>
        <v>7.7821587127788028E-2</v>
      </c>
      <c r="H1017">
        <f t="shared" si="118"/>
        <v>0.92217841287221192</v>
      </c>
      <c r="I1017">
        <f t="shared" si="119"/>
        <v>-8.1016567776492326E-2</v>
      </c>
      <c r="J1017">
        <v>978</v>
      </c>
    </row>
    <row r="1018" spans="1:10" x14ac:dyDescent="0.2">
      <c r="A1018">
        <v>0</v>
      </c>
      <c r="B1018">
        <v>1</v>
      </c>
      <c r="C1018" s="1">
        <v>9704.67</v>
      </c>
      <c r="D1018">
        <v>1</v>
      </c>
      <c r="E1018">
        <f t="shared" si="115"/>
        <v>-1.5640850130000001</v>
      </c>
      <c r="F1018">
        <f t="shared" si="116"/>
        <v>0.20927941353826177</v>
      </c>
      <c r="G1018">
        <f t="shared" si="117"/>
        <v>0.17306125548431006</v>
      </c>
      <c r="H1018">
        <f t="shared" si="118"/>
        <v>0.82693874451568994</v>
      </c>
      <c r="I1018">
        <f t="shared" si="119"/>
        <v>-0.19002465621117115</v>
      </c>
      <c r="J1018">
        <v>979</v>
      </c>
    </row>
    <row r="1019" spans="1:10" x14ac:dyDescent="0.2">
      <c r="A1019">
        <v>1</v>
      </c>
      <c r="B1019">
        <v>2</v>
      </c>
      <c r="C1019" s="1">
        <v>4889.04</v>
      </c>
      <c r="D1019">
        <v>3</v>
      </c>
      <c r="E1019">
        <f t="shared" si="115"/>
        <v>-1.3380447560000004</v>
      </c>
      <c r="F1019">
        <f t="shared" si="116"/>
        <v>0.26235814159437204</v>
      </c>
      <c r="G1019">
        <f t="shared" si="117"/>
        <v>0.2078317816075641</v>
      </c>
      <c r="H1019">
        <f t="shared" si="118"/>
        <v>0.2078317816075641</v>
      </c>
      <c r="I1019">
        <f t="shared" si="119"/>
        <v>-1.5710262687606062</v>
      </c>
      <c r="J1019">
        <v>980</v>
      </c>
    </row>
    <row r="1020" spans="1:10" x14ac:dyDescent="0.2">
      <c r="A1020">
        <v>0</v>
      </c>
      <c r="B1020">
        <v>2</v>
      </c>
      <c r="C1020" s="1">
        <v>25517.11</v>
      </c>
      <c r="D1020">
        <v>1</v>
      </c>
      <c r="E1020">
        <f t="shared" si="115"/>
        <v>0.24299227099999987</v>
      </c>
      <c r="F1020">
        <f t="shared" si="116"/>
        <v>1.2750587691511481</v>
      </c>
      <c r="G1020">
        <f t="shared" si="117"/>
        <v>0.56045091513257383</v>
      </c>
      <c r="H1020">
        <f t="shared" si="118"/>
        <v>0.43954908486742617</v>
      </c>
      <c r="I1020">
        <f t="shared" si="119"/>
        <v>-0.82200588466316915</v>
      </c>
      <c r="J1020">
        <v>981</v>
      </c>
    </row>
    <row r="1021" spans="1:10" x14ac:dyDescent="0.2">
      <c r="A1021">
        <v>0</v>
      </c>
      <c r="B1021">
        <v>1</v>
      </c>
      <c r="C1021" s="1">
        <v>4500.34</v>
      </c>
      <c r="D1021">
        <v>3</v>
      </c>
      <c r="E1021">
        <f t="shared" si="115"/>
        <v>-1.200188426</v>
      </c>
      <c r="F1021">
        <f t="shared" si="116"/>
        <v>0.30113746443814599</v>
      </c>
      <c r="G1021">
        <f t="shared" si="117"/>
        <v>0.23144169825913241</v>
      </c>
      <c r="H1021">
        <f t="shared" si="118"/>
        <v>0.76855830174086759</v>
      </c>
      <c r="I1021">
        <f t="shared" si="119"/>
        <v>-0.26323885454679419</v>
      </c>
      <c r="J1021">
        <v>982</v>
      </c>
    </row>
    <row r="1022" spans="1:10" x14ac:dyDescent="0.2">
      <c r="A1022">
        <v>1</v>
      </c>
      <c r="B1022">
        <v>2</v>
      </c>
      <c r="C1022" s="1">
        <v>19199.939999999999</v>
      </c>
      <c r="D1022">
        <v>2</v>
      </c>
      <c r="E1022">
        <f t="shared" si="115"/>
        <v>-4.3521566000000345E-2</v>
      </c>
      <c r="F1022">
        <f t="shared" si="116"/>
        <v>0.95741190632315076</v>
      </c>
      <c r="G1022">
        <f t="shared" si="117"/>
        <v>0.48912132557810795</v>
      </c>
      <c r="H1022">
        <f t="shared" si="118"/>
        <v>0.48912132557810795</v>
      </c>
      <c r="I1022">
        <f t="shared" si="119"/>
        <v>-0.71514471071467056</v>
      </c>
      <c r="J1022">
        <v>983</v>
      </c>
    </row>
    <row r="1023" spans="1:10" x14ac:dyDescent="0.2">
      <c r="A1023">
        <v>0</v>
      </c>
      <c r="B1023">
        <v>4</v>
      </c>
      <c r="C1023" s="1">
        <v>16796.41</v>
      </c>
      <c r="D1023">
        <v>2</v>
      </c>
      <c r="E1023">
        <f t="shared" si="115"/>
        <v>-0.72034949900000012</v>
      </c>
      <c r="F1023">
        <f t="shared" si="116"/>
        <v>0.48658216625808759</v>
      </c>
      <c r="G1023">
        <f t="shared" si="117"/>
        <v>0.32731602551298961</v>
      </c>
      <c r="H1023">
        <f t="shared" si="118"/>
        <v>0.67268397448701034</v>
      </c>
      <c r="I1023">
        <f t="shared" si="119"/>
        <v>-0.39647963690862359</v>
      </c>
      <c r="J1023">
        <v>984</v>
      </c>
    </row>
    <row r="1024" spans="1:10" x14ac:dyDescent="0.2">
      <c r="A1024">
        <v>0</v>
      </c>
      <c r="B1024">
        <v>4</v>
      </c>
      <c r="C1024" s="1">
        <v>4915.0600000000004</v>
      </c>
      <c r="D1024">
        <v>3</v>
      </c>
      <c r="E1024">
        <f t="shared" si="115"/>
        <v>-1.7085064340000002</v>
      </c>
      <c r="F1024">
        <f t="shared" si="116"/>
        <v>0.18113612944823351</v>
      </c>
      <c r="G1024">
        <f t="shared" si="117"/>
        <v>0.15335753850223097</v>
      </c>
      <c r="H1024">
        <f t="shared" si="118"/>
        <v>0.84664246149776901</v>
      </c>
      <c r="I1024">
        <f t="shared" si="119"/>
        <v>-0.16647679682849409</v>
      </c>
      <c r="J1024">
        <v>985</v>
      </c>
    </row>
    <row r="1025" spans="1:10" x14ac:dyDescent="0.2">
      <c r="A1025">
        <v>0</v>
      </c>
      <c r="B1025">
        <v>1</v>
      </c>
      <c r="C1025" s="1">
        <v>7624.63</v>
      </c>
      <c r="D1025">
        <v>2</v>
      </c>
      <c r="E1025">
        <f t="shared" si="115"/>
        <v>-1.3162967569999999</v>
      </c>
      <c r="F1025">
        <f t="shared" si="116"/>
        <v>0.26812640291406903</v>
      </c>
      <c r="G1025">
        <f t="shared" si="117"/>
        <v>0.21143507642292803</v>
      </c>
      <c r="H1025">
        <f t="shared" si="118"/>
        <v>0.78856492357707197</v>
      </c>
      <c r="I1025">
        <f t="shared" si="119"/>
        <v>-0.23754053788737967</v>
      </c>
      <c r="J1025">
        <v>986</v>
      </c>
    </row>
    <row r="1026" spans="1:10" x14ac:dyDescent="0.2">
      <c r="A1026">
        <v>1</v>
      </c>
      <c r="B1026">
        <v>2</v>
      </c>
      <c r="C1026" s="1">
        <v>8410.0499999999993</v>
      </c>
      <c r="D1026">
        <v>2</v>
      </c>
      <c r="E1026">
        <f t="shared" si="115"/>
        <v>-1.4041266950000004</v>
      </c>
      <c r="F1026">
        <f t="shared" si="116"/>
        <v>0.2455814303234238</v>
      </c>
      <c r="G1026">
        <f t="shared" si="117"/>
        <v>0.19716208378255679</v>
      </c>
      <c r="H1026">
        <f t="shared" si="118"/>
        <v>0.19716208378255679</v>
      </c>
      <c r="I1026">
        <f t="shared" si="119"/>
        <v>-1.6237291282083344</v>
      </c>
      <c r="J1026">
        <v>987</v>
      </c>
    </row>
    <row r="1027" spans="1:10" x14ac:dyDescent="0.2">
      <c r="A1027">
        <v>1</v>
      </c>
      <c r="B1027">
        <v>2</v>
      </c>
      <c r="C1027" s="1">
        <v>28340.19</v>
      </c>
      <c r="D1027">
        <v>2</v>
      </c>
      <c r="E1027">
        <f t="shared" si="115"/>
        <v>1.1090639589999998</v>
      </c>
      <c r="F1027">
        <f t="shared" si="116"/>
        <v>3.031519439466198</v>
      </c>
      <c r="G1027">
        <f t="shared" si="117"/>
        <v>0.75195456328187593</v>
      </c>
      <c r="H1027">
        <f t="shared" si="118"/>
        <v>0.75195456328187593</v>
      </c>
      <c r="I1027">
        <f t="shared" si="119"/>
        <v>-0.28507937802544769</v>
      </c>
      <c r="J1027">
        <v>988</v>
      </c>
    </row>
    <row r="1028" spans="1:10" x14ac:dyDescent="0.2">
      <c r="A1028">
        <v>0</v>
      </c>
      <c r="B1028">
        <v>1</v>
      </c>
      <c r="C1028" s="1">
        <v>4518.83</v>
      </c>
      <c r="D1028">
        <v>2</v>
      </c>
      <c r="E1028">
        <f t="shared" si="115"/>
        <v>-1.7079381370000002</v>
      </c>
      <c r="F1028">
        <f t="shared" si="116"/>
        <v>0.18123909782272851</v>
      </c>
      <c r="G1028">
        <f t="shared" si="117"/>
        <v>0.15343134015525747</v>
      </c>
      <c r="H1028">
        <f t="shared" si="118"/>
        <v>0.8465686598447425</v>
      </c>
      <c r="I1028">
        <f t="shared" si="119"/>
        <v>-0.1665639704268044</v>
      </c>
      <c r="J1028">
        <v>989</v>
      </c>
    </row>
    <row r="1029" spans="1:10" x14ac:dyDescent="0.2">
      <c r="A1029">
        <v>1</v>
      </c>
      <c r="B1029">
        <v>3</v>
      </c>
      <c r="C1029" s="1">
        <v>14571.89</v>
      </c>
      <c r="D1029">
        <v>2</v>
      </c>
      <c r="E1029">
        <f t="shared" si="115"/>
        <v>-0.81399007100000009</v>
      </c>
      <c r="F1029">
        <f t="shared" si="116"/>
        <v>0.44308658746705393</v>
      </c>
      <c r="G1029">
        <f t="shared" si="117"/>
        <v>0.30704088813185626</v>
      </c>
      <c r="H1029">
        <f t="shared" si="118"/>
        <v>0.30704088813185626</v>
      </c>
      <c r="I1029">
        <f t="shared" si="119"/>
        <v>-1.180774354166169</v>
      </c>
      <c r="J1029">
        <v>990</v>
      </c>
    </row>
    <row r="1030" spans="1:10" x14ac:dyDescent="0.2">
      <c r="A1030">
        <v>0</v>
      </c>
      <c r="B1030">
        <v>1</v>
      </c>
      <c r="C1030" s="1">
        <v>3378.91</v>
      </c>
      <c r="D1030">
        <v>1</v>
      </c>
      <c r="E1030">
        <f t="shared" si="115"/>
        <v>-2.3617633489999998</v>
      </c>
      <c r="F1030">
        <f t="shared" si="116"/>
        <v>9.4253874099010371E-2</v>
      </c>
      <c r="G1030">
        <f t="shared" si="117"/>
        <v>8.6135289378451926E-2</v>
      </c>
      <c r="H1030">
        <f t="shared" si="118"/>
        <v>0.91386471062154806</v>
      </c>
      <c r="I1030">
        <f t="shared" si="119"/>
        <v>-9.0072737497505939E-2</v>
      </c>
      <c r="J1030">
        <v>991</v>
      </c>
    </row>
    <row r="1031" spans="1:10" x14ac:dyDescent="0.2">
      <c r="A1031">
        <v>0</v>
      </c>
      <c r="B1031">
        <v>2</v>
      </c>
      <c r="C1031" s="1">
        <v>7144.86</v>
      </c>
      <c r="D1031">
        <v>3</v>
      </c>
      <c r="E1031">
        <f t="shared" si="115"/>
        <v>-1.053585854</v>
      </c>
      <c r="F1031">
        <f t="shared" si="116"/>
        <v>0.34868517055783604</v>
      </c>
      <c r="G1031">
        <f t="shared" si="117"/>
        <v>0.25853711316008221</v>
      </c>
      <c r="H1031">
        <f t="shared" si="118"/>
        <v>0.74146288683991779</v>
      </c>
      <c r="I1031">
        <f t="shared" si="119"/>
        <v>-0.2991301701201276</v>
      </c>
      <c r="J1031">
        <v>992</v>
      </c>
    </row>
    <row r="1032" spans="1:10" x14ac:dyDescent="0.2">
      <c r="A1032">
        <v>1</v>
      </c>
      <c r="B1032">
        <v>2</v>
      </c>
      <c r="C1032" s="1">
        <v>10118.42</v>
      </c>
      <c r="D1032">
        <v>1</v>
      </c>
      <c r="E1032">
        <f t="shared" si="115"/>
        <v>-1.6987825380000001</v>
      </c>
      <c r="F1032">
        <f t="shared" si="116"/>
        <v>0.18290606974426793</v>
      </c>
      <c r="G1032">
        <f t="shared" si="117"/>
        <v>0.15462433951650137</v>
      </c>
      <c r="H1032">
        <f t="shared" si="118"/>
        <v>0.15462433951650137</v>
      </c>
      <c r="I1032">
        <f t="shared" si="119"/>
        <v>-1.8667567197967883</v>
      </c>
      <c r="J1032">
        <v>993</v>
      </c>
    </row>
    <row r="1033" spans="1:10" x14ac:dyDescent="0.2">
      <c r="A1033">
        <v>1</v>
      </c>
      <c r="B1033">
        <v>2</v>
      </c>
      <c r="C1033" s="1">
        <v>5484.47</v>
      </c>
      <c r="D1033">
        <v>2</v>
      </c>
      <c r="E1033">
        <f t="shared" si="115"/>
        <v>-1.7730423330000002</v>
      </c>
      <c r="F1033">
        <f t="shared" si="116"/>
        <v>0.16981556663691258</v>
      </c>
      <c r="G1033">
        <f t="shared" si="117"/>
        <v>0.14516439298642017</v>
      </c>
      <c r="H1033">
        <f t="shared" si="118"/>
        <v>0.14516439298642017</v>
      </c>
      <c r="I1033">
        <f t="shared" si="119"/>
        <v>-1.9298884340308409</v>
      </c>
      <c r="J1033">
        <v>994</v>
      </c>
    </row>
    <row r="1034" spans="1:10" x14ac:dyDescent="0.2">
      <c r="A1034">
        <v>1</v>
      </c>
      <c r="B1034">
        <v>2</v>
      </c>
      <c r="C1034" s="1">
        <v>16420.490000000002</v>
      </c>
      <c r="D1034">
        <v>2</v>
      </c>
      <c r="E1034">
        <f t="shared" si="115"/>
        <v>-0.39401021099999989</v>
      </c>
      <c r="F1034">
        <f t="shared" si="116"/>
        <v>0.67434717044633152</v>
      </c>
      <c r="G1034">
        <f t="shared" si="117"/>
        <v>0.40275229793984152</v>
      </c>
      <c r="H1034">
        <f t="shared" si="118"/>
        <v>0.40275229793984152</v>
      </c>
      <c r="I1034">
        <f t="shared" si="119"/>
        <v>-0.90943355131788772</v>
      </c>
      <c r="J1034">
        <v>995</v>
      </c>
    </row>
    <row r="1035" spans="1:10" x14ac:dyDescent="0.2">
      <c r="A1035">
        <v>0</v>
      </c>
      <c r="B1035">
        <v>3</v>
      </c>
      <c r="C1035" s="1">
        <v>7986.48</v>
      </c>
      <c r="D1035">
        <v>2</v>
      </c>
      <c r="E1035">
        <f t="shared" si="115"/>
        <v>-1.644410272</v>
      </c>
      <c r="F1035">
        <f t="shared" si="116"/>
        <v>0.1931264212758606</v>
      </c>
      <c r="G1035">
        <f t="shared" si="117"/>
        <v>0.16186584911039215</v>
      </c>
      <c r="H1035">
        <f t="shared" si="118"/>
        <v>0.83813415088960785</v>
      </c>
      <c r="I1035">
        <f t="shared" si="119"/>
        <v>-0.17657710671842114</v>
      </c>
      <c r="J1035">
        <v>996</v>
      </c>
    </row>
    <row r="1036" spans="1:10" x14ac:dyDescent="0.2">
      <c r="A1036">
        <v>1</v>
      </c>
      <c r="B1036">
        <v>1</v>
      </c>
      <c r="C1036" s="1">
        <v>7418.52</v>
      </c>
      <c r="D1036">
        <v>1</v>
      </c>
      <c r="E1036">
        <f t="shared" si="115"/>
        <v>-1.852368528</v>
      </c>
      <c r="F1036">
        <f t="shared" si="116"/>
        <v>0.1568651863789168</v>
      </c>
      <c r="G1036">
        <f t="shared" si="117"/>
        <v>0.13559504445796122</v>
      </c>
      <c r="H1036">
        <f t="shared" si="118"/>
        <v>0.13559504445796122</v>
      </c>
      <c r="I1036">
        <f t="shared" si="119"/>
        <v>-1.9980824494389087</v>
      </c>
      <c r="J1036">
        <v>997</v>
      </c>
    </row>
    <row r="1037" spans="1:10" x14ac:dyDescent="0.2">
      <c r="A1037">
        <v>0</v>
      </c>
      <c r="B1037">
        <v>1</v>
      </c>
      <c r="C1037" s="1">
        <v>13887.97</v>
      </c>
      <c r="D1037">
        <v>1</v>
      </c>
      <c r="E1037">
        <f t="shared" si="115"/>
        <v>-1.036570883</v>
      </c>
      <c r="F1037">
        <f t="shared" si="116"/>
        <v>0.35466879990393912</v>
      </c>
      <c r="G1037">
        <f t="shared" si="117"/>
        <v>0.26181218607019596</v>
      </c>
      <c r="H1037">
        <f t="shared" si="118"/>
        <v>0.73818781392980404</v>
      </c>
      <c r="I1037">
        <f t="shared" si="119"/>
        <v>-0.30355699633906974</v>
      </c>
      <c r="J1037">
        <v>998</v>
      </c>
    </row>
    <row r="1038" spans="1:10" x14ac:dyDescent="0.2">
      <c r="A1038">
        <v>0</v>
      </c>
      <c r="B1038">
        <v>4</v>
      </c>
      <c r="C1038" s="1">
        <v>6551.75</v>
      </c>
      <c r="D1038">
        <v>1</v>
      </c>
      <c r="E1038">
        <f t="shared" si="115"/>
        <v>-2.5222824250000002</v>
      </c>
      <c r="F1038">
        <f t="shared" si="116"/>
        <v>8.0276173147948715E-2</v>
      </c>
      <c r="G1038">
        <f t="shared" si="117"/>
        <v>7.4310787503553064E-2</v>
      </c>
      <c r="H1038">
        <f t="shared" si="118"/>
        <v>0.92568921249644698</v>
      </c>
      <c r="I1038">
        <f t="shared" si="119"/>
        <v>-7.721672432412624E-2</v>
      </c>
      <c r="J1038">
        <v>999</v>
      </c>
    </row>
    <row r="1039" spans="1:10" x14ac:dyDescent="0.2">
      <c r="A1039">
        <v>1</v>
      </c>
      <c r="B1039">
        <v>1</v>
      </c>
      <c r="C1039" s="1">
        <v>5267.82</v>
      </c>
      <c r="D1039">
        <v>1</v>
      </c>
      <c r="E1039">
        <f t="shared" si="115"/>
        <v>-2.123571798</v>
      </c>
      <c r="F1039">
        <f t="shared" si="116"/>
        <v>0.11960366453622588</v>
      </c>
      <c r="G1039">
        <f t="shared" si="117"/>
        <v>0.10682678909037813</v>
      </c>
      <c r="H1039">
        <f t="shared" si="118"/>
        <v>0.10682678909037813</v>
      </c>
      <c r="I1039">
        <f t="shared" si="119"/>
        <v>-2.2365465497301051</v>
      </c>
      <c r="J1039">
        <v>1000</v>
      </c>
    </row>
    <row r="1040" spans="1:10" x14ac:dyDescent="0.2">
      <c r="A1040">
        <v>1</v>
      </c>
      <c r="B1040">
        <v>2</v>
      </c>
      <c r="C1040" s="1">
        <v>17361.77</v>
      </c>
      <c r="D1040">
        <v>3</v>
      </c>
      <c r="E1040">
        <f t="shared" si="115"/>
        <v>0.23476649699999985</v>
      </c>
      <c r="F1040">
        <f t="shared" si="116"/>
        <v>1.2646134432217044</v>
      </c>
      <c r="G1040">
        <f t="shared" si="117"/>
        <v>0.55842353449188609</v>
      </c>
      <c r="H1040">
        <f t="shared" si="118"/>
        <v>0.55842353449188609</v>
      </c>
      <c r="I1040">
        <f t="shared" si="119"/>
        <v>-0.5826375821257469</v>
      </c>
      <c r="J1040">
        <v>1001</v>
      </c>
    </row>
    <row r="1041" spans="1:10" x14ac:dyDescent="0.2">
      <c r="A1041">
        <v>1</v>
      </c>
      <c r="B1041">
        <v>1</v>
      </c>
      <c r="C1041" s="1">
        <v>34472.839999999997</v>
      </c>
      <c r="D1041">
        <v>2</v>
      </c>
      <c r="E1041">
        <f t="shared" si="115"/>
        <v>2.069262524</v>
      </c>
      <c r="F1041">
        <f t="shared" si="116"/>
        <v>7.9189809055063076</v>
      </c>
      <c r="G1041">
        <f t="shared" si="117"/>
        <v>0.88787956711706484</v>
      </c>
      <c r="H1041">
        <f t="shared" si="118"/>
        <v>0.88787956711706484</v>
      </c>
      <c r="I1041">
        <f t="shared" si="119"/>
        <v>-0.11891916780346355</v>
      </c>
      <c r="J1041">
        <v>1002</v>
      </c>
    </row>
    <row r="1042" spans="1:10" x14ac:dyDescent="0.2">
      <c r="A1042">
        <v>0</v>
      </c>
      <c r="B1042">
        <v>2</v>
      </c>
      <c r="C1042" s="1">
        <v>1972.95</v>
      </c>
      <c r="D1042">
        <v>2</v>
      </c>
      <c r="E1042">
        <f t="shared" si="115"/>
        <v>-2.2158450050000003</v>
      </c>
      <c r="F1042">
        <f t="shared" si="116"/>
        <v>0.10906131794181248</v>
      </c>
      <c r="G1042">
        <f t="shared" si="117"/>
        <v>9.8336598867416677E-2</v>
      </c>
      <c r="H1042">
        <f t="shared" si="118"/>
        <v>0.90166340113258336</v>
      </c>
      <c r="I1042">
        <f t="shared" si="119"/>
        <v>-0.10351399804064081</v>
      </c>
      <c r="J1042">
        <v>1003</v>
      </c>
    </row>
    <row r="1043" spans="1:10" x14ac:dyDescent="0.2">
      <c r="A1043">
        <v>1</v>
      </c>
      <c r="B1043">
        <v>2</v>
      </c>
      <c r="C1043" s="1">
        <v>21232.18</v>
      </c>
      <c r="D1043">
        <v>2</v>
      </c>
      <c r="E1043">
        <f t="shared" si="115"/>
        <v>0.21274389799999982</v>
      </c>
      <c r="F1043">
        <f t="shared" si="116"/>
        <v>1.237067795135121</v>
      </c>
      <c r="G1043">
        <f t="shared" si="117"/>
        <v>0.55298627865696892</v>
      </c>
      <c r="H1043">
        <f t="shared" si="118"/>
        <v>0.55298627865696892</v>
      </c>
      <c r="I1043">
        <f t="shared" si="119"/>
        <v>-0.59242209032284865</v>
      </c>
      <c r="J1043">
        <v>1004</v>
      </c>
    </row>
    <row r="1044" spans="1:10" x14ac:dyDescent="0.2">
      <c r="A1044">
        <v>0</v>
      </c>
      <c r="B1044">
        <v>4</v>
      </c>
      <c r="C1044" s="1">
        <v>8627.5400000000009</v>
      </c>
      <c r="D1044">
        <v>1</v>
      </c>
      <c r="E1044">
        <f t="shared" si="115"/>
        <v>-2.2605253060000003</v>
      </c>
      <c r="F1044">
        <f t="shared" si="116"/>
        <v>0.10429568321406965</v>
      </c>
      <c r="G1044">
        <f t="shared" si="117"/>
        <v>9.4445432323447528E-2</v>
      </c>
      <c r="H1044">
        <f t="shared" si="118"/>
        <v>0.90555456767655251</v>
      </c>
      <c r="I1044">
        <f t="shared" si="119"/>
        <v>-9.9207740993371596E-2</v>
      </c>
      <c r="J1044">
        <v>1005</v>
      </c>
    </row>
    <row r="1045" spans="1:10" x14ac:dyDescent="0.2">
      <c r="A1045">
        <v>0</v>
      </c>
      <c r="B1045">
        <v>1</v>
      </c>
      <c r="C1045" s="1">
        <v>4433.3900000000003</v>
      </c>
      <c r="D1045">
        <v>2</v>
      </c>
      <c r="E1045">
        <f t="shared" si="115"/>
        <v>-1.7187121209999998</v>
      </c>
      <c r="F1045">
        <f t="shared" si="116"/>
        <v>0.17929691200922102</v>
      </c>
      <c r="G1045">
        <f t="shared" si="117"/>
        <v>0.15203712498809552</v>
      </c>
      <c r="H1045">
        <f t="shared" si="118"/>
        <v>0.84796287501190448</v>
      </c>
      <c r="I1045">
        <f t="shared" si="119"/>
        <v>-0.1649184236156766</v>
      </c>
      <c r="J1045">
        <v>1006</v>
      </c>
    </row>
    <row r="1046" spans="1:10" x14ac:dyDescent="0.2">
      <c r="A1046">
        <v>0</v>
      </c>
      <c r="B1046">
        <v>4</v>
      </c>
      <c r="C1046" s="1">
        <v>4438.26</v>
      </c>
      <c r="D1046">
        <v>3</v>
      </c>
      <c r="E1046">
        <f t="shared" si="115"/>
        <v>-1.7686309140000005</v>
      </c>
      <c r="F1046">
        <f t="shared" si="116"/>
        <v>0.17056634904440196</v>
      </c>
      <c r="G1046">
        <f t="shared" si="117"/>
        <v>0.14571267077995595</v>
      </c>
      <c r="H1046">
        <f t="shared" si="118"/>
        <v>0.85428732922004402</v>
      </c>
      <c r="I1046">
        <f t="shared" si="119"/>
        <v>-0.15748769070320384</v>
      </c>
      <c r="J1046">
        <v>1007</v>
      </c>
    </row>
    <row r="1047" spans="1:10" x14ac:dyDescent="0.2">
      <c r="A1047">
        <v>1</v>
      </c>
      <c r="B1047">
        <v>2</v>
      </c>
      <c r="C1047" s="1">
        <v>24915.22</v>
      </c>
      <c r="D1047">
        <v>2</v>
      </c>
      <c r="E1047">
        <f t="shared" si="115"/>
        <v>0.67717524200000012</v>
      </c>
      <c r="F1047">
        <f t="shared" si="116"/>
        <v>1.9683098729451192</v>
      </c>
      <c r="G1047">
        <f t="shared" si="117"/>
        <v>0.66310794937059148</v>
      </c>
      <c r="H1047">
        <f t="shared" si="118"/>
        <v>0.66310794937059148</v>
      </c>
      <c r="I1047">
        <f t="shared" si="119"/>
        <v>-0.41081748248645467</v>
      </c>
      <c r="J1047">
        <v>1008</v>
      </c>
    </row>
    <row r="1048" spans="1:10" x14ac:dyDescent="0.2">
      <c r="A1048">
        <v>1</v>
      </c>
      <c r="B1048">
        <v>2</v>
      </c>
      <c r="C1048" s="1">
        <v>23241.47</v>
      </c>
      <c r="D1048">
        <v>3</v>
      </c>
      <c r="E1048">
        <f t="shared" si="115"/>
        <v>0.97619666699999996</v>
      </c>
      <c r="F1048">
        <f t="shared" si="116"/>
        <v>2.654341674304399</v>
      </c>
      <c r="G1048">
        <f t="shared" si="117"/>
        <v>0.72635290043305833</v>
      </c>
      <c r="H1048">
        <f t="shared" si="118"/>
        <v>0.72635290043305833</v>
      </c>
      <c r="I1048">
        <f t="shared" si="119"/>
        <v>-0.31971929350943795</v>
      </c>
      <c r="J1048">
        <v>1009</v>
      </c>
    </row>
    <row r="1049" spans="1:10" x14ac:dyDescent="0.2">
      <c r="A1049">
        <v>0</v>
      </c>
      <c r="B1049">
        <v>3</v>
      </c>
      <c r="C1049" s="1">
        <v>9957.7199999999993</v>
      </c>
      <c r="D1049">
        <v>1</v>
      </c>
      <c r="E1049">
        <f t="shared" si="115"/>
        <v>-1.9059182080000001</v>
      </c>
      <c r="F1049">
        <f t="shared" si="116"/>
        <v>0.14868605519853259</v>
      </c>
      <c r="G1049">
        <f t="shared" si="117"/>
        <v>0.12944011509988648</v>
      </c>
      <c r="H1049">
        <f t="shared" si="118"/>
        <v>0.87055988490011349</v>
      </c>
      <c r="I1049">
        <f t="shared" si="119"/>
        <v>-0.13861872845814768</v>
      </c>
      <c r="J1049">
        <v>1010</v>
      </c>
    </row>
    <row r="1050" spans="1:10" x14ac:dyDescent="0.2">
      <c r="A1050">
        <v>1</v>
      </c>
      <c r="B1050">
        <v>2</v>
      </c>
      <c r="C1050" s="1">
        <v>8269.0400000000009</v>
      </c>
      <c r="D1050">
        <v>2</v>
      </c>
      <c r="E1050">
        <f t="shared" si="115"/>
        <v>-1.4219080560000004</v>
      </c>
      <c r="F1050">
        <f t="shared" si="116"/>
        <v>0.24125325273851164</v>
      </c>
      <c r="G1050">
        <f t="shared" si="117"/>
        <v>0.19436263486621067</v>
      </c>
      <c r="H1050">
        <f t="shared" si="118"/>
        <v>0.19436263486621067</v>
      </c>
      <c r="I1050">
        <f t="shared" si="119"/>
        <v>-1.6380296129083631</v>
      </c>
      <c r="J1050">
        <v>1011</v>
      </c>
    </row>
    <row r="1051" spans="1:10" x14ac:dyDescent="0.2">
      <c r="A1051">
        <v>1</v>
      </c>
      <c r="B1051">
        <v>2</v>
      </c>
      <c r="C1051" s="1">
        <v>18767.740000000002</v>
      </c>
      <c r="D1051">
        <v>3</v>
      </c>
      <c r="E1051">
        <f t="shared" si="115"/>
        <v>0.41205931399999995</v>
      </c>
      <c r="F1051">
        <f t="shared" si="116"/>
        <v>1.5099239933044661</v>
      </c>
      <c r="G1051">
        <f t="shared" si="117"/>
        <v>0.60158156076932046</v>
      </c>
      <c r="H1051">
        <f t="shared" si="118"/>
        <v>0.60158156076932046</v>
      </c>
      <c r="I1051">
        <f t="shared" si="119"/>
        <v>-0.50819315713319158</v>
      </c>
      <c r="J1051">
        <v>1012</v>
      </c>
    </row>
    <row r="1052" spans="1:10" x14ac:dyDescent="0.2">
      <c r="A1052">
        <v>0</v>
      </c>
      <c r="B1052">
        <v>2</v>
      </c>
      <c r="C1052" s="1">
        <v>36580.28</v>
      </c>
      <c r="D1052">
        <v>1</v>
      </c>
      <c r="E1052">
        <f t="shared" si="115"/>
        <v>1.6380580079999993</v>
      </c>
      <c r="F1052">
        <f t="shared" si="116"/>
        <v>5.1451679289239376</v>
      </c>
      <c r="G1052">
        <f t="shared" si="117"/>
        <v>0.83727051700357569</v>
      </c>
      <c r="H1052">
        <f t="shared" si="118"/>
        <v>0.16272948299642431</v>
      </c>
      <c r="I1052">
        <f t="shared" si="119"/>
        <v>-1.8156660703783596</v>
      </c>
      <c r="J1052">
        <v>1013</v>
      </c>
    </row>
    <row r="1053" spans="1:10" x14ac:dyDescent="0.2">
      <c r="A1053">
        <v>0</v>
      </c>
      <c r="B1053">
        <v>3</v>
      </c>
      <c r="C1053" s="1">
        <v>8765.25</v>
      </c>
      <c r="D1053">
        <v>1</v>
      </c>
      <c r="E1053">
        <f t="shared" si="115"/>
        <v>-2.0562886749999998</v>
      </c>
      <c r="F1053">
        <f t="shared" si="116"/>
        <v>0.12792787185778431</v>
      </c>
      <c r="G1053">
        <f t="shared" si="117"/>
        <v>0.11341848627880542</v>
      </c>
      <c r="H1053">
        <f t="shared" si="118"/>
        <v>0.88658151372119454</v>
      </c>
      <c r="I1053">
        <f t="shared" si="119"/>
        <v>-0.12038220764291249</v>
      </c>
      <c r="J1053">
        <v>1014</v>
      </c>
    </row>
    <row r="1054" spans="1:10" x14ac:dyDescent="0.2">
      <c r="A1054">
        <v>1</v>
      </c>
      <c r="B1054">
        <v>2</v>
      </c>
      <c r="C1054" s="1">
        <v>5383.54</v>
      </c>
      <c r="D1054">
        <v>2</v>
      </c>
      <c r="E1054">
        <f t="shared" si="115"/>
        <v>-1.7857696060000001</v>
      </c>
      <c r="F1054">
        <f t="shared" si="116"/>
        <v>0.16766797305505779</v>
      </c>
      <c r="G1054">
        <f t="shared" si="117"/>
        <v>0.14359216568762728</v>
      </c>
      <c r="H1054">
        <f t="shared" si="118"/>
        <v>0.14359216568762728</v>
      </c>
      <c r="I1054">
        <f t="shared" si="119"/>
        <v>-1.9407781803491191</v>
      </c>
      <c r="J1054">
        <v>1015</v>
      </c>
    </row>
    <row r="1055" spans="1:10" x14ac:dyDescent="0.2">
      <c r="A1055">
        <v>0</v>
      </c>
      <c r="B1055">
        <v>2</v>
      </c>
      <c r="C1055" s="1">
        <v>12124.99</v>
      </c>
      <c r="D1055">
        <v>1</v>
      </c>
      <c r="E1055">
        <f t="shared" si="115"/>
        <v>-1.4457540610000001</v>
      </c>
      <c r="F1055">
        <f t="shared" si="116"/>
        <v>0.23556837664033783</v>
      </c>
      <c r="G1055">
        <f t="shared" si="117"/>
        <v>0.19065588039803769</v>
      </c>
      <c r="H1055">
        <f t="shared" si="118"/>
        <v>0.80934411960196229</v>
      </c>
      <c r="I1055">
        <f t="shared" si="119"/>
        <v>-0.21153108820963043</v>
      </c>
      <c r="J1055">
        <v>1016</v>
      </c>
    </row>
    <row r="1056" spans="1:10" x14ac:dyDescent="0.2">
      <c r="A1056">
        <v>0</v>
      </c>
      <c r="B1056">
        <v>3</v>
      </c>
      <c r="C1056" s="1">
        <v>2709.24</v>
      </c>
      <c r="D1056">
        <v>2</v>
      </c>
      <c r="E1056">
        <f t="shared" si="115"/>
        <v>-2.3098702360000001</v>
      </c>
      <c r="F1056">
        <f t="shared" si="116"/>
        <v>9.9274132932444192E-2</v>
      </c>
      <c r="G1056">
        <f t="shared" si="117"/>
        <v>9.0308804654230024E-2</v>
      </c>
      <c r="H1056">
        <f t="shared" si="118"/>
        <v>0.90969119534577003</v>
      </c>
      <c r="I1056">
        <f t="shared" si="119"/>
        <v>-9.4650082835926699E-2</v>
      </c>
      <c r="J1056">
        <v>1017</v>
      </c>
    </row>
    <row r="1057" spans="1:10" x14ac:dyDescent="0.2">
      <c r="A1057">
        <v>0</v>
      </c>
      <c r="B1057">
        <v>3</v>
      </c>
      <c r="C1057" s="1">
        <v>3987.93</v>
      </c>
      <c r="D1057">
        <v>3</v>
      </c>
      <c r="E1057">
        <f t="shared" si="115"/>
        <v>-1.6385461270000001</v>
      </c>
      <c r="F1057">
        <f t="shared" si="116"/>
        <v>0.19426226974864469</v>
      </c>
      <c r="G1057">
        <f t="shared" si="117"/>
        <v>0.16266298841504129</v>
      </c>
      <c r="H1057">
        <f t="shared" si="118"/>
        <v>0.83733701158495877</v>
      </c>
      <c r="I1057">
        <f t="shared" si="119"/>
        <v>-0.17752864725537418</v>
      </c>
      <c r="J1057">
        <v>1018</v>
      </c>
    </row>
    <row r="1058" spans="1:10" x14ac:dyDescent="0.2">
      <c r="A1058">
        <v>0</v>
      </c>
      <c r="B1058">
        <v>2</v>
      </c>
      <c r="C1058" s="1">
        <v>12495.29</v>
      </c>
      <c r="D1058">
        <v>1</v>
      </c>
      <c r="E1058">
        <f t="shared" si="115"/>
        <v>-1.3990592310000001</v>
      </c>
      <c r="F1058">
        <f t="shared" si="116"/>
        <v>0.246829063879872</v>
      </c>
      <c r="G1058">
        <f t="shared" si="117"/>
        <v>0.19796543971455993</v>
      </c>
      <c r="H1058">
        <f t="shared" si="118"/>
        <v>0.80203456028544007</v>
      </c>
      <c r="I1058">
        <f t="shared" si="119"/>
        <v>-0.22060357941884606</v>
      </c>
      <c r="J1058">
        <v>1019</v>
      </c>
    </row>
    <row r="1059" spans="1:10" x14ac:dyDescent="0.2">
      <c r="A1059">
        <v>0</v>
      </c>
      <c r="B1059">
        <v>2</v>
      </c>
      <c r="C1059" s="1">
        <v>26018.95</v>
      </c>
      <c r="D1059">
        <v>3</v>
      </c>
      <c r="E1059">
        <f t="shared" si="115"/>
        <v>1.3264368950000001</v>
      </c>
      <c r="F1059">
        <f t="shared" si="116"/>
        <v>3.7675951060168993</v>
      </c>
      <c r="G1059">
        <f t="shared" si="117"/>
        <v>0.79025064466192629</v>
      </c>
      <c r="H1059">
        <f t="shared" si="118"/>
        <v>0.20974935533807371</v>
      </c>
      <c r="I1059">
        <f t="shared" si="119"/>
        <v>-1.5618420071171433</v>
      </c>
      <c r="J1059">
        <v>1020</v>
      </c>
    </row>
    <row r="1060" spans="1:10" x14ac:dyDescent="0.2">
      <c r="A1060">
        <v>0</v>
      </c>
      <c r="B1060">
        <v>3</v>
      </c>
      <c r="C1060" s="1">
        <v>8798.59</v>
      </c>
      <c r="D1060">
        <v>3</v>
      </c>
      <c r="E1060">
        <f t="shared" si="115"/>
        <v>-1.031921901</v>
      </c>
      <c r="F1060">
        <f t="shared" si="116"/>
        <v>0.35632148745135234</v>
      </c>
      <c r="G1060">
        <f t="shared" si="117"/>
        <v>0.26271167326332923</v>
      </c>
      <c r="H1060">
        <f t="shared" si="118"/>
        <v>0.73728832673667077</v>
      </c>
      <c r="I1060">
        <f t="shared" si="119"/>
        <v>-0.30477624655907842</v>
      </c>
      <c r="J1060">
        <v>1021</v>
      </c>
    </row>
    <row r="1061" spans="1:10" x14ac:dyDescent="0.2">
      <c r="A1061">
        <v>1</v>
      </c>
      <c r="B1061">
        <v>1</v>
      </c>
      <c r="C1061" s="1">
        <v>35595.589999999997</v>
      </c>
      <c r="D1061">
        <v>3</v>
      </c>
      <c r="E1061">
        <f t="shared" si="115"/>
        <v>2.7209225989999992</v>
      </c>
      <c r="F1061">
        <f t="shared" si="116"/>
        <v>15.19433405772509</v>
      </c>
      <c r="G1061">
        <f t="shared" si="117"/>
        <v>0.93825000790798341</v>
      </c>
      <c r="H1061">
        <f t="shared" si="118"/>
        <v>0.93825000790798341</v>
      </c>
      <c r="I1061">
        <f t="shared" si="119"/>
        <v>-6.3738832538567325E-2</v>
      </c>
      <c r="J1061">
        <v>1022</v>
      </c>
    </row>
    <row r="1062" spans="1:10" x14ac:dyDescent="0.2">
      <c r="A1062">
        <v>1</v>
      </c>
      <c r="B1062">
        <v>2</v>
      </c>
      <c r="C1062" s="1">
        <v>42211.14</v>
      </c>
      <c r="D1062">
        <v>3</v>
      </c>
      <c r="E1062">
        <f t="shared" si="115"/>
        <v>3.3682720539999997</v>
      </c>
      <c r="F1062">
        <f t="shared" si="116"/>
        <v>29.028324319583263</v>
      </c>
      <c r="G1062">
        <f t="shared" si="117"/>
        <v>0.9666981084473022</v>
      </c>
      <c r="H1062">
        <f t="shared" si="118"/>
        <v>0.9666981084473022</v>
      </c>
      <c r="I1062">
        <f t="shared" si="119"/>
        <v>-3.3869026224671778E-2</v>
      </c>
      <c r="J1062">
        <v>1023</v>
      </c>
    </row>
    <row r="1063" spans="1:10" x14ac:dyDescent="0.2">
      <c r="A1063">
        <v>0</v>
      </c>
      <c r="B1063">
        <v>3</v>
      </c>
      <c r="C1063" s="1">
        <v>1711.03</v>
      </c>
      <c r="D1063">
        <v>1</v>
      </c>
      <c r="E1063">
        <f t="shared" si="115"/>
        <v>-2.9458258169999998</v>
      </c>
      <c r="F1063">
        <f t="shared" si="116"/>
        <v>5.2558638072717254E-2</v>
      </c>
      <c r="G1063">
        <f t="shared" si="117"/>
        <v>4.9934166298757958E-2</v>
      </c>
      <c r="H1063">
        <f t="shared" si="118"/>
        <v>0.95006583370124209</v>
      </c>
      <c r="I1063">
        <f t="shared" si="119"/>
        <v>-5.1223998155703457E-2</v>
      </c>
      <c r="J1063">
        <v>1024</v>
      </c>
    </row>
    <row r="1064" spans="1:10" x14ac:dyDescent="0.2">
      <c r="A1064">
        <v>0</v>
      </c>
      <c r="B1064">
        <v>1</v>
      </c>
      <c r="C1064" s="1">
        <v>8569.86</v>
      </c>
      <c r="D1064">
        <v>3</v>
      </c>
      <c r="E1064">
        <f t="shared" si="115"/>
        <v>-0.68702195399999999</v>
      </c>
      <c r="F1064">
        <f t="shared" si="116"/>
        <v>0.50307201206016217</v>
      </c>
      <c r="G1064">
        <f t="shared" si="117"/>
        <v>0.33469588151710333</v>
      </c>
      <c r="H1064">
        <f t="shared" si="118"/>
        <v>0.66530411848289672</v>
      </c>
      <c r="I1064">
        <f t="shared" si="119"/>
        <v>-0.40751102183876053</v>
      </c>
      <c r="J1064">
        <v>1025</v>
      </c>
    </row>
    <row r="1065" spans="1:10" x14ac:dyDescent="0.2">
      <c r="A1065">
        <v>0</v>
      </c>
      <c r="B1065">
        <v>3</v>
      </c>
      <c r="C1065" s="1">
        <v>2020.18</v>
      </c>
      <c r="D1065">
        <v>2</v>
      </c>
      <c r="E1065">
        <f t="shared" ref="E1065:E1128" si="120">$A$3+$B$3*B1065+$C$3*C1065+$D$3*D1065</f>
        <v>-2.3967607019999999</v>
      </c>
      <c r="F1065">
        <f t="shared" ref="F1065:F1128" si="121">EXP(E1065)</f>
        <v>9.101229224248189E-2</v>
      </c>
      <c r="G1065">
        <f t="shared" ref="G1065:G1128" si="122">F1065/(1+F1065)</f>
        <v>8.342004291758616E-2</v>
      </c>
      <c r="H1065">
        <f t="shared" ref="H1065:H1128" si="123">IF(A1065=1,G1065,1-G1065)</f>
        <v>0.9165799570824138</v>
      </c>
      <c r="I1065">
        <f t="shared" ref="I1065:I1128" si="124">LN(H1065)</f>
        <v>-8.7105973737491446E-2</v>
      </c>
      <c r="J1065">
        <v>1026</v>
      </c>
    </row>
    <row r="1066" spans="1:10" x14ac:dyDescent="0.2">
      <c r="A1066">
        <v>1</v>
      </c>
      <c r="B1066">
        <v>3</v>
      </c>
      <c r="C1066" s="1">
        <v>16450.89</v>
      </c>
      <c r="D1066">
        <v>3</v>
      </c>
      <c r="E1066">
        <f t="shared" si="120"/>
        <v>-6.6966870999999983E-2</v>
      </c>
      <c r="F1066">
        <f t="shared" si="121"/>
        <v>0.93522618393181001</v>
      </c>
      <c r="G1066">
        <f t="shared" si="122"/>
        <v>0.48326453605113268</v>
      </c>
      <c r="H1066">
        <f t="shared" si="123"/>
        <v>0.48326453605113268</v>
      </c>
      <c r="I1066">
        <f t="shared" si="124"/>
        <v>-0.72719108157136569</v>
      </c>
      <c r="J1066">
        <v>1027</v>
      </c>
    </row>
    <row r="1067" spans="1:10" x14ac:dyDescent="0.2">
      <c r="A1067">
        <v>0</v>
      </c>
      <c r="B1067">
        <v>2</v>
      </c>
      <c r="C1067" s="1">
        <v>21595.38</v>
      </c>
      <c r="D1067">
        <v>3</v>
      </c>
      <c r="E1067">
        <f t="shared" si="120"/>
        <v>0.76862471799999987</v>
      </c>
      <c r="F1067">
        <f t="shared" si="121"/>
        <v>2.1567980076874367</v>
      </c>
      <c r="G1067">
        <f t="shared" si="122"/>
        <v>0.68322331756266974</v>
      </c>
      <c r="H1067">
        <f t="shared" si="123"/>
        <v>0.31677668243733026</v>
      </c>
      <c r="I1067">
        <f t="shared" si="124"/>
        <v>-1.1495582251682488</v>
      </c>
      <c r="J1067">
        <v>1028</v>
      </c>
    </row>
    <row r="1068" spans="1:10" x14ac:dyDescent="0.2">
      <c r="A1068">
        <v>0</v>
      </c>
      <c r="B1068">
        <v>2</v>
      </c>
      <c r="C1068" s="1">
        <v>9850.43</v>
      </c>
      <c r="D1068">
        <v>3</v>
      </c>
      <c r="E1068">
        <f t="shared" si="120"/>
        <v>-0.71241347700000013</v>
      </c>
      <c r="F1068">
        <f t="shared" si="121"/>
        <v>0.49045905622903657</v>
      </c>
      <c r="G1068">
        <f t="shared" si="122"/>
        <v>0.32906576948844979</v>
      </c>
      <c r="H1068">
        <f t="shared" si="123"/>
        <v>0.67093423051155021</v>
      </c>
      <c r="I1068">
        <f t="shared" si="124"/>
        <v>-0.3990841639358329</v>
      </c>
      <c r="J1068">
        <v>1029</v>
      </c>
    </row>
    <row r="1069" spans="1:10" x14ac:dyDescent="0.2">
      <c r="A1069">
        <v>0</v>
      </c>
      <c r="B1069">
        <v>3</v>
      </c>
      <c r="C1069" s="1">
        <v>6877.98</v>
      </c>
      <c r="D1069">
        <v>2</v>
      </c>
      <c r="E1069">
        <f t="shared" si="120"/>
        <v>-1.7841921220000003</v>
      </c>
      <c r="F1069">
        <f t="shared" si="121"/>
        <v>0.16793267532677209</v>
      </c>
      <c r="G1069">
        <f t="shared" si="122"/>
        <v>0.14378626343319553</v>
      </c>
      <c r="H1069">
        <f t="shared" si="123"/>
        <v>0.85621373656680444</v>
      </c>
      <c r="I1069">
        <f t="shared" si="124"/>
        <v>-0.15523524175737713</v>
      </c>
      <c r="J1069">
        <v>1030</v>
      </c>
    </row>
    <row r="1070" spans="1:10" x14ac:dyDescent="0.2">
      <c r="A1070">
        <v>1</v>
      </c>
      <c r="B1070">
        <v>2</v>
      </c>
      <c r="C1070" s="1">
        <v>21677.279999999999</v>
      </c>
      <c r="D1070">
        <v>2</v>
      </c>
      <c r="E1070">
        <f t="shared" si="120"/>
        <v>0.26887100799999963</v>
      </c>
      <c r="F1070">
        <f t="shared" si="121"/>
        <v>1.3084863458893587</v>
      </c>
      <c r="G1070">
        <f t="shared" si="122"/>
        <v>0.5668157181086797</v>
      </c>
      <c r="H1070">
        <f t="shared" si="123"/>
        <v>0.5668157181086797</v>
      </c>
      <c r="I1070">
        <f t="shared" si="124"/>
        <v>-0.56772104023628589</v>
      </c>
      <c r="J1070">
        <v>1031</v>
      </c>
    </row>
    <row r="1071" spans="1:10" x14ac:dyDescent="0.2">
      <c r="A1071">
        <v>1</v>
      </c>
      <c r="B1071">
        <v>1</v>
      </c>
      <c r="C1071" s="1">
        <v>44423.8</v>
      </c>
      <c r="D1071">
        <v>2</v>
      </c>
      <c r="E1071">
        <f t="shared" si="120"/>
        <v>3.3240785800000001</v>
      </c>
      <c r="F1071">
        <f t="shared" si="121"/>
        <v>27.773395886597513</v>
      </c>
      <c r="G1071">
        <f t="shared" si="122"/>
        <v>0.96524567333166977</v>
      </c>
      <c r="H1071">
        <f t="shared" si="123"/>
        <v>0.96524567333166977</v>
      </c>
      <c r="I1071">
        <f t="shared" si="124"/>
        <v>-3.5372626280709994E-2</v>
      </c>
      <c r="J1071">
        <v>1032</v>
      </c>
    </row>
    <row r="1072" spans="1:10" x14ac:dyDescent="0.2">
      <c r="A1072">
        <v>0</v>
      </c>
      <c r="B1072">
        <v>2</v>
      </c>
      <c r="C1072" s="1">
        <v>4137.5200000000004</v>
      </c>
      <c r="D1072">
        <v>3</v>
      </c>
      <c r="E1072">
        <f t="shared" si="120"/>
        <v>-1.4328114280000004</v>
      </c>
      <c r="F1072">
        <f t="shared" si="121"/>
        <v>0.23863706731751982</v>
      </c>
      <c r="G1072">
        <f t="shared" si="122"/>
        <v>0.1926610091157123</v>
      </c>
      <c r="H1072">
        <f t="shared" si="123"/>
        <v>0.80733899088428773</v>
      </c>
      <c r="I1072">
        <f t="shared" si="124"/>
        <v>-0.21401163586033312</v>
      </c>
      <c r="J1072">
        <v>1033</v>
      </c>
    </row>
    <row r="1073" spans="1:10" x14ac:dyDescent="0.2">
      <c r="A1073">
        <v>1</v>
      </c>
      <c r="B1073">
        <v>3</v>
      </c>
      <c r="C1073" s="1">
        <v>13747.87</v>
      </c>
      <c r="D1073">
        <v>2</v>
      </c>
      <c r="E1073">
        <f t="shared" si="120"/>
        <v>-0.91789899299999989</v>
      </c>
      <c r="F1073">
        <f t="shared" si="121"/>
        <v>0.3993572125732251</v>
      </c>
      <c r="G1073">
        <f t="shared" si="122"/>
        <v>0.28538618230213159</v>
      </c>
      <c r="H1073">
        <f t="shared" si="123"/>
        <v>0.28538618230213159</v>
      </c>
      <c r="I1073">
        <f t="shared" si="124"/>
        <v>-1.2539119903107132</v>
      </c>
      <c r="J1073">
        <v>1034</v>
      </c>
    </row>
    <row r="1074" spans="1:10" x14ac:dyDescent="0.2">
      <c r="A1074">
        <v>1</v>
      </c>
      <c r="B1074">
        <v>2</v>
      </c>
      <c r="C1074" s="1">
        <v>12950.07</v>
      </c>
      <c r="D1074">
        <v>1</v>
      </c>
      <c r="E1074">
        <f t="shared" si="120"/>
        <v>-1.3417114730000002</v>
      </c>
      <c r="F1074">
        <f t="shared" si="121"/>
        <v>0.26139791006098756</v>
      </c>
      <c r="G1074">
        <f t="shared" si="122"/>
        <v>0.20722874834028318</v>
      </c>
      <c r="H1074">
        <f t="shared" si="123"/>
        <v>0.20722874834028318</v>
      </c>
      <c r="I1074">
        <f t="shared" si="124"/>
        <v>-1.5739320314052199</v>
      </c>
      <c r="J1074">
        <v>1035</v>
      </c>
    </row>
    <row r="1075" spans="1:10" x14ac:dyDescent="0.2">
      <c r="A1075">
        <v>0</v>
      </c>
      <c r="B1075">
        <v>3</v>
      </c>
      <c r="C1075" s="1">
        <v>12094.48</v>
      </c>
      <c r="D1075">
        <v>1</v>
      </c>
      <c r="E1075">
        <f t="shared" si="120"/>
        <v>-1.6364727719999999</v>
      </c>
      <c r="F1075">
        <f t="shared" si="121"/>
        <v>0.19466546223307923</v>
      </c>
      <c r="G1075">
        <f t="shared" si="122"/>
        <v>0.16294558467372852</v>
      </c>
      <c r="H1075">
        <f t="shared" si="123"/>
        <v>0.83705441532627145</v>
      </c>
      <c r="I1075">
        <f t="shared" si="124"/>
        <v>-0.17786619826863026</v>
      </c>
      <c r="J1075">
        <v>1036</v>
      </c>
    </row>
    <row r="1076" spans="1:10" x14ac:dyDescent="0.2">
      <c r="A1076">
        <v>1</v>
      </c>
      <c r="B1076">
        <v>1</v>
      </c>
      <c r="C1076" s="1">
        <v>37484.449999999997</v>
      </c>
      <c r="D1076">
        <v>3</v>
      </c>
      <c r="E1076">
        <f t="shared" si="120"/>
        <v>2.9591078449999997</v>
      </c>
      <c r="F1076">
        <f t="shared" si="121"/>
        <v>19.280762651246878</v>
      </c>
      <c r="G1076">
        <f t="shared" si="122"/>
        <v>0.95069218957904822</v>
      </c>
      <c r="H1076">
        <f t="shared" si="123"/>
        <v>0.95069218957904822</v>
      </c>
      <c r="I1076">
        <f t="shared" si="124"/>
        <v>-5.0564939093154182E-2</v>
      </c>
      <c r="J1076">
        <v>1037</v>
      </c>
    </row>
    <row r="1077" spans="1:10" x14ac:dyDescent="0.2">
      <c r="A1077">
        <v>1</v>
      </c>
      <c r="B1077">
        <v>1</v>
      </c>
      <c r="C1077" s="1">
        <v>39725.519999999997</v>
      </c>
      <c r="D1077">
        <v>3</v>
      </c>
      <c r="E1077">
        <f t="shared" si="120"/>
        <v>3.2417067719999992</v>
      </c>
      <c r="F1077">
        <f t="shared" si="121"/>
        <v>25.577339200621257</v>
      </c>
      <c r="G1077">
        <f t="shared" si="122"/>
        <v>0.96237396104811634</v>
      </c>
      <c r="H1077">
        <f t="shared" si="123"/>
        <v>0.96237396104811634</v>
      </c>
      <c r="I1077">
        <f t="shared" si="124"/>
        <v>-3.8352170955238622E-2</v>
      </c>
      <c r="J1077">
        <v>1038</v>
      </c>
    </row>
    <row r="1078" spans="1:10" x14ac:dyDescent="0.2">
      <c r="A1078">
        <v>0</v>
      </c>
      <c r="B1078">
        <v>3</v>
      </c>
      <c r="C1078" s="1">
        <v>2250.84</v>
      </c>
      <c r="D1078">
        <v>2</v>
      </c>
      <c r="E1078">
        <f t="shared" si="120"/>
        <v>-2.3676744759999999</v>
      </c>
      <c r="F1078">
        <f t="shared" si="121"/>
        <v>9.3698370921390009E-2</v>
      </c>
      <c r="G1078">
        <f t="shared" si="122"/>
        <v>8.5671125981886101E-2</v>
      </c>
      <c r="H1078">
        <f t="shared" si="123"/>
        <v>0.91432887401811391</v>
      </c>
      <c r="I1078">
        <f t="shared" si="124"/>
        <v>-8.9564953846541173E-2</v>
      </c>
      <c r="J1078">
        <v>1039</v>
      </c>
    </row>
    <row r="1079" spans="1:10" x14ac:dyDescent="0.2">
      <c r="A1079">
        <v>0</v>
      </c>
      <c r="B1079">
        <v>2</v>
      </c>
      <c r="C1079" s="1">
        <v>22493.66</v>
      </c>
      <c r="D1079">
        <v>1</v>
      </c>
      <c r="E1079">
        <f t="shared" si="120"/>
        <v>-0.13826477400000003</v>
      </c>
      <c r="F1079">
        <f t="shared" si="121"/>
        <v>0.87086807799240029</v>
      </c>
      <c r="G1079">
        <f t="shared" si="122"/>
        <v>0.46548876868267236</v>
      </c>
      <c r="H1079">
        <f t="shared" si="123"/>
        <v>0.5345112313173277</v>
      </c>
      <c r="I1079">
        <f t="shared" si="124"/>
        <v>-0.62640253598321316</v>
      </c>
      <c r="J1079">
        <v>1040</v>
      </c>
    </row>
    <row r="1080" spans="1:10" x14ac:dyDescent="0.2">
      <c r="A1080">
        <v>1</v>
      </c>
      <c r="B1080">
        <v>1</v>
      </c>
      <c r="C1080" s="1">
        <v>20234.849999999999</v>
      </c>
      <c r="D1080">
        <v>2</v>
      </c>
      <c r="E1080">
        <f t="shared" si="120"/>
        <v>0.27385198499999985</v>
      </c>
      <c r="F1080">
        <f t="shared" si="121"/>
        <v>1.3150201451262127</v>
      </c>
      <c r="G1080">
        <f t="shared" si="122"/>
        <v>0.5680383161652871</v>
      </c>
      <c r="H1080">
        <f t="shared" si="123"/>
        <v>0.5680383161652871</v>
      </c>
      <c r="I1080">
        <f t="shared" si="124"/>
        <v>-0.56556640449869955</v>
      </c>
      <c r="J1080">
        <v>1041</v>
      </c>
    </row>
    <row r="1081" spans="1:10" x14ac:dyDescent="0.2">
      <c r="A1081">
        <v>0</v>
      </c>
      <c r="B1081">
        <v>3</v>
      </c>
      <c r="C1081" s="1">
        <v>1704.7</v>
      </c>
      <c r="D1081">
        <v>3</v>
      </c>
      <c r="E1081">
        <f t="shared" si="120"/>
        <v>-1.9264614300000003</v>
      </c>
      <c r="F1081">
        <f t="shared" si="121"/>
        <v>0.14566272535211613</v>
      </c>
      <c r="G1081">
        <f t="shared" si="122"/>
        <v>0.12714276385953563</v>
      </c>
      <c r="H1081">
        <f t="shared" si="123"/>
        <v>0.8728572361404644</v>
      </c>
      <c r="I1081">
        <f t="shared" si="124"/>
        <v>-0.13598326900057925</v>
      </c>
      <c r="J1081">
        <v>1042</v>
      </c>
    </row>
    <row r="1082" spans="1:10" x14ac:dyDescent="0.2">
      <c r="A1082">
        <v>1</v>
      </c>
      <c r="B1082">
        <v>2</v>
      </c>
      <c r="C1082" s="1">
        <v>33475.82</v>
      </c>
      <c r="D1082">
        <v>2</v>
      </c>
      <c r="E1082">
        <f t="shared" si="120"/>
        <v>1.7566669020000001</v>
      </c>
      <c r="F1082">
        <f t="shared" si="121"/>
        <v>5.7930962218658921</v>
      </c>
      <c r="G1082">
        <f t="shared" si="122"/>
        <v>0.85279172157444794</v>
      </c>
      <c r="H1082">
        <f t="shared" si="123"/>
        <v>0.85279172157444794</v>
      </c>
      <c r="I1082">
        <f t="shared" si="124"/>
        <v>-0.15923993296470929</v>
      </c>
      <c r="J1082">
        <v>1043</v>
      </c>
    </row>
    <row r="1083" spans="1:10" x14ac:dyDescent="0.2">
      <c r="A1083">
        <v>0</v>
      </c>
      <c r="B1083">
        <v>3</v>
      </c>
      <c r="C1083" s="1">
        <v>3161.45</v>
      </c>
      <c r="D1083">
        <v>3</v>
      </c>
      <c r="E1083">
        <f t="shared" si="120"/>
        <v>-1.7427652550000001</v>
      </c>
      <c r="F1083">
        <f t="shared" si="121"/>
        <v>0.17503571240369412</v>
      </c>
      <c r="G1083">
        <f t="shared" si="122"/>
        <v>0.14896203626495313</v>
      </c>
      <c r="H1083">
        <f t="shared" si="123"/>
        <v>0.85103796373504692</v>
      </c>
      <c r="I1083">
        <f t="shared" si="124"/>
        <v>-0.16129854066930693</v>
      </c>
      <c r="J1083">
        <v>1044</v>
      </c>
    </row>
    <row r="1084" spans="1:10" x14ac:dyDescent="0.2">
      <c r="A1084">
        <v>1</v>
      </c>
      <c r="B1084">
        <v>2</v>
      </c>
      <c r="C1084" s="1">
        <v>11394.07</v>
      </c>
      <c r="D1084">
        <v>3</v>
      </c>
      <c r="E1084">
        <f t="shared" si="120"/>
        <v>-0.5177604730000005</v>
      </c>
      <c r="F1084">
        <f t="shared" si="121"/>
        <v>0.59585348480633504</v>
      </c>
      <c r="G1084">
        <f t="shared" si="122"/>
        <v>0.3733760589423063</v>
      </c>
      <c r="H1084">
        <f t="shared" si="123"/>
        <v>0.3733760589423063</v>
      </c>
      <c r="I1084">
        <f t="shared" si="124"/>
        <v>-0.98516916631381191</v>
      </c>
      <c r="J1084">
        <v>1045</v>
      </c>
    </row>
    <row r="1085" spans="1:10" x14ac:dyDescent="0.2">
      <c r="A1085">
        <v>1</v>
      </c>
      <c r="B1085">
        <v>2</v>
      </c>
      <c r="C1085" s="1">
        <v>21880.82</v>
      </c>
      <c r="D1085">
        <v>3</v>
      </c>
      <c r="E1085">
        <f t="shared" si="120"/>
        <v>0.80461870199999996</v>
      </c>
      <c r="F1085">
        <f t="shared" si="121"/>
        <v>2.2358438134923158</v>
      </c>
      <c r="G1085">
        <f t="shared" si="122"/>
        <v>0.69096159838421245</v>
      </c>
      <c r="H1085">
        <f t="shared" si="123"/>
        <v>0.69096159838421245</v>
      </c>
      <c r="I1085">
        <f t="shared" si="124"/>
        <v>-0.36967103073240098</v>
      </c>
      <c r="J1085">
        <v>1046</v>
      </c>
    </row>
    <row r="1086" spans="1:10" x14ac:dyDescent="0.2">
      <c r="A1086">
        <v>0</v>
      </c>
      <c r="B1086">
        <v>2</v>
      </c>
      <c r="C1086" s="1">
        <v>7325.05</v>
      </c>
      <c r="D1086">
        <v>2</v>
      </c>
      <c r="E1086">
        <f t="shared" si="120"/>
        <v>-1.5409451949999999</v>
      </c>
      <c r="F1086">
        <f t="shared" si="121"/>
        <v>0.21417856521500084</v>
      </c>
      <c r="G1086">
        <f t="shared" si="122"/>
        <v>0.17639791324851395</v>
      </c>
      <c r="H1086">
        <f t="shared" si="123"/>
        <v>0.82360208675148605</v>
      </c>
      <c r="I1086">
        <f t="shared" si="124"/>
        <v>-0.19406777013636758</v>
      </c>
      <c r="J1086">
        <v>1047</v>
      </c>
    </row>
    <row r="1087" spans="1:10" x14ac:dyDescent="0.2">
      <c r="A1087">
        <v>1</v>
      </c>
      <c r="B1087">
        <v>1</v>
      </c>
      <c r="C1087" s="1">
        <v>44501.4</v>
      </c>
      <c r="D1087">
        <v>3</v>
      </c>
      <c r="E1087">
        <f t="shared" si="120"/>
        <v>3.8439452400000005</v>
      </c>
      <c r="F1087">
        <f t="shared" si="121"/>
        <v>46.709391161818267</v>
      </c>
      <c r="G1087">
        <f t="shared" si="122"/>
        <v>0.97903976605762477</v>
      </c>
      <c r="H1087">
        <f t="shared" si="123"/>
        <v>0.97903976605762477</v>
      </c>
      <c r="I1087">
        <f t="shared" si="124"/>
        <v>-2.118301821871886E-2</v>
      </c>
      <c r="J1087">
        <v>1048</v>
      </c>
    </row>
    <row r="1088" spans="1:10" x14ac:dyDescent="0.2">
      <c r="A1088">
        <v>1</v>
      </c>
      <c r="B1088">
        <v>1</v>
      </c>
      <c r="C1088" s="1">
        <v>3594.17</v>
      </c>
      <c r="D1088">
        <v>2</v>
      </c>
      <c r="E1088">
        <f t="shared" si="120"/>
        <v>-1.8245377629999999</v>
      </c>
      <c r="F1088">
        <f t="shared" si="121"/>
        <v>0.16129218211572674</v>
      </c>
      <c r="G1088">
        <f t="shared" si="122"/>
        <v>0.13889026775490118</v>
      </c>
      <c r="H1088">
        <f t="shared" si="123"/>
        <v>0.13889026775490118</v>
      </c>
      <c r="I1088">
        <f t="shared" si="124"/>
        <v>-1.9740710982360017</v>
      </c>
      <c r="J1088">
        <v>1049</v>
      </c>
    </row>
    <row r="1089" spans="1:10" x14ac:dyDescent="0.2">
      <c r="A1089">
        <v>1</v>
      </c>
      <c r="B1089">
        <v>1</v>
      </c>
      <c r="C1089" s="1">
        <v>39727.61</v>
      </c>
      <c r="D1089">
        <v>3</v>
      </c>
      <c r="E1089">
        <f t="shared" si="120"/>
        <v>3.2419703209999997</v>
      </c>
      <c r="F1089">
        <f t="shared" si="121"/>
        <v>25.584080971144672</v>
      </c>
      <c r="G1089">
        <f t="shared" si="122"/>
        <v>0.96238350307895026</v>
      </c>
      <c r="H1089">
        <f t="shared" si="123"/>
        <v>0.96238350307895026</v>
      </c>
      <c r="I1089">
        <f t="shared" si="124"/>
        <v>-3.8342255907746314E-2</v>
      </c>
      <c r="J1089">
        <v>1050</v>
      </c>
    </row>
    <row r="1090" spans="1:10" x14ac:dyDescent="0.2">
      <c r="A1090">
        <v>0</v>
      </c>
      <c r="B1090">
        <v>1</v>
      </c>
      <c r="C1090" s="1">
        <v>8023.14</v>
      </c>
      <c r="D1090">
        <v>3</v>
      </c>
      <c r="E1090">
        <f t="shared" si="120"/>
        <v>-0.75596334600000015</v>
      </c>
      <c r="F1090">
        <f t="shared" si="121"/>
        <v>0.4695580499081351</v>
      </c>
      <c r="G1090">
        <f t="shared" si="122"/>
        <v>0.31952330834259191</v>
      </c>
      <c r="H1090">
        <f t="shared" si="123"/>
        <v>0.68047669165740809</v>
      </c>
      <c r="I1090">
        <f t="shared" si="124"/>
        <v>-0.38496170926648293</v>
      </c>
      <c r="J1090">
        <v>1051</v>
      </c>
    </row>
    <row r="1091" spans="1:10" x14ac:dyDescent="0.2">
      <c r="A1091">
        <v>0</v>
      </c>
      <c r="B1091">
        <v>3</v>
      </c>
      <c r="C1091" s="1">
        <v>14394.56</v>
      </c>
      <c r="D1091">
        <v>1</v>
      </c>
      <c r="E1091">
        <f t="shared" si="120"/>
        <v>-1.346432684</v>
      </c>
      <c r="F1091">
        <f t="shared" si="121"/>
        <v>0.26016670405125608</v>
      </c>
      <c r="G1091">
        <f t="shared" si="122"/>
        <v>0.20645419627011036</v>
      </c>
      <c r="H1091">
        <f t="shared" si="123"/>
        <v>0.7935458037298897</v>
      </c>
      <c r="I1091">
        <f t="shared" si="124"/>
        <v>-0.23124401701446226</v>
      </c>
      <c r="J1091">
        <v>1052</v>
      </c>
    </row>
    <row r="1092" spans="1:10" x14ac:dyDescent="0.2">
      <c r="A1092">
        <v>0</v>
      </c>
      <c r="B1092">
        <v>4</v>
      </c>
      <c r="C1092" s="1">
        <v>9288.0300000000007</v>
      </c>
      <c r="D1092">
        <v>2</v>
      </c>
      <c r="E1092">
        <f t="shared" si="120"/>
        <v>-1.6671562170000001</v>
      </c>
      <c r="F1092">
        <f t="shared" si="121"/>
        <v>0.18878316135246029</v>
      </c>
      <c r="G1092">
        <f t="shared" si="122"/>
        <v>0.1588036973350839</v>
      </c>
      <c r="H1092">
        <f t="shared" si="123"/>
        <v>0.84119630266491607</v>
      </c>
      <c r="I1092">
        <f t="shared" si="124"/>
        <v>-0.17293023047362255</v>
      </c>
      <c r="J1092">
        <v>1053</v>
      </c>
    </row>
    <row r="1093" spans="1:10" x14ac:dyDescent="0.2">
      <c r="A1093">
        <v>1</v>
      </c>
      <c r="B1093">
        <v>2</v>
      </c>
      <c r="C1093" s="1">
        <v>25309.49</v>
      </c>
      <c r="D1093">
        <v>3</v>
      </c>
      <c r="E1093">
        <f t="shared" si="120"/>
        <v>1.236973989</v>
      </c>
      <c r="F1093">
        <f t="shared" si="121"/>
        <v>3.4451725455418281</v>
      </c>
      <c r="G1093">
        <f t="shared" si="122"/>
        <v>0.77503685408051837</v>
      </c>
      <c r="H1093">
        <f t="shared" si="123"/>
        <v>0.77503685408051837</v>
      </c>
      <c r="I1093">
        <f t="shared" si="124"/>
        <v>-0.25484469710714736</v>
      </c>
      <c r="J1093">
        <v>1054</v>
      </c>
    </row>
    <row r="1094" spans="1:10" x14ac:dyDescent="0.2">
      <c r="A1094">
        <v>0</v>
      </c>
      <c r="B1094">
        <v>3</v>
      </c>
      <c r="C1094" s="1">
        <v>3353.47</v>
      </c>
      <c r="D1094">
        <v>3</v>
      </c>
      <c r="E1094">
        <f t="shared" si="120"/>
        <v>-1.7185515329999999</v>
      </c>
      <c r="F1094">
        <f t="shared" si="121"/>
        <v>0.17932570725375022</v>
      </c>
      <c r="G1094">
        <f t="shared" si="122"/>
        <v>0.15205782944504703</v>
      </c>
      <c r="H1094">
        <f t="shared" si="123"/>
        <v>0.84794217055495302</v>
      </c>
      <c r="I1094">
        <f t="shared" si="124"/>
        <v>-0.1649428406159168</v>
      </c>
      <c r="J1094">
        <v>1055</v>
      </c>
    </row>
    <row r="1095" spans="1:10" x14ac:dyDescent="0.2">
      <c r="A1095">
        <v>0</v>
      </c>
      <c r="B1095">
        <v>1</v>
      </c>
      <c r="C1095" s="1">
        <v>10594.5</v>
      </c>
      <c r="D1095">
        <v>2</v>
      </c>
      <c r="E1095">
        <f t="shared" si="120"/>
        <v>-0.94179615000000005</v>
      </c>
      <c r="F1095">
        <f t="shared" si="121"/>
        <v>0.38992683890788954</v>
      </c>
      <c r="G1095">
        <f t="shared" si="122"/>
        <v>0.28053767147504516</v>
      </c>
      <c r="H1095">
        <f t="shared" si="123"/>
        <v>0.71946232852495484</v>
      </c>
      <c r="I1095">
        <f t="shared" si="124"/>
        <v>-0.32925111187817302</v>
      </c>
      <c r="J1095">
        <v>1056</v>
      </c>
    </row>
    <row r="1096" spans="1:10" x14ac:dyDescent="0.2">
      <c r="A1096">
        <v>0</v>
      </c>
      <c r="B1096">
        <v>3</v>
      </c>
      <c r="C1096" s="1">
        <v>8277.52</v>
      </c>
      <c r="D1096">
        <v>3</v>
      </c>
      <c r="E1096">
        <f t="shared" si="120"/>
        <v>-1.0976288279999999</v>
      </c>
      <c r="F1096">
        <f t="shared" si="121"/>
        <v>0.33366131480804156</v>
      </c>
      <c r="G1096">
        <f t="shared" si="122"/>
        <v>0.25018444420881064</v>
      </c>
      <c r="H1096">
        <f t="shared" si="123"/>
        <v>0.74981555579118941</v>
      </c>
      <c r="I1096">
        <f t="shared" si="124"/>
        <v>-0.28792802830819036</v>
      </c>
      <c r="J1096">
        <v>1057</v>
      </c>
    </row>
    <row r="1097" spans="1:10" x14ac:dyDescent="0.2">
      <c r="A1097">
        <v>0</v>
      </c>
      <c r="B1097">
        <v>1</v>
      </c>
      <c r="C1097" s="1">
        <v>17929.3</v>
      </c>
      <c r="D1097">
        <v>1</v>
      </c>
      <c r="E1097">
        <f t="shared" si="120"/>
        <v>-0.52695917000000003</v>
      </c>
      <c r="F1097">
        <f t="shared" si="121"/>
        <v>0.59039754139996337</v>
      </c>
      <c r="G1097">
        <f t="shared" si="122"/>
        <v>0.37122639216372277</v>
      </c>
      <c r="H1097">
        <f t="shared" si="123"/>
        <v>0.62877360783627723</v>
      </c>
      <c r="I1097">
        <f t="shared" si="124"/>
        <v>-0.46398401101855213</v>
      </c>
      <c r="J1097">
        <v>1058</v>
      </c>
    </row>
    <row r="1098" spans="1:10" x14ac:dyDescent="0.2">
      <c r="A1098">
        <v>1</v>
      </c>
      <c r="B1098">
        <v>2</v>
      </c>
      <c r="C1098" s="1">
        <v>2480.98</v>
      </c>
      <c r="D1098">
        <v>1</v>
      </c>
      <c r="E1098">
        <f t="shared" si="120"/>
        <v>-2.6618637220000001</v>
      </c>
      <c r="F1098">
        <f t="shared" si="121"/>
        <v>6.9817979110659498E-2</v>
      </c>
      <c r="G1098">
        <f t="shared" si="122"/>
        <v>6.5261549603699162E-2</v>
      </c>
      <c r="H1098">
        <f t="shared" si="123"/>
        <v>6.5261549603699162E-2</v>
      </c>
      <c r="I1098">
        <f t="shared" si="124"/>
        <v>-2.7293522430222685</v>
      </c>
      <c r="J1098">
        <v>1059</v>
      </c>
    </row>
    <row r="1099" spans="1:10" x14ac:dyDescent="0.2">
      <c r="A1099">
        <v>0</v>
      </c>
      <c r="B1099">
        <v>3</v>
      </c>
      <c r="C1099" s="1">
        <v>4462.72</v>
      </c>
      <c r="D1099">
        <v>2</v>
      </c>
      <c r="E1099">
        <f t="shared" si="120"/>
        <v>-2.0887564080000001</v>
      </c>
      <c r="F1099">
        <f t="shared" si="121"/>
        <v>0.12384104783209969</v>
      </c>
      <c r="G1099">
        <f t="shared" si="122"/>
        <v>0.11019445149382137</v>
      </c>
      <c r="H1099">
        <f t="shared" si="123"/>
        <v>0.88980554850617866</v>
      </c>
      <c r="I1099">
        <f t="shared" si="124"/>
        <v>-0.11675232495175623</v>
      </c>
      <c r="J1099">
        <v>1060</v>
      </c>
    </row>
    <row r="1100" spans="1:10" x14ac:dyDescent="0.2">
      <c r="A1100">
        <v>1</v>
      </c>
      <c r="B1100">
        <v>3</v>
      </c>
      <c r="C1100" s="1">
        <v>1981.58</v>
      </c>
      <c r="D1100">
        <v>3</v>
      </c>
      <c r="E1100">
        <f t="shared" si="120"/>
        <v>-1.8915468620000002</v>
      </c>
      <c r="F1100">
        <f t="shared" si="121"/>
        <v>0.15083830224380881</v>
      </c>
      <c r="G1100">
        <f t="shared" si="122"/>
        <v>0.13106819780825579</v>
      </c>
      <c r="H1100">
        <f t="shared" si="123"/>
        <v>0.13106819780825579</v>
      </c>
      <c r="I1100">
        <f t="shared" si="124"/>
        <v>-2.0320374972868565</v>
      </c>
      <c r="J1100">
        <v>1061</v>
      </c>
    </row>
    <row r="1101" spans="1:10" x14ac:dyDescent="0.2">
      <c r="A1101">
        <v>1</v>
      </c>
      <c r="B1101">
        <v>2</v>
      </c>
      <c r="C1101" s="1">
        <v>11554.22</v>
      </c>
      <c r="D1101">
        <v>2</v>
      </c>
      <c r="E1101">
        <f t="shared" si="120"/>
        <v>-1.0076468580000002</v>
      </c>
      <c r="F1101">
        <f t="shared" si="121"/>
        <v>0.36507704773171673</v>
      </c>
      <c r="G1101">
        <f t="shared" si="122"/>
        <v>0.26744061687825449</v>
      </c>
      <c r="H1101">
        <f t="shared" si="123"/>
        <v>0.26744061687825449</v>
      </c>
      <c r="I1101">
        <f t="shared" si="124"/>
        <v>-1.3188577302686522</v>
      </c>
      <c r="J1101">
        <v>1062</v>
      </c>
    </row>
    <row r="1102" spans="1:10" x14ac:dyDescent="0.2">
      <c r="A1102">
        <v>1</v>
      </c>
      <c r="B1102">
        <v>1</v>
      </c>
      <c r="C1102" s="1">
        <v>48970.25</v>
      </c>
      <c r="D1102">
        <v>2</v>
      </c>
      <c r="E1102">
        <f t="shared" si="120"/>
        <v>3.897385925</v>
      </c>
      <c r="F1102">
        <f t="shared" si="121"/>
        <v>49.273476044455528</v>
      </c>
      <c r="G1102">
        <f t="shared" si="122"/>
        <v>0.98010879535929196</v>
      </c>
      <c r="H1102">
        <f t="shared" si="123"/>
        <v>0.98010879535929196</v>
      </c>
      <c r="I1102">
        <f t="shared" si="124"/>
        <v>-2.0091697806556313E-2</v>
      </c>
      <c r="J1102">
        <v>1063</v>
      </c>
    </row>
    <row r="1103" spans="1:10" x14ac:dyDescent="0.2">
      <c r="A1103">
        <v>0</v>
      </c>
      <c r="B1103">
        <v>3</v>
      </c>
      <c r="C1103" s="1">
        <v>6548.2</v>
      </c>
      <c r="D1103">
        <v>2</v>
      </c>
      <c r="E1103">
        <f t="shared" si="120"/>
        <v>-1.8257773799999999</v>
      </c>
      <c r="F1103">
        <f t="shared" si="121"/>
        <v>0.16109236545845895</v>
      </c>
      <c r="G1103">
        <f t="shared" si="122"/>
        <v>0.13874207621273213</v>
      </c>
      <c r="H1103">
        <f t="shared" si="123"/>
        <v>0.86125792378726784</v>
      </c>
      <c r="I1103">
        <f t="shared" si="124"/>
        <v>-0.14936125636304395</v>
      </c>
      <c r="J1103">
        <v>1064</v>
      </c>
    </row>
    <row r="1104" spans="1:10" x14ac:dyDescent="0.2">
      <c r="A1104">
        <v>0</v>
      </c>
      <c r="B1104">
        <v>3</v>
      </c>
      <c r="C1104" s="1">
        <v>5708.87</v>
      </c>
      <c r="D1104">
        <v>1</v>
      </c>
      <c r="E1104">
        <f t="shared" si="120"/>
        <v>-2.4416981930000001</v>
      </c>
      <c r="F1104">
        <f t="shared" si="121"/>
        <v>8.7012961122865079E-2</v>
      </c>
      <c r="G1104">
        <f t="shared" si="122"/>
        <v>8.0047767814085888E-2</v>
      </c>
      <c r="H1104">
        <f t="shared" si="123"/>
        <v>0.91995223218591415</v>
      </c>
      <c r="I1104">
        <f t="shared" si="124"/>
        <v>-8.3433531824070553E-2</v>
      </c>
      <c r="J1104">
        <v>1065</v>
      </c>
    </row>
    <row r="1105" spans="1:10" x14ac:dyDescent="0.2">
      <c r="A1105">
        <v>0</v>
      </c>
      <c r="B1105">
        <v>3</v>
      </c>
      <c r="C1105" s="1">
        <v>7045.5</v>
      </c>
      <c r="D1105">
        <v>3</v>
      </c>
      <c r="E1105">
        <f t="shared" si="120"/>
        <v>-1.2529865500000001</v>
      </c>
      <c r="F1105">
        <f t="shared" si="121"/>
        <v>0.28565041242509992</v>
      </c>
      <c r="G1105">
        <f t="shared" si="122"/>
        <v>0.22218358090538978</v>
      </c>
      <c r="H1105">
        <f t="shared" si="123"/>
        <v>0.77781641909461019</v>
      </c>
      <c r="I1105">
        <f t="shared" si="124"/>
        <v>-0.25126474782193026</v>
      </c>
      <c r="J1105">
        <v>1066</v>
      </c>
    </row>
    <row r="1106" spans="1:10" x14ac:dyDescent="0.2">
      <c r="A1106">
        <v>0</v>
      </c>
      <c r="B1106">
        <v>3</v>
      </c>
      <c r="C1106" s="1">
        <v>8978.19</v>
      </c>
      <c r="D1106">
        <v>2</v>
      </c>
      <c r="E1106">
        <f t="shared" si="120"/>
        <v>-1.5193556409999998</v>
      </c>
      <c r="F1106">
        <f t="shared" si="121"/>
        <v>0.21885286133915927</v>
      </c>
      <c r="G1106">
        <f t="shared" si="122"/>
        <v>0.17955642414352183</v>
      </c>
      <c r="H1106">
        <f t="shared" si="123"/>
        <v>0.8204435758564782</v>
      </c>
      <c r="I1106">
        <f t="shared" si="124"/>
        <v>-0.19791013881603592</v>
      </c>
      <c r="J1106">
        <v>1067</v>
      </c>
    </row>
    <row r="1107" spans="1:10" x14ac:dyDescent="0.2">
      <c r="A1107">
        <v>0</v>
      </c>
      <c r="B1107">
        <v>3</v>
      </c>
      <c r="C1107" s="1">
        <v>5757.41</v>
      </c>
      <c r="D1107">
        <v>1</v>
      </c>
      <c r="E1107">
        <f t="shared" si="120"/>
        <v>-2.4355772989999998</v>
      </c>
      <c r="F1107">
        <f t="shared" si="121"/>
        <v>8.7547191550507719E-2</v>
      </c>
      <c r="G1107">
        <f t="shared" si="122"/>
        <v>8.0499671398803721E-2</v>
      </c>
      <c r="H1107">
        <f t="shared" si="123"/>
        <v>0.91950032860119624</v>
      </c>
      <c r="I1107">
        <f t="shared" si="124"/>
        <v>-8.3924877568389303E-2</v>
      </c>
      <c r="J1107">
        <v>1068</v>
      </c>
    </row>
    <row r="1108" spans="1:10" x14ac:dyDescent="0.2">
      <c r="A1108">
        <v>0</v>
      </c>
      <c r="B1108">
        <v>3</v>
      </c>
      <c r="C1108" s="1">
        <v>14349.85</v>
      </c>
      <c r="D1108">
        <v>2</v>
      </c>
      <c r="E1108">
        <f t="shared" si="120"/>
        <v>-0.84198931499999996</v>
      </c>
      <c r="F1108">
        <f t="shared" si="121"/>
        <v>0.4308525688630454</v>
      </c>
      <c r="G1108">
        <f t="shared" si="122"/>
        <v>0.30111597675321689</v>
      </c>
      <c r="H1108">
        <f t="shared" si="123"/>
        <v>0.69888402324678311</v>
      </c>
      <c r="I1108">
        <f t="shared" si="124"/>
        <v>-0.3582704686161417</v>
      </c>
      <c r="J1108">
        <v>1069</v>
      </c>
    </row>
    <row r="1109" spans="1:10" x14ac:dyDescent="0.2">
      <c r="A1109">
        <v>0</v>
      </c>
      <c r="B1109">
        <v>2</v>
      </c>
      <c r="C1109" s="1">
        <v>10928.85</v>
      </c>
      <c r="D1109">
        <v>1</v>
      </c>
      <c r="E1109">
        <f t="shared" si="120"/>
        <v>-1.5965873150000003</v>
      </c>
      <c r="F1109">
        <f t="shared" si="121"/>
        <v>0.20258670423743722</v>
      </c>
      <c r="G1109">
        <f t="shared" si="122"/>
        <v>0.16845912525359066</v>
      </c>
      <c r="H1109">
        <f t="shared" si="123"/>
        <v>0.83154087474640936</v>
      </c>
      <c r="I1109">
        <f t="shared" si="124"/>
        <v>-0.18447482371441615</v>
      </c>
      <c r="J1109">
        <v>1070</v>
      </c>
    </row>
    <row r="1110" spans="1:10" x14ac:dyDescent="0.2">
      <c r="A1110">
        <v>1</v>
      </c>
      <c r="B1110">
        <v>1</v>
      </c>
      <c r="C1110" s="1">
        <v>39871.699999999997</v>
      </c>
      <c r="D1110">
        <v>3</v>
      </c>
      <c r="E1110">
        <f t="shared" si="120"/>
        <v>3.2601400699999998</v>
      </c>
      <c r="F1110">
        <f t="shared" si="121"/>
        <v>26.053186156738633</v>
      </c>
      <c r="G1110">
        <f t="shared" si="122"/>
        <v>0.96303577722024025</v>
      </c>
      <c r="H1110">
        <f t="shared" si="123"/>
        <v>0.96303577722024025</v>
      </c>
      <c r="I1110">
        <f t="shared" si="124"/>
        <v>-3.7664716035868233E-2</v>
      </c>
      <c r="J1110">
        <v>1071</v>
      </c>
    </row>
    <row r="1111" spans="1:10" x14ac:dyDescent="0.2">
      <c r="A1111">
        <v>0</v>
      </c>
      <c r="B1111">
        <v>2</v>
      </c>
      <c r="C1111" s="1">
        <v>13974.46</v>
      </c>
      <c r="D1111">
        <v>1</v>
      </c>
      <c r="E1111">
        <f t="shared" si="120"/>
        <v>-1.2125358940000002</v>
      </c>
      <c r="F1111">
        <f t="shared" si="121"/>
        <v>0.29744204074551861</v>
      </c>
      <c r="G1111">
        <f t="shared" si="122"/>
        <v>0.22925266131703767</v>
      </c>
      <c r="H1111">
        <f t="shared" si="123"/>
        <v>0.7707473386829623</v>
      </c>
      <c r="I1111">
        <f t="shared" si="124"/>
        <v>-0.26039466511452453</v>
      </c>
      <c r="J1111">
        <v>1072</v>
      </c>
    </row>
    <row r="1112" spans="1:10" x14ac:dyDescent="0.2">
      <c r="A1112">
        <v>1</v>
      </c>
      <c r="B1112">
        <v>4</v>
      </c>
      <c r="C1112" s="1">
        <v>1909.53</v>
      </c>
      <c r="D1112">
        <v>2</v>
      </c>
      <c r="E1112">
        <f t="shared" si="120"/>
        <v>-2.5975850670000002</v>
      </c>
      <c r="F1112">
        <f t="shared" si="121"/>
        <v>7.4453160681929753E-2</v>
      </c>
      <c r="G1112">
        <f t="shared" si="122"/>
        <v>6.9294003132417722E-2</v>
      </c>
      <c r="H1112">
        <f t="shared" si="123"/>
        <v>6.9294003132417722E-2</v>
      </c>
      <c r="I1112">
        <f t="shared" si="124"/>
        <v>-2.6693969114163858</v>
      </c>
      <c r="J1112">
        <v>1073</v>
      </c>
    </row>
    <row r="1113" spans="1:10" x14ac:dyDescent="0.2">
      <c r="A1113">
        <v>0</v>
      </c>
      <c r="B1113">
        <v>1</v>
      </c>
      <c r="C1113" s="1">
        <v>12096.65</v>
      </c>
      <c r="D1113">
        <v>3</v>
      </c>
      <c r="E1113">
        <f t="shared" si="120"/>
        <v>-0.24229373500000007</v>
      </c>
      <c r="F1113">
        <f t="shared" si="121"/>
        <v>0.78482561293962216</v>
      </c>
      <c r="G1113">
        <f t="shared" si="122"/>
        <v>0.4397211734579537</v>
      </c>
      <c r="H1113">
        <f t="shared" si="123"/>
        <v>0.5602788265420463</v>
      </c>
      <c r="I1113">
        <f t="shared" si="124"/>
        <v>-0.57932071462690926</v>
      </c>
      <c r="J1113">
        <v>1074</v>
      </c>
    </row>
    <row r="1114" spans="1:10" x14ac:dyDescent="0.2">
      <c r="A1114">
        <v>0</v>
      </c>
      <c r="B1114">
        <v>2</v>
      </c>
      <c r="C1114" s="1">
        <v>13204.29</v>
      </c>
      <c r="D1114">
        <v>2</v>
      </c>
      <c r="E1114">
        <f t="shared" si="120"/>
        <v>-0.79957303099999999</v>
      </c>
      <c r="F1114">
        <f t="shared" si="121"/>
        <v>0.44952085461843427</v>
      </c>
      <c r="G1114">
        <f t="shared" si="122"/>
        <v>0.31011685908911202</v>
      </c>
      <c r="H1114">
        <f t="shared" si="123"/>
        <v>0.68988314091088798</v>
      </c>
      <c r="I1114">
        <f t="shared" si="124"/>
        <v>-0.37123305673273849</v>
      </c>
      <c r="J1114">
        <v>1075</v>
      </c>
    </row>
    <row r="1115" spans="1:10" x14ac:dyDescent="0.2">
      <c r="A1115">
        <v>0</v>
      </c>
      <c r="B1115">
        <v>3</v>
      </c>
      <c r="C1115" s="1">
        <v>4562.84</v>
      </c>
      <c r="D1115">
        <v>1</v>
      </c>
      <c r="E1115">
        <f t="shared" si="120"/>
        <v>-2.5862125759999999</v>
      </c>
      <c r="F1115">
        <f t="shared" si="121"/>
        <v>7.5304711531069005E-2</v>
      </c>
      <c r="G1115">
        <f t="shared" si="122"/>
        <v>7.0031043966920448E-2</v>
      </c>
      <c r="H1115">
        <f t="shared" si="123"/>
        <v>0.9299689560330795</v>
      </c>
      <c r="I1115">
        <f t="shared" si="124"/>
        <v>-7.2604074001572316E-2</v>
      </c>
      <c r="J1115">
        <v>1076</v>
      </c>
    </row>
    <row r="1116" spans="1:10" x14ac:dyDescent="0.2">
      <c r="A1116">
        <v>0</v>
      </c>
      <c r="B1116">
        <v>2</v>
      </c>
      <c r="C1116" s="1">
        <v>8551.35</v>
      </c>
      <c r="D1116">
        <v>3</v>
      </c>
      <c r="E1116">
        <f t="shared" si="120"/>
        <v>-0.87622746499999993</v>
      </c>
      <c r="F1116">
        <f t="shared" si="121"/>
        <v>0.41635065004789101</v>
      </c>
      <c r="G1116">
        <f t="shared" si="122"/>
        <v>0.29396015035811429</v>
      </c>
      <c r="H1116">
        <f t="shared" si="123"/>
        <v>0.70603984964188571</v>
      </c>
      <c r="I1116">
        <f t="shared" si="124"/>
        <v>-0.34808359882984907</v>
      </c>
      <c r="J1116">
        <v>1077</v>
      </c>
    </row>
    <row r="1117" spans="1:10" x14ac:dyDescent="0.2">
      <c r="A1117">
        <v>0</v>
      </c>
      <c r="B1117">
        <v>4</v>
      </c>
      <c r="C1117" s="1">
        <v>2102.2600000000002</v>
      </c>
      <c r="D1117">
        <v>3</v>
      </c>
      <c r="E1117">
        <f t="shared" si="120"/>
        <v>-2.0632005140000005</v>
      </c>
      <c r="F1117">
        <f t="shared" si="121"/>
        <v>0.12704670375794849</v>
      </c>
      <c r="G1117">
        <f t="shared" si="122"/>
        <v>0.11272532303615504</v>
      </c>
      <c r="H1117">
        <f t="shared" si="123"/>
        <v>0.88727467696384499</v>
      </c>
      <c r="I1117">
        <f t="shared" si="124"/>
        <v>-0.11960067497800758</v>
      </c>
      <c r="J1117">
        <v>1078</v>
      </c>
    </row>
    <row r="1118" spans="1:10" x14ac:dyDescent="0.2">
      <c r="A1118">
        <v>1</v>
      </c>
      <c r="B1118">
        <v>1</v>
      </c>
      <c r="C1118" s="1">
        <v>34672.15</v>
      </c>
      <c r="D1118">
        <v>1</v>
      </c>
      <c r="E1118">
        <f t="shared" si="120"/>
        <v>1.5843142150000005</v>
      </c>
      <c r="F1118">
        <f t="shared" si="121"/>
        <v>4.8759463807804515</v>
      </c>
      <c r="G1118">
        <f t="shared" si="122"/>
        <v>0.82981464853544518</v>
      </c>
      <c r="H1118">
        <f t="shared" si="123"/>
        <v>0.82981464853544518</v>
      </c>
      <c r="I1118">
        <f t="shared" si="124"/>
        <v>-0.18655291814754074</v>
      </c>
      <c r="J1118">
        <v>1079</v>
      </c>
    </row>
    <row r="1119" spans="1:10" x14ac:dyDescent="0.2">
      <c r="A1119">
        <v>0</v>
      </c>
      <c r="B1119">
        <v>3</v>
      </c>
      <c r="C1119" s="1">
        <v>15161.53</v>
      </c>
      <c r="D1119">
        <v>2</v>
      </c>
      <c r="E1119">
        <f t="shared" si="120"/>
        <v>-0.73963646699999996</v>
      </c>
      <c r="F1119">
        <f t="shared" si="121"/>
        <v>0.47728739370469725</v>
      </c>
      <c r="G1119">
        <f t="shared" si="122"/>
        <v>0.32308364353382191</v>
      </c>
      <c r="H1119">
        <f t="shared" si="123"/>
        <v>0.67691635646617809</v>
      </c>
      <c r="I1119">
        <f t="shared" si="124"/>
        <v>-0.3902075639743498</v>
      </c>
      <c r="J1119">
        <v>1080</v>
      </c>
    </row>
    <row r="1120" spans="1:10" x14ac:dyDescent="0.2">
      <c r="A1120">
        <v>0</v>
      </c>
      <c r="B1120">
        <v>2</v>
      </c>
      <c r="C1120" s="1">
        <v>11884.05</v>
      </c>
      <c r="D1120">
        <v>2</v>
      </c>
      <c r="E1120">
        <f t="shared" si="120"/>
        <v>-0.96605529500000031</v>
      </c>
      <c r="F1120">
        <f t="shared" si="121"/>
        <v>0.38058136213946531</v>
      </c>
      <c r="G1120">
        <f t="shared" si="122"/>
        <v>0.27566746341532838</v>
      </c>
      <c r="H1120">
        <f t="shared" si="123"/>
        <v>0.72433253658467156</v>
      </c>
      <c r="I1120">
        <f t="shared" si="124"/>
        <v>-0.32250468736956489</v>
      </c>
      <c r="J1120">
        <v>1081</v>
      </c>
    </row>
    <row r="1121" spans="1:10" x14ac:dyDescent="0.2">
      <c r="A1121">
        <v>0</v>
      </c>
      <c r="B1121">
        <v>3</v>
      </c>
      <c r="C1121" s="1">
        <v>4454.3999999999996</v>
      </c>
      <c r="D1121">
        <v>2</v>
      </c>
      <c r="E1121">
        <f t="shared" si="120"/>
        <v>-2.0898055600000003</v>
      </c>
      <c r="F1121">
        <f t="shared" si="121"/>
        <v>0.1237111878824091</v>
      </c>
      <c r="G1121">
        <f t="shared" si="122"/>
        <v>0.11009162248845998</v>
      </c>
      <c r="H1121">
        <f t="shared" si="123"/>
        <v>0.88990837751154006</v>
      </c>
      <c r="I1121">
        <f t="shared" si="124"/>
        <v>-0.11663676817156525</v>
      </c>
      <c r="J1121">
        <v>1082</v>
      </c>
    </row>
    <row r="1122" spans="1:10" x14ac:dyDescent="0.2">
      <c r="A1122">
        <v>0</v>
      </c>
      <c r="B1122">
        <v>3</v>
      </c>
      <c r="C1122" s="1">
        <v>5855.9</v>
      </c>
      <c r="D1122">
        <v>3</v>
      </c>
      <c r="E1122">
        <f t="shared" si="120"/>
        <v>-1.40299511</v>
      </c>
      <c r="F1122">
        <f t="shared" si="121"/>
        <v>0.24585948387720147</v>
      </c>
      <c r="G1122">
        <f t="shared" si="122"/>
        <v>0.19734126284616757</v>
      </c>
      <c r="H1122">
        <f t="shared" si="123"/>
        <v>0.8026587371538324</v>
      </c>
      <c r="I1122">
        <f t="shared" si="124"/>
        <v>-0.21982564023150461</v>
      </c>
      <c r="J1122">
        <v>1083</v>
      </c>
    </row>
    <row r="1123" spans="1:10" x14ac:dyDescent="0.2">
      <c r="A1123">
        <v>0</v>
      </c>
      <c r="B1123">
        <v>3</v>
      </c>
      <c r="C1123" s="1">
        <v>4076.5</v>
      </c>
      <c r="D1123">
        <v>2</v>
      </c>
      <c r="E1123">
        <f t="shared" si="120"/>
        <v>-2.13745875</v>
      </c>
      <c r="F1123">
        <f t="shared" si="121"/>
        <v>0.1179542136182624</v>
      </c>
      <c r="G1123">
        <f t="shared" si="122"/>
        <v>0.10550898434069426</v>
      </c>
      <c r="H1123">
        <f t="shared" si="123"/>
        <v>0.89449101565930578</v>
      </c>
      <c r="I1123">
        <f t="shared" si="124"/>
        <v>-0.11150042006445744</v>
      </c>
      <c r="J1123">
        <v>1084</v>
      </c>
    </row>
    <row r="1124" spans="1:10" x14ac:dyDescent="0.2">
      <c r="A1124">
        <v>1</v>
      </c>
      <c r="B1124">
        <v>2</v>
      </c>
      <c r="C1124" s="1">
        <v>15019.76</v>
      </c>
      <c r="D1124">
        <v>3</v>
      </c>
      <c r="E1124">
        <f t="shared" si="120"/>
        <v>-6.0560964000000217E-2</v>
      </c>
      <c r="F1124">
        <f t="shared" si="121"/>
        <v>0.94123638573424606</v>
      </c>
      <c r="G1124">
        <f t="shared" si="122"/>
        <v>0.48486438470409998</v>
      </c>
      <c r="H1124">
        <f t="shared" si="123"/>
        <v>0.48486438470409998</v>
      </c>
      <c r="I1124">
        <f t="shared" si="124"/>
        <v>-0.72388604631218634</v>
      </c>
      <c r="J1124">
        <v>1085</v>
      </c>
    </row>
    <row r="1125" spans="1:10" x14ac:dyDescent="0.2">
      <c r="A1125">
        <v>1</v>
      </c>
      <c r="B1125">
        <v>1</v>
      </c>
      <c r="C1125" s="1">
        <v>19023.259999999998</v>
      </c>
      <c r="D1125">
        <v>1</v>
      </c>
      <c r="E1125">
        <f t="shared" si="120"/>
        <v>-0.38901081400000015</v>
      </c>
      <c r="F1125">
        <f t="shared" si="121"/>
        <v>0.67772694103520292</v>
      </c>
      <c r="G1125">
        <f t="shared" si="122"/>
        <v>0.40395544975693543</v>
      </c>
      <c r="H1125">
        <f t="shared" si="123"/>
        <v>0.40395544975693543</v>
      </c>
      <c r="I1125">
        <f t="shared" si="124"/>
        <v>-0.90645067998036066</v>
      </c>
      <c r="J1125">
        <v>1086</v>
      </c>
    </row>
    <row r="1126" spans="1:10" x14ac:dyDescent="0.2">
      <c r="A1126">
        <v>0</v>
      </c>
      <c r="B1126">
        <v>2</v>
      </c>
      <c r="C1126" s="1">
        <v>10796.35</v>
      </c>
      <c r="D1126">
        <v>2</v>
      </c>
      <c r="E1126">
        <f t="shared" si="120"/>
        <v>-1.1032142650000001</v>
      </c>
      <c r="F1126">
        <f t="shared" si="121"/>
        <v>0.33180286551209165</v>
      </c>
      <c r="G1126">
        <f t="shared" si="122"/>
        <v>0.24913812254376708</v>
      </c>
      <c r="H1126">
        <f t="shared" si="123"/>
        <v>0.7508618774562329</v>
      </c>
      <c r="I1126">
        <f t="shared" si="124"/>
        <v>-0.28653356230048865</v>
      </c>
      <c r="J1126">
        <v>1087</v>
      </c>
    </row>
    <row r="1127" spans="1:10" x14ac:dyDescent="0.2">
      <c r="A1127">
        <v>0</v>
      </c>
      <c r="B1127">
        <v>2</v>
      </c>
      <c r="C1127" s="1">
        <v>11353.23</v>
      </c>
      <c r="D1127">
        <v>2</v>
      </c>
      <c r="E1127">
        <f t="shared" si="120"/>
        <v>-1.0329916969999999</v>
      </c>
      <c r="F1127">
        <f t="shared" si="121"/>
        <v>0.35594049997513744</v>
      </c>
      <c r="G1127">
        <f t="shared" si="122"/>
        <v>0.26250451253699109</v>
      </c>
      <c r="H1127">
        <f t="shared" si="123"/>
        <v>0.73749548746300886</v>
      </c>
      <c r="I1127">
        <f t="shared" si="124"/>
        <v>-0.3044953094811067</v>
      </c>
      <c r="J1127">
        <v>1088</v>
      </c>
    </row>
    <row r="1128" spans="1:10" x14ac:dyDescent="0.2">
      <c r="A1128">
        <v>1</v>
      </c>
      <c r="B1128">
        <v>3</v>
      </c>
      <c r="C1128" s="1">
        <v>9748.91</v>
      </c>
      <c r="D1128">
        <v>3</v>
      </c>
      <c r="E1128">
        <f t="shared" si="120"/>
        <v>-0.91208654900000008</v>
      </c>
      <c r="F1128">
        <f t="shared" si="121"/>
        <v>0.40168521313957295</v>
      </c>
      <c r="G1128">
        <f t="shared" si="122"/>
        <v>0.2865730546160617</v>
      </c>
      <c r="H1128">
        <f t="shared" si="123"/>
        <v>0.2865730546160617</v>
      </c>
      <c r="I1128">
        <f t="shared" si="124"/>
        <v>-1.2497617853978529</v>
      </c>
      <c r="J1128">
        <v>1089</v>
      </c>
    </row>
    <row r="1129" spans="1:10" x14ac:dyDescent="0.2">
      <c r="A1129">
        <v>0</v>
      </c>
      <c r="B1129">
        <v>4</v>
      </c>
      <c r="C1129" s="1">
        <v>10577.09</v>
      </c>
      <c r="D1129">
        <v>3</v>
      </c>
      <c r="E1129">
        <f t="shared" ref="E1129:E1192" si="125">$A$3+$B$3*B1129+$C$3*C1129+$D$3*D1129</f>
        <v>-0.9945244510000002</v>
      </c>
      <c r="F1129">
        <f t="shared" ref="F1129:F1192" si="126">EXP(E1129)</f>
        <v>0.36989930797091253</v>
      </c>
      <c r="G1129">
        <f t="shared" ref="G1129:G1192" si="127">F1129/(1+F1129)</f>
        <v>0.27001934070527078</v>
      </c>
      <c r="H1129">
        <f t="shared" ref="H1129:H1192" si="128">IF(A1129=1,G1129,1-G1129)</f>
        <v>0.72998065929472922</v>
      </c>
      <c r="I1129">
        <f t="shared" ref="I1129:I1192" si="129">LN(H1129)</f>
        <v>-0.31473723930748482</v>
      </c>
      <c r="J1129">
        <v>1090</v>
      </c>
    </row>
    <row r="1130" spans="1:10" x14ac:dyDescent="0.2">
      <c r="A1130">
        <v>1</v>
      </c>
      <c r="B1130">
        <v>3</v>
      </c>
      <c r="C1130" s="1">
        <v>41676.080000000002</v>
      </c>
      <c r="D1130">
        <v>2</v>
      </c>
      <c r="E1130">
        <f t="shared" si="125"/>
        <v>2.6038482880000005</v>
      </c>
      <c r="F1130">
        <f t="shared" si="126"/>
        <v>13.515650198930381</v>
      </c>
      <c r="G1130">
        <f t="shared" si="127"/>
        <v>0.93110883864687732</v>
      </c>
      <c r="H1130">
        <f t="shared" si="128"/>
        <v>0.93110883864687732</v>
      </c>
      <c r="I1130">
        <f t="shared" si="129"/>
        <v>-7.1379103439251801E-2</v>
      </c>
      <c r="J1130">
        <v>1091</v>
      </c>
    </row>
    <row r="1131" spans="1:10" x14ac:dyDescent="0.2">
      <c r="A1131">
        <v>0</v>
      </c>
      <c r="B1131">
        <v>1</v>
      </c>
      <c r="C1131" s="1">
        <v>11286.54</v>
      </c>
      <c r="D1131">
        <v>2</v>
      </c>
      <c r="E1131">
        <f t="shared" si="125"/>
        <v>-0.85452990599999978</v>
      </c>
      <c r="F1131">
        <f t="shared" si="126"/>
        <v>0.42548316115738649</v>
      </c>
      <c r="G1131">
        <f t="shared" si="127"/>
        <v>0.2984834705531883</v>
      </c>
      <c r="H1131">
        <f t="shared" si="128"/>
        <v>0.70151652944681175</v>
      </c>
      <c r="I1131">
        <f t="shared" si="129"/>
        <v>-0.3545108167139292</v>
      </c>
      <c r="J1131">
        <v>1092</v>
      </c>
    </row>
    <row r="1132" spans="1:10" x14ac:dyDescent="0.2">
      <c r="A1132">
        <v>0</v>
      </c>
      <c r="B1132">
        <v>1</v>
      </c>
      <c r="C1132" s="1">
        <v>3591.48</v>
      </c>
      <c r="D1132">
        <v>1</v>
      </c>
      <c r="E1132">
        <f t="shared" si="125"/>
        <v>-2.3349582720000002</v>
      </c>
      <c r="F1132">
        <f t="shared" si="126"/>
        <v>9.6814522318560692E-2</v>
      </c>
      <c r="G1132">
        <f t="shared" si="127"/>
        <v>8.8268818791625847E-2</v>
      </c>
      <c r="H1132">
        <f t="shared" si="128"/>
        <v>0.91173118120837415</v>
      </c>
      <c r="I1132">
        <f t="shared" si="129"/>
        <v>-9.2410089804278353E-2</v>
      </c>
      <c r="J1132">
        <v>1093</v>
      </c>
    </row>
    <row r="1133" spans="1:10" x14ac:dyDescent="0.2">
      <c r="A1133">
        <v>1</v>
      </c>
      <c r="B1133">
        <v>2</v>
      </c>
      <c r="C1133" s="1">
        <v>33907.550000000003</v>
      </c>
      <c r="D1133">
        <v>1</v>
      </c>
      <c r="E1133">
        <f t="shared" si="125"/>
        <v>1.3010267550000001</v>
      </c>
      <c r="F1133">
        <f t="shared" si="126"/>
        <v>3.6730660711149987</v>
      </c>
      <c r="G1133">
        <f t="shared" si="127"/>
        <v>0.78600773351329933</v>
      </c>
      <c r="H1133">
        <f t="shared" si="128"/>
        <v>0.78600773351329933</v>
      </c>
      <c r="I1133">
        <f t="shared" si="129"/>
        <v>-0.24078864752588944</v>
      </c>
      <c r="J1133">
        <v>1094</v>
      </c>
    </row>
    <row r="1134" spans="1:10" x14ac:dyDescent="0.2">
      <c r="A1134">
        <v>1</v>
      </c>
      <c r="B1134">
        <v>1</v>
      </c>
      <c r="C1134" s="1">
        <v>11299.34</v>
      </c>
      <c r="D1134">
        <v>3</v>
      </c>
      <c r="E1134">
        <f t="shared" si="125"/>
        <v>-0.34283452599999986</v>
      </c>
      <c r="F1134">
        <f t="shared" si="126"/>
        <v>0.70975564794969503</v>
      </c>
      <c r="G1134">
        <f t="shared" si="127"/>
        <v>0.41512110154501891</v>
      </c>
      <c r="H1134">
        <f t="shared" si="128"/>
        <v>0.41512110154501891</v>
      </c>
      <c r="I1134">
        <f t="shared" si="129"/>
        <v>-0.8791849903681207</v>
      </c>
      <c r="J1134">
        <v>1095</v>
      </c>
    </row>
    <row r="1135" spans="1:10" x14ac:dyDescent="0.2">
      <c r="A1135">
        <v>0</v>
      </c>
      <c r="B1135">
        <v>2</v>
      </c>
      <c r="C1135" s="1">
        <v>4561.1899999999996</v>
      </c>
      <c r="D1135">
        <v>3</v>
      </c>
      <c r="E1135">
        <f t="shared" si="125"/>
        <v>-1.3793866410000004</v>
      </c>
      <c r="F1135">
        <f t="shared" si="126"/>
        <v>0.25173290836225043</v>
      </c>
      <c r="G1135">
        <f t="shared" si="127"/>
        <v>0.2011075259590436</v>
      </c>
      <c r="H1135">
        <f t="shared" si="128"/>
        <v>0.79889247404095642</v>
      </c>
      <c r="I1135">
        <f t="shared" si="129"/>
        <v>-0.22452891794037011</v>
      </c>
      <c r="J1135">
        <v>1096</v>
      </c>
    </row>
    <row r="1136" spans="1:10" x14ac:dyDescent="0.2">
      <c r="A1136">
        <v>1</v>
      </c>
      <c r="B1136">
        <v>1</v>
      </c>
      <c r="C1136" s="1">
        <v>44641.2</v>
      </c>
      <c r="D1136">
        <v>3</v>
      </c>
      <c r="E1136">
        <f t="shared" si="125"/>
        <v>3.8615740199999995</v>
      </c>
      <c r="F1136">
        <f t="shared" si="126"/>
        <v>47.540121610705967</v>
      </c>
      <c r="G1136">
        <f t="shared" si="127"/>
        <v>0.97939848589544032</v>
      </c>
      <c r="H1136">
        <f t="shared" si="128"/>
        <v>0.97939848589544032</v>
      </c>
      <c r="I1136">
        <f t="shared" si="129"/>
        <v>-2.0816685666268479E-2</v>
      </c>
      <c r="J1136">
        <v>1097</v>
      </c>
    </row>
    <row r="1137" spans="1:10" x14ac:dyDescent="0.2">
      <c r="A1137">
        <v>0</v>
      </c>
      <c r="B1137">
        <v>2</v>
      </c>
      <c r="C1137" s="1">
        <v>1674.63</v>
      </c>
      <c r="D1137">
        <v>2</v>
      </c>
      <c r="E1137">
        <f t="shared" si="125"/>
        <v>-2.2534631570000001</v>
      </c>
      <c r="F1137">
        <f t="shared" si="126"/>
        <v>0.10503484182103209</v>
      </c>
      <c r="G1137">
        <f t="shared" si="127"/>
        <v>9.5051158430390206E-2</v>
      </c>
      <c r="H1137">
        <f t="shared" si="128"/>
        <v>0.90494884156960975</v>
      </c>
      <c r="I1137">
        <f t="shared" si="129"/>
        <v>-9.9876865532380329E-2</v>
      </c>
      <c r="J1137">
        <v>1098</v>
      </c>
    </row>
    <row r="1138" spans="1:10" x14ac:dyDescent="0.2">
      <c r="A1138">
        <v>0</v>
      </c>
      <c r="B1138">
        <v>3</v>
      </c>
      <c r="C1138" s="1">
        <v>23045.57</v>
      </c>
      <c r="D1138">
        <v>1</v>
      </c>
      <c r="E1138">
        <f t="shared" si="125"/>
        <v>-0.25554032299999996</v>
      </c>
      <c r="F1138">
        <f t="shared" si="126"/>
        <v>0.77449790585180922</v>
      </c>
      <c r="G1138">
        <f t="shared" si="127"/>
        <v>0.4364603098700352</v>
      </c>
      <c r="H1138">
        <f t="shared" si="128"/>
        <v>0.56353969012996474</v>
      </c>
      <c r="I1138">
        <f t="shared" si="129"/>
        <v>-0.57351751296948805</v>
      </c>
      <c r="J1138">
        <v>1099</v>
      </c>
    </row>
    <row r="1139" spans="1:10" x14ac:dyDescent="0.2">
      <c r="A1139">
        <v>0</v>
      </c>
      <c r="B1139">
        <v>2</v>
      </c>
      <c r="C1139" s="1">
        <v>3227.12</v>
      </c>
      <c r="D1139">
        <v>3</v>
      </c>
      <c r="E1139">
        <f t="shared" si="125"/>
        <v>-1.5476128680000003</v>
      </c>
      <c r="F1139">
        <f t="shared" si="126"/>
        <v>0.21275524297532342</v>
      </c>
      <c r="G1139">
        <f t="shared" si="127"/>
        <v>0.17543131164154649</v>
      </c>
      <c r="H1139">
        <f t="shared" si="128"/>
        <v>0.82456868835845354</v>
      </c>
      <c r="I1139">
        <f t="shared" si="129"/>
        <v>-0.19289483134581936</v>
      </c>
      <c r="J1139">
        <v>1100</v>
      </c>
    </row>
    <row r="1140" spans="1:10" x14ac:dyDescent="0.2">
      <c r="A1140">
        <v>1</v>
      </c>
      <c r="B1140">
        <v>2</v>
      </c>
      <c r="C1140" s="1">
        <v>16776.3</v>
      </c>
      <c r="D1140">
        <v>2</v>
      </c>
      <c r="E1140">
        <f t="shared" si="125"/>
        <v>-0.34914257000000015</v>
      </c>
      <c r="F1140">
        <f t="shared" si="126"/>
        <v>0.70529256954001363</v>
      </c>
      <c r="G1140">
        <f t="shared" si="127"/>
        <v>0.41359036105473651</v>
      </c>
      <c r="H1140">
        <f t="shared" si="128"/>
        <v>0.41359036105473651</v>
      </c>
      <c r="I1140">
        <f t="shared" si="129"/>
        <v>-0.88287926105286696</v>
      </c>
      <c r="J1140">
        <v>1101</v>
      </c>
    </row>
    <row r="1141" spans="1:10" x14ac:dyDescent="0.2">
      <c r="A1141">
        <v>0</v>
      </c>
      <c r="B1141">
        <v>3</v>
      </c>
      <c r="C1141" s="1">
        <v>11253.42</v>
      </c>
      <c r="D1141">
        <v>3</v>
      </c>
      <c r="E1141">
        <f t="shared" si="125"/>
        <v>-0.72236783799999982</v>
      </c>
      <c r="F1141">
        <f t="shared" si="126"/>
        <v>0.48560106892179022</v>
      </c>
      <c r="G1141">
        <f t="shared" si="127"/>
        <v>0.32687178212265733</v>
      </c>
      <c r="H1141">
        <f t="shared" si="128"/>
        <v>0.67312821787734267</v>
      </c>
      <c r="I1141">
        <f t="shared" si="129"/>
        <v>-0.39581945057803758</v>
      </c>
      <c r="J1141">
        <v>1102</v>
      </c>
    </row>
    <row r="1142" spans="1:10" x14ac:dyDescent="0.2">
      <c r="A1142">
        <v>0</v>
      </c>
      <c r="B1142">
        <v>4</v>
      </c>
      <c r="C1142" s="1">
        <v>3471.41</v>
      </c>
      <c r="D1142">
        <v>1</v>
      </c>
      <c r="E1142">
        <f t="shared" si="125"/>
        <v>-2.9107132990000002</v>
      </c>
      <c r="F1142">
        <f t="shared" si="126"/>
        <v>5.4436886240757508E-2</v>
      </c>
      <c r="G1142">
        <f t="shared" si="127"/>
        <v>5.1626500316044557E-2</v>
      </c>
      <c r="H1142">
        <f t="shared" si="128"/>
        <v>0.94837349968395546</v>
      </c>
      <c r="I1142">
        <f t="shared" si="129"/>
        <v>-5.3006867311225184E-2</v>
      </c>
      <c r="J1142">
        <v>1103</v>
      </c>
    </row>
    <row r="1143" spans="1:10" x14ac:dyDescent="0.2">
      <c r="A1143">
        <v>0</v>
      </c>
      <c r="B1143">
        <v>1</v>
      </c>
      <c r="C1143" s="1">
        <v>11363.28</v>
      </c>
      <c r="D1143">
        <v>2</v>
      </c>
      <c r="E1143">
        <f t="shared" si="125"/>
        <v>-0.84485299199999986</v>
      </c>
      <c r="F1143">
        <f t="shared" si="126"/>
        <v>0.42962051122074019</v>
      </c>
      <c r="G1143">
        <f t="shared" si="127"/>
        <v>0.3005136732781562</v>
      </c>
      <c r="H1143">
        <f t="shared" si="128"/>
        <v>0.69948632672184385</v>
      </c>
      <c r="I1143">
        <f t="shared" si="129"/>
        <v>-0.35740903228445703</v>
      </c>
      <c r="J1143">
        <v>1104</v>
      </c>
    </row>
    <row r="1144" spans="1:10" x14ac:dyDescent="0.2">
      <c r="A1144">
        <v>0</v>
      </c>
      <c r="B1144">
        <v>2</v>
      </c>
      <c r="C1144" s="1">
        <v>20420.599999999999</v>
      </c>
      <c r="D1144">
        <v>1</v>
      </c>
      <c r="E1144">
        <f t="shared" si="125"/>
        <v>-0.39967764000000017</v>
      </c>
      <c r="F1144">
        <f t="shared" si="126"/>
        <v>0.67053616523790072</v>
      </c>
      <c r="G1144">
        <f t="shared" si="127"/>
        <v>0.40138979280488057</v>
      </c>
      <c r="H1144">
        <f t="shared" si="128"/>
        <v>0.59861020719511937</v>
      </c>
      <c r="I1144">
        <f t="shared" si="129"/>
        <v>-0.51314463192956761</v>
      </c>
      <c r="J1144">
        <v>1105</v>
      </c>
    </row>
    <row r="1145" spans="1:10" x14ac:dyDescent="0.2">
      <c r="A1145">
        <v>0</v>
      </c>
      <c r="B1145">
        <v>2</v>
      </c>
      <c r="C1145" s="1">
        <v>10338.93</v>
      </c>
      <c r="D1145">
        <v>3</v>
      </c>
      <c r="E1145">
        <f t="shared" si="125"/>
        <v>-0.65081362700000023</v>
      </c>
      <c r="F1145">
        <f t="shared" si="126"/>
        <v>0.52162119896920689</v>
      </c>
      <c r="G1145">
        <f t="shared" si="127"/>
        <v>0.34280621177108278</v>
      </c>
      <c r="H1145">
        <f t="shared" si="128"/>
        <v>0.65719378822891716</v>
      </c>
      <c r="I1145">
        <f t="shared" si="129"/>
        <v>-0.41977634473691733</v>
      </c>
      <c r="J1145">
        <v>1106</v>
      </c>
    </row>
    <row r="1146" spans="1:10" x14ac:dyDescent="0.2">
      <c r="A1146">
        <v>0</v>
      </c>
      <c r="B1146">
        <v>4</v>
      </c>
      <c r="C1146" s="1">
        <v>8988.16</v>
      </c>
      <c r="D1146">
        <v>1</v>
      </c>
      <c r="E1146">
        <f t="shared" si="125"/>
        <v>-2.2150511239999999</v>
      </c>
      <c r="F1146">
        <f t="shared" si="126"/>
        <v>0.10914793402684446</v>
      </c>
      <c r="G1146">
        <f t="shared" si="127"/>
        <v>9.8407011975918071E-2</v>
      </c>
      <c r="H1146">
        <f t="shared" si="128"/>
        <v>0.90159298802408194</v>
      </c>
      <c r="I1146">
        <f t="shared" si="129"/>
        <v>-0.10359209354493028</v>
      </c>
      <c r="J1146">
        <v>1107</v>
      </c>
    </row>
    <row r="1147" spans="1:10" x14ac:dyDescent="0.2">
      <c r="A1147">
        <v>1</v>
      </c>
      <c r="B1147">
        <v>1</v>
      </c>
      <c r="C1147" s="1">
        <v>10493.95</v>
      </c>
      <c r="D1147">
        <v>3</v>
      </c>
      <c r="E1147">
        <f t="shared" si="125"/>
        <v>-0.44439420499999982</v>
      </c>
      <c r="F1147">
        <f t="shared" si="126"/>
        <v>0.64121260178564188</v>
      </c>
      <c r="G1147">
        <f t="shared" si="127"/>
        <v>0.39069441770554381</v>
      </c>
      <c r="H1147">
        <f t="shared" si="128"/>
        <v>0.39069441770554381</v>
      </c>
      <c r="I1147">
        <f t="shared" si="129"/>
        <v>-0.93982956495371084</v>
      </c>
      <c r="J1147">
        <v>1108</v>
      </c>
    </row>
    <row r="1148" spans="1:10" x14ac:dyDescent="0.2">
      <c r="A1148">
        <v>0</v>
      </c>
      <c r="B1148">
        <v>3</v>
      </c>
      <c r="C1148" s="1">
        <v>2904.09</v>
      </c>
      <c r="D1148">
        <v>1</v>
      </c>
      <c r="E1148">
        <f t="shared" si="125"/>
        <v>-2.7953809509999998</v>
      </c>
      <c r="F1148">
        <f t="shared" si="126"/>
        <v>6.1091596994140678E-2</v>
      </c>
      <c r="G1148">
        <f t="shared" si="127"/>
        <v>5.7574291575959044E-2</v>
      </c>
      <c r="H1148">
        <f t="shared" si="128"/>
        <v>0.94242570842404094</v>
      </c>
      <c r="I1148">
        <f t="shared" si="129"/>
        <v>-5.9298186720014495E-2</v>
      </c>
      <c r="J1148">
        <v>1109</v>
      </c>
    </row>
    <row r="1149" spans="1:10" x14ac:dyDescent="0.2">
      <c r="A1149">
        <v>0</v>
      </c>
      <c r="B1149">
        <v>1</v>
      </c>
      <c r="C1149" s="1">
        <v>8605.36</v>
      </c>
      <c r="D1149">
        <v>2</v>
      </c>
      <c r="E1149">
        <f t="shared" si="125"/>
        <v>-1.1926267039999998</v>
      </c>
      <c r="F1149">
        <f t="shared" si="126"/>
        <v>0.30342321343573803</v>
      </c>
      <c r="G1149">
        <f t="shared" si="127"/>
        <v>0.23278948104348576</v>
      </c>
      <c r="H1149">
        <f t="shared" si="128"/>
        <v>0.76721051895651426</v>
      </c>
      <c r="I1149">
        <f t="shared" si="129"/>
        <v>-0.26499404466681492</v>
      </c>
      <c r="J1149">
        <v>1110</v>
      </c>
    </row>
    <row r="1150" spans="1:10" x14ac:dyDescent="0.2">
      <c r="A1150">
        <v>0</v>
      </c>
      <c r="B1150">
        <v>2</v>
      </c>
      <c r="C1150" s="1">
        <v>11512.41</v>
      </c>
      <c r="D1150">
        <v>3</v>
      </c>
      <c r="E1150">
        <f t="shared" si="125"/>
        <v>-0.50283779900000036</v>
      </c>
      <c r="F1150">
        <f t="shared" si="126"/>
        <v>0.60481188753147375</v>
      </c>
      <c r="G1150">
        <f t="shared" si="127"/>
        <v>0.37687400762079165</v>
      </c>
      <c r="H1150">
        <f t="shared" si="128"/>
        <v>0.62312599237920829</v>
      </c>
      <c r="I1150">
        <f t="shared" si="129"/>
        <v>-0.47300654568281569</v>
      </c>
      <c r="J1150">
        <v>1111</v>
      </c>
    </row>
    <row r="1151" spans="1:10" x14ac:dyDescent="0.2">
      <c r="A1151">
        <v>1</v>
      </c>
      <c r="B1151">
        <v>1</v>
      </c>
      <c r="C1151" s="1">
        <v>41949.24</v>
      </c>
      <c r="D1151">
        <v>3</v>
      </c>
      <c r="E1151">
        <f t="shared" si="125"/>
        <v>3.5221178639999997</v>
      </c>
      <c r="F1151">
        <f t="shared" si="126"/>
        <v>33.856055109628443</v>
      </c>
      <c r="G1151">
        <f t="shared" si="127"/>
        <v>0.97131058013149152</v>
      </c>
      <c r="H1151">
        <f t="shared" si="128"/>
        <v>0.97131058013149152</v>
      </c>
      <c r="I1151">
        <f t="shared" si="129"/>
        <v>-2.9109005879660317E-2</v>
      </c>
      <c r="J1151">
        <v>1112</v>
      </c>
    </row>
    <row r="1152" spans="1:10" x14ac:dyDescent="0.2">
      <c r="A1152">
        <v>1</v>
      </c>
      <c r="B1152">
        <v>3</v>
      </c>
      <c r="C1152" s="1">
        <v>24180.93</v>
      </c>
      <c r="D1152">
        <v>2</v>
      </c>
      <c r="E1152">
        <f t="shared" si="125"/>
        <v>0.39770987300000016</v>
      </c>
      <c r="F1152">
        <f t="shared" si="126"/>
        <v>1.488412138710091</v>
      </c>
      <c r="G1152">
        <f t="shared" si="127"/>
        <v>0.59813730834862178</v>
      </c>
      <c r="H1152">
        <f t="shared" si="128"/>
        <v>0.59813730834862178</v>
      </c>
      <c r="I1152">
        <f t="shared" si="129"/>
        <v>-0.5139349387653358</v>
      </c>
      <c r="J1152">
        <v>1113</v>
      </c>
    </row>
    <row r="1153" spans="1:10" x14ac:dyDescent="0.2">
      <c r="A1153">
        <v>0</v>
      </c>
      <c r="B1153">
        <v>1</v>
      </c>
      <c r="C1153" s="1">
        <v>5312.17</v>
      </c>
      <c r="D1153">
        <v>3</v>
      </c>
      <c r="E1153">
        <f t="shared" si="125"/>
        <v>-1.0978166630000001</v>
      </c>
      <c r="F1153">
        <f t="shared" si="126"/>
        <v>0.33359864742072309</v>
      </c>
      <c r="G1153">
        <f t="shared" si="127"/>
        <v>0.25014920948362324</v>
      </c>
      <c r="H1153">
        <f t="shared" si="128"/>
        <v>0.74985079051637671</v>
      </c>
      <c r="I1153">
        <f t="shared" si="129"/>
        <v>-0.28788103822232153</v>
      </c>
      <c r="J1153">
        <v>1114</v>
      </c>
    </row>
    <row r="1154" spans="1:10" x14ac:dyDescent="0.2">
      <c r="A1154">
        <v>0</v>
      </c>
      <c r="B1154">
        <v>3</v>
      </c>
      <c r="C1154" s="1">
        <v>2396.1</v>
      </c>
      <c r="D1154">
        <v>2</v>
      </c>
      <c r="E1154">
        <f t="shared" si="125"/>
        <v>-2.3493571900000001</v>
      </c>
      <c r="F1154">
        <f t="shared" si="126"/>
        <v>9.5430486174428772E-2</v>
      </c>
      <c r="G1154">
        <f t="shared" si="127"/>
        <v>8.7116879965337277E-2</v>
      </c>
      <c r="H1154">
        <f t="shared" si="128"/>
        <v>0.91288312003466277</v>
      </c>
      <c r="I1154">
        <f t="shared" si="129"/>
        <v>-9.1147424068784677E-2</v>
      </c>
      <c r="J1154">
        <v>1115</v>
      </c>
    </row>
    <row r="1155" spans="1:10" x14ac:dyDescent="0.2">
      <c r="A1155">
        <v>0</v>
      </c>
      <c r="B1155">
        <v>3</v>
      </c>
      <c r="C1155" s="1">
        <v>10807.49</v>
      </c>
      <c r="D1155">
        <v>1</v>
      </c>
      <c r="E1155">
        <f t="shared" si="125"/>
        <v>-1.7987622110000001</v>
      </c>
      <c r="F1155">
        <f t="shared" si="126"/>
        <v>0.16550362004840152</v>
      </c>
      <c r="G1155">
        <f t="shared" si="127"/>
        <v>0.14200180694550604</v>
      </c>
      <c r="H1155">
        <f t="shared" si="128"/>
        <v>0.85799819305449398</v>
      </c>
      <c r="I1155">
        <f t="shared" si="129"/>
        <v>-0.15315328549348564</v>
      </c>
      <c r="J1155">
        <v>1116</v>
      </c>
    </row>
    <row r="1156" spans="1:10" x14ac:dyDescent="0.2">
      <c r="A1156">
        <v>0</v>
      </c>
      <c r="B1156">
        <v>1</v>
      </c>
      <c r="C1156" s="1">
        <v>9222.4</v>
      </c>
      <c r="D1156">
        <v>1</v>
      </c>
      <c r="E1156">
        <f t="shared" si="125"/>
        <v>-1.6248992599999998</v>
      </c>
      <c r="F1156">
        <f t="shared" si="126"/>
        <v>0.19693151308557147</v>
      </c>
      <c r="G1156">
        <f t="shared" si="127"/>
        <v>0.16453031015776451</v>
      </c>
      <c r="H1156">
        <f t="shared" si="128"/>
        <v>0.83546968984223546</v>
      </c>
      <c r="I1156">
        <f t="shared" si="129"/>
        <v>-0.17976120947160998</v>
      </c>
      <c r="J1156">
        <v>1117</v>
      </c>
    </row>
    <row r="1157" spans="1:10" x14ac:dyDescent="0.2">
      <c r="A1157">
        <v>1</v>
      </c>
      <c r="B1157">
        <v>1</v>
      </c>
      <c r="C1157" s="1">
        <v>36124.57</v>
      </c>
      <c r="D1157">
        <v>2</v>
      </c>
      <c r="E1157">
        <f t="shared" si="125"/>
        <v>2.277545677</v>
      </c>
      <c r="F1157">
        <f t="shared" si="126"/>
        <v>9.7527146997626826</v>
      </c>
      <c r="G1157">
        <f t="shared" si="127"/>
        <v>0.90700022943768144</v>
      </c>
      <c r="H1157">
        <f t="shared" si="128"/>
        <v>0.90700022943768144</v>
      </c>
      <c r="I1157">
        <f t="shared" si="129"/>
        <v>-9.761257590376736E-2</v>
      </c>
      <c r="J1157">
        <v>1118</v>
      </c>
    </row>
    <row r="1158" spans="1:10" x14ac:dyDescent="0.2">
      <c r="A1158">
        <v>1</v>
      </c>
      <c r="B1158">
        <v>3</v>
      </c>
      <c r="C1158" s="1">
        <v>38282.75</v>
      </c>
      <c r="D1158">
        <v>2</v>
      </c>
      <c r="E1158">
        <f t="shared" si="125"/>
        <v>2.1759493749999996</v>
      </c>
      <c r="F1158">
        <f t="shared" si="126"/>
        <v>8.8105456647050513</v>
      </c>
      <c r="G1158">
        <f t="shared" si="127"/>
        <v>0.89806887056265849</v>
      </c>
      <c r="H1158">
        <f t="shared" si="128"/>
        <v>0.89806887056265849</v>
      </c>
      <c r="I1158">
        <f t="shared" si="129"/>
        <v>-0.1075085203438139</v>
      </c>
      <c r="J1158">
        <v>1119</v>
      </c>
    </row>
    <row r="1159" spans="1:10" x14ac:dyDescent="0.2">
      <c r="A1159">
        <v>1</v>
      </c>
      <c r="B1159">
        <v>2</v>
      </c>
      <c r="C1159" s="1">
        <v>5693.43</v>
      </c>
      <c r="D1159">
        <v>3</v>
      </c>
      <c r="E1159">
        <f t="shared" si="125"/>
        <v>-1.2366111770000003</v>
      </c>
      <c r="F1159">
        <f t="shared" si="126"/>
        <v>0.29036655337299078</v>
      </c>
      <c r="G1159">
        <f t="shared" si="127"/>
        <v>0.22502641021962233</v>
      </c>
      <c r="H1159">
        <f t="shared" si="128"/>
        <v>0.22502641021962233</v>
      </c>
      <c r="I1159">
        <f t="shared" si="129"/>
        <v>-1.4915375049121868</v>
      </c>
      <c r="J1159">
        <v>1120</v>
      </c>
    </row>
    <row r="1160" spans="1:10" x14ac:dyDescent="0.2">
      <c r="A1160">
        <v>1</v>
      </c>
      <c r="B1160">
        <v>1</v>
      </c>
      <c r="C1160" s="1">
        <v>34166.269999999997</v>
      </c>
      <c r="D1160">
        <v>2</v>
      </c>
      <c r="E1160">
        <f t="shared" si="125"/>
        <v>2.0306040469999997</v>
      </c>
      <c r="F1160">
        <f t="shared" si="126"/>
        <v>7.6186870141688896</v>
      </c>
      <c r="G1160">
        <f t="shared" si="127"/>
        <v>0.88397304620111772</v>
      </c>
      <c r="H1160">
        <f t="shared" si="128"/>
        <v>0.88397304620111772</v>
      </c>
      <c r="I1160">
        <f t="shared" si="129"/>
        <v>-0.12332870753206267</v>
      </c>
      <c r="J1160">
        <v>1121</v>
      </c>
    </row>
    <row r="1161" spans="1:10" x14ac:dyDescent="0.2">
      <c r="A1161">
        <v>0</v>
      </c>
      <c r="B1161">
        <v>2</v>
      </c>
      <c r="C1161" s="1">
        <v>8347.16</v>
      </c>
      <c r="D1161">
        <v>3</v>
      </c>
      <c r="E1161">
        <f t="shared" si="125"/>
        <v>-0.90197582400000043</v>
      </c>
      <c r="F1161">
        <f t="shared" si="126"/>
        <v>0.40576714272647763</v>
      </c>
      <c r="G1161">
        <f t="shared" si="127"/>
        <v>0.28864463423116754</v>
      </c>
      <c r="H1161">
        <f t="shared" si="128"/>
        <v>0.71135536576883251</v>
      </c>
      <c r="I1161">
        <f t="shared" si="129"/>
        <v>-0.34058316283499213</v>
      </c>
      <c r="J1161">
        <v>1122</v>
      </c>
    </row>
    <row r="1162" spans="1:10" x14ac:dyDescent="0.2">
      <c r="A1162">
        <v>1</v>
      </c>
      <c r="B1162">
        <v>1</v>
      </c>
      <c r="C1162" s="1">
        <v>46661.440000000002</v>
      </c>
      <c r="D1162">
        <v>3</v>
      </c>
      <c r="E1162">
        <f t="shared" si="125"/>
        <v>4.1163262840000012</v>
      </c>
      <c r="F1162">
        <f t="shared" si="126"/>
        <v>61.33350599053604</v>
      </c>
      <c r="G1162">
        <f t="shared" si="127"/>
        <v>0.98395726368813863</v>
      </c>
      <c r="H1162">
        <f t="shared" si="128"/>
        <v>0.98395726368813863</v>
      </c>
      <c r="I1162">
        <f t="shared" si="129"/>
        <v>-1.6172814084287224E-2</v>
      </c>
      <c r="J1162">
        <v>1123</v>
      </c>
    </row>
    <row r="1163" spans="1:10" x14ac:dyDescent="0.2">
      <c r="A1163">
        <v>0</v>
      </c>
      <c r="B1163">
        <v>4</v>
      </c>
      <c r="C1163" s="1">
        <v>18903.490000000002</v>
      </c>
      <c r="D1163">
        <v>2</v>
      </c>
      <c r="E1163">
        <f t="shared" si="125"/>
        <v>-0.45464671100000009</v>
      </c>
      <c r="F1163">
        <f t="shared" si="126"/>
        <v>0.63467215103475405</v>
      </c>
      <c r="G1163">
        <f t="shared" si="127"/>
        <v>0.38825653855606701</v>
      </c>
      <c r="H1163">
        <f t="shared" si="128"/>
        <v>0.61174346144393299</v>
      </c>
      <c r="I1163">
        <f t="shared" si="129"/>
        <v>-0.49144226499774624</v>
      </c>
      <c r="J1163">
        <v>1124</v>
      </c>
    </row>
    <row r="1164" spans="1:10" x14ac:dyDescent="0.2">
      <c r="A1164">
        <v>1</v>
      </c>
      <c r="B1164">
        <v>1</v>
      </c>
      <c r="C1164" s="1">
        <v>40904.199999999997</v>
      </c>
      <c r="D1164">
        <v>2</v>
      </c>
      <c r="E1164">
        <f t="shared" si="125"/>
        <v>2.8802570200000002</v>
      </c>
      <c r="F1164">
        <f t="shared" si="126"/>
        <v>17.818852392554273</v>
      </c>
      <c r="G1164">
        <f t="shared" si="127"/>
        <v>0.94686179692893213</v>
      </c>
      <c r="H1164">
        <f t="shared" si="128"/>
        <v>0.94686179692893213</v>
      </c>
      <c r="I1164">
        <f t="shared" si="129"/>
        <v>-5.4602134219050705E-2</v>
      </c>
      <c r="J1164">
        <v>1125</v>
      </c>
    </row>
    <row r="1165" spans="1:10" x14ac:dyDescent="0.2">
      <c r="A1165">
        <v>0</v>
      </c>
      <c r="B1165">
        <v>4</v>
      </c>
      <c r="C1165" s="1">
        <v>14254.61</v>
      </c>
      <c r="D1165">
        <v>2</v>
      </c>
      <c r="E1165">
        <f t="shared" si="125"/>
        <v>-1.0408704790000001</v>
      </c>
      <c r="F1165">
        <f t="shared" si="126"/>
        <v>0.35314714095409594</v>
      </c>
      <c r="G1165">
        <f t="shared" si="127"/>
        <v>0.26098206932994295</v>
      </c>
      <c r="H1165">
        <f t="shared" si="128"/>
        <v>0.73901793067005705</v>
      </c>
      <c r="I1165">
        <f t="shared" si="129"/>
        <v>-0.30243309490466486</v>
      </c>
      <c r="J1165">
        <v>1126</v>
      </c>
    </row>
    <row r="1166" spans="1:10" x14ac:dyDescent="0.2">
      <c r="A1166">
        <v>0</v>
      </c>
      <c r="B1166">
        <v>4</v>
      </c>
      <c r="C1166" s="1">
        <v>10214.64</v>
      </c>
      <c r="D1166">
        <v>2</v>
      </c>
      <c r="E1166">
        <f t="shared" si="125"/>
        <v>-1.5503106960000004</v>
      </c>
      <c r="F1166">
        <f t="shared" si="126"/>
        <v>0.2121820394735672</v>
      </c>
      <c r="G1166">
        <f t="shared" si="127"/>
        <v>0.17504139853921177</v>
      </c>
      <c r="H1166">
        <f t="shared" si="128"/>
        <v>0.82495860146078825</v>
      </c>
      <c r="I1166">
        <f t="shared" si="129"/>
        <v>-0.19242207395404617</v>
      </c>
      <c r="J1166">
        <v>1127</v>
      </c>
    </row>
    <row r="1167" spans="1:10" x14ac:dyDescent="0.2">
      <c r="A1167">
        <v>0</v>
      </c>
      <c r="B1167">
        <v>1</v>
      </c>
      <c r="C1167" s="1">
        <v>5836.52</v>
      </c>
      <c r="D1167">
        <v>2</v>
      </c>
      <c r="E1167">
        <f t="shared" si="125"/>
        <v>-1.5417774280000001</v>
      </c>
      <c r="F1167">
        <f t="shared" si="126"/>
        <v>0.21400039289586176</v>
      </c>
      <c r="G1167">
        <f t="shared" si="127"/>
        <v>0.17627703759253965</v>
      </c>
      <c r="H1167">
        <f t="shared" si="128"/>
        <v>0.82372296240746035</v>
      </c>
      <c r="I1167">
        <f t="shared" si="129"/>
        <v>-0.19392101627470204</v>
      </c>
      <c r="J1167">
        <v>1128</v>
      </c>
    </row>
    <row r="1168" spans="1:10" x14ac:dyDescent="0.2">
      <c r="A1168">
        <v>0</v>
      </c>
      <c r="B1168">
        <v>1</v>
      </c>
      <c r="C1168" s="1">
        <v>14358.36</v>
      </c>
      <c r="D1168">
        <v>3</v>
      </c>
      <c r="E1168">
        <f t="shared" si="125"/>
        <v>4.2907896000000001E-2</v>
      </c>
      <c r="F1168">
        <f t="shared" si="126"/>
        <v>1.0438417484225486</v>
      </c>
      <c r="G1168">
        <f t="shared" si="127"/>
        <v>0.51072532852809815</v>
      </c>
      <c r="H1168">
        <f t="shared" si="128"/>
        <v>0.48927467147190185</v>
      </c>
      <c r="I1168">
        <f t="shared" si="129"/>
        <v>-0.71483124685032129</v>
      </c>
      <c r="J1168">
        <v>1129</v>
      </c>
    </row>
    <row r="1169" spans="1:10" x14ac:dyDescent="0.2">
      <c r="A1169">
        <v>0</v>
      </c>
      <c r="B1169">
        <v>4</v>
      </c>
      <c r="C1169" s="1">
        <v>1728.9</v>
      </c>
      <c r="D1169">
        <v>3</v>
      </c>
      <c r="E1169">
        <f t="shared" si="125"/>
        <v>-2.1102812100000001</v>
      </c>
      <c r="F1169">
        <f t="shared" si="126"/>
        <v>0.12120387789808407</v>
      </c>
      <c r="G1169">
        <f t="shared" si="127"/>
        <v>0.10810155074142666</v>
      </c>
      <c r="H1169">
        <f t="shared" si="128"/>
        <v>0.89189844925857331</v>
      </c>
      <c r="I1169">
        <f t="shared" si="129"/>
        <v>-0.11440299900576505</v>
      </c>
      <c r="J1169">
        <v>1130</v>
      </c>
    </row>
    <row r="1170" spans="1:10" x14ac:dyDescent="0.2">
      <c r="A1170">
        <v>0</v>
      </c>
      <c r="B1170">
        <v>2</v>
      </c>
      <c r="C1170" s="1">
        <v>8582.2999999999993</v>
      </c>
      <c r="D1170">
        <v>3</v>
      </c>
      <c r="E1170">
        <f t="shared" si="125"/>
        <v>-0.87232467000000025</v>
      </c>
      <c r="F1170">
        <f t="shared" si="126"/>
        <v>0.4179787562990297</v>
      </c>
      <c r="G1170">
        <f t="shared" si="127"/>
        <v>0.29477081687032303</v>
      </c>
      <c r="H1170">
        <f t="shared" si="128"/>
        <v>0.70522918312967697</v>
      </c>
      <c r="I1170">
        <f t="shared" si="129"/>
        <v>-0.34923244654427804</v>
      </c>
      <c r="J1170">
        <v>1131</v>
      </c>
    </row>
    <row r="1171" spans="1:10" x14ac:dyDescent="0.2">
      <c r="A1171">
        <v>0</v>
      </c>
      <c r="B1171">
        <v>1</v>
      </c>
      <c r="C1171" s="1">
        <v>3693.43</v>
      </c>
      <c r="D1171">
        <v>2</v>
      </c>
      <c r="E1171">
        <f t="shared" si="125"/>
        <v>-1.8120210769999998</v>
      </c>
      <c r="F1171">
        <f t="shared" si="126"/>
        <v>0.16332371320909481</v>
      </c>
      <c r="G1171">
        <f t="shared" si="127"/>
        <v>0.14039403766519729</v>
      </c>
      <c r="H1171">
        <f t="shared" si="128"/>
        <v>0.85960596233480269</v>
      </c>
      <c r="I1171">
        <f t="shared" si="129"/>
        <v>-0.15128117806426458</v>
      </c>
      <c r="J1171">
        <v>1132</v>
      </c>
    </row>
    <row r="1172" spans="1:10" x14ac:dyDescent="0.2">
      <c r="A1172">
        <v>0</v>
      </c>
      <c r="B1172">
        <v>1</v>
      </c>
      <c r="C1172" s="1">
        <v>20709.02</v>
      </c>
      <c r="D1172">
        <v>2</v>
      </c>
      <c r="E1172">
        <f t="shared" si="125"/>
        <v>0.33364482200000012</v>
      </c>
      <c r="F1172">
        <f t="shared" si="126"/>
        <v>1.3960472102513735</v>
      </c>
      <c r="G1172">
        <f t="shared" si="127"/>
        <v>0.58264595300061373</v>
      </c>
      <c r="H1172">
        <f t="shared" si="128"/>
        <v>0.41735404699938627</v>
      </c>
      <c r="I1172">
        <f t="shared" si="129"/>
        <v>-0.87382038383678773</v>
      </c>
      <c r="J1172">
        <v>1133</v>
      </c>
    </row>
    <row r="1173" spans="1:10" x14ac:dyDescent="0.2">
      <c r="A1173">
        <v>0</v>
      </c>
      <c r="B1173">
        <v>2</v>
      </c>
      <c r="C1173" s="1">
        <v>9991.0400000000009</v>
      </c>
      <c r="D1173">
        <v>2</v>
      </c>
      <c r="E1173">
        <f t="shared" si="125"/>
        <v>-1.204763856</v>
      </c>
      <c r="F1173">
        <f t="shared" si="126"/>
        <v>0.2997627783374478</v>
      </c>
      <c r="G1173">
        <f t="shared" si="127"/>
        <v>0.23062883730281944</v>
      </c>
      <c r="H1173">
        <f t="shared" si="128"/>
        <v>0.76937116269718053</v>
      </c>
      <c r="I1173">
        <f t="shared" si="129"/>
        <v>-0.26218176961435508</v>
      </c>
      <c r="J1173">
        <v>1134</v>
      </c>
    </row>
    <row r="1174" spans="1:10" x14ac:dyDescent="0.2">
      <c r="A1174">
        <v>0</v>
      </c>
      <c r="B1174">
        <v>1</v>
      </c>
      <c r="C1174" s="1">
        <v>19673.34</v>
      </c>
      <c r="D1174">
        <v>1</v>
      </c>
      <c r="E1174">
        <f t="shared" si="125"/>
        <v>-0.30703572600000006</v>
      </c>
      <c r="F1174">
        <f t="shared" si="126"/>
        <v>0.73562431952335239</v>
      </c>
      <c r="G1174">
        <f t="shared" si="127"/>
        <v>0.42383844893656136</v>
      </c>
      <c r="H1174">
        <f t="shared" si="128"/>
        <v>0.57616155106343858</v>
      </c>
      <c r="I1174">
        <f t="shared" si="129"/>
        <v>-0.55136718701452325</v>
      </c>
      <c r="J1174">
        <v>1135</v>
      </c>
    </row>
    <row r="1175" spans="1:10" x14ac:dyDescent="0.2">
      <c r="A1175">
        <v>0</v>
      </c>
      <c r="B1175">
        <v>4</v>
      </c>
      <c r="C1175" s="1">
        <v>11085.59</v>
      </c>
      <c r="D1175">
        <v>1</v>
      </c>
      <c r="E1175">
        <f t="shared" si="125"/>
        <v>-1.9505652010000003</v>
      </c>
      <c r="F1175">
        <f t="shared" si="126"/>
        <v>0.14219368085957848</v>
      </c>
      <c r="G1175">
        <f t="shared" si="127"/>
        <v>0.12449174184939288</v>
      </c>
      <c r="H1175">
        <f t="shared" si="128"/>
        <v>0.87550825815060707</v>
      </c>
      <c r="I1175">
        <f t="shared" si="129"/>
        <v>-0.1329506948043061</v>
      </c>
      <c r="J1175">
        <v>1136</v>
      </c>
    </row>
    <row r="1176" spans="1:10" x14ac:dyDescent="0.2">
      <c r="A1176">
        <v>0</v>
      </c>
      <c r="B1176">
        <v>1</v>
      </c>
      <c r="C1176" s="1">
        <v>7623.52</v>
      </c>
      <c r="D1176">
        <v>2</v>
      </c>
      <c r="E1176">
        <f t="shared" si="125"/>
        <v>-1.3164367279999998</v>
      </c>
      <c r="F1176">
        <f t="shared" si="126"/>
        <v>0.26808887561975453</v>
      </c>
      <c r="G1176">
        <f t="shared" si="127"/>
        <v>0.21141173996083762</v>
      </c>
      <c r="H1176">
        <f t="shared" si="128"/>
        <v>0.78858826003916238</v>
      </c>
      <c r="I1176">
        <f t="shared" si="129"/>
        <v>-0.2375109447415337</v>
      </c>
      <c r="J1176">
        <v>1137</v>
      </c>
    </row>
    <row r="1177" spans="1:10" x14ac:dyDescent="0.2">
      <c r="A1177">
        <v>0</v>
      </c>
      <c r="B1177">
        <v>2</v>
      </c>
      <c r="C1177" s="1">
        <v>3176.29</v>
      </c>
      <c r="D1177">
        <v>2</v>
      </c>
      <c r="E1177">
        <f t="shared" si="125"/>
        <v>-2.0641038310000002</v>
      </c>
      <c r="F1177">
        <f t="shared" si="126"/>
        <v>0.12693199212893252</v>
      </c>
      <c r="G1177">
        <f t="shared" si="127"/>
        <v>0.11263500638502613</v>
      </c>
      <c r="H1177">
        <f t="shared" si="128"/>
        <v>0.8873649936149739</v>
      </c>
      <c r="I1177">
        <f t="shared" si="129"/>
        <v>-0.11949888907441913</v>
      </c>
      <c r="J1177">
        <v>1138</v>
      </c>
    </row>
    <row r="1178" spans="1:10" x14ac:dyDescent="0.2">
      <c r="A1178">
        <v>0</v>
      </c>
      <c r="B1178">
        <v>1</v>
      </c>
      <c r="C1178" s="1">
        <v>3704.35</v>
      </c>
      <c r="D1178">
        <v>2</v>
      </c>
      <c r="E1178">
        <f t="shared" si="125"/>
        <v>-1.810644065</v>
      </c>
      <c r="F1178">
        <f t="shared" si="126"/>
        <v>0.16354876683728009</v>
      </c>
      <c r="G1178">
        <f t="shared" si="127"/>
        <v>0.14056030266942138</v>
      </c>
      <c r="H1178">
        <f t="shared" si="128"/>
        <v>0.85943969733057868</v>
      </c>
      <c r="I1178">
        <f t="shared" si="129"/>
        <v>-0.15147461679442004</v>
      </c>
      <c r="J1178">
        <v>1139</v>
      </c>
    </row>
    <row r="1179" spans="1:10" x14ac:dyDescent="0.2">
      <c r="A1179">
        <v>1</v>
      </c>
      <c r="B1179">
        <v>1</v>
      </c>
      <c r="C1179" s="1">
        <v>36898.730000000003</v>
      </c>
      <c r="D1179">
        <v>2</v>
      </c>
      <c r="E1179">
        <f t="shared" si="125"/>
        <v>2.3751672530000008</v>
      </c>
      <c r="F1179">
        <f t="shared" si="126"/>
        <v>10.752811475665247</v>
      </c>
      <c r="G1179">
        <f t="shared" si="127"/>
        <v>0.91491397593924251</v>
      </c>
      <c r="H1179">
        <f t="shared" si="128"/>
        <v>0.91491397593924251</v>
      </c>
      <c r="I1179">
        <f t="shared" si="129"/>
        <v>-8.8925233493285447E-2</v>
      </c>
      <c r="J1179">
        <v>1140</v>
      </c>
    </row>
    <row r="1180" spans="1:10" x14ac:dyDescent="0.2">
      <c r="A1180">
        <v>0</v>
      </c>
      <c r="B1180">
        <v>4</v>
      </c>
      <c r="C1180" s="1">
        <v>9048.0300000000007</v>
      </c>
      <c r="D1180">
        <v>3</v>
      </c>
      <c r="E1180">
        <f t="shared" si="125"/>
        <v>-1.1873389170000004</v>
      </c>
      <c r="F1180">
        <f t="shared" si="126"/>
        <v>0.30503190020740961</v>
      </c>
      <c r="G1180">
        <f t="shared" si="127"/>
        <v>0.23373520613475479</v>
      </c>
      <c r="H1180">
        <f t="shared" si="128"/>
        <v>0.76626479386524515</v>
      </c>
      <c r="I1180">
        <f t="shared" si="129"/>
        <v>-0.26622748507927141</v>
      </c>
      <c r="J1180">
        <v>1141</v>
      </c>
    </row>
    <row r="1181" spans="1:10" x14ac:dyDescent="0.2">
      <c r="A1181">
        <v>0</v>
      </c>
      <c r="B1181">
        <v>4</v>
      </c>
      <c r="C1181" s="1">
        <v>7954.52</v>
      </c>
      <c r="D1181">
        <v>1</v>
      </c>
      <c r="E1181">
        <f t="shared" si="125"/>
        <v>-2.345393128</v>
      </c>
      <c r="F1181">
        <f t="shared" si="126"/>
        <v>9.5809529317223571E-2</v>
      </c>
      <c r="G1181">
        <f t="shared" si="127"/>
        <v>8.7432648424695225E-2</v>
      </c>
      <c r="H1181">
        <f t="shared" si="128"/>
        <v>0.91256735157530477</v>
      </c>
      <c r="I1181">
        <f t="shared" si="129"/>
        <v>-9.1493386303771004E-2</v>
      </c>
      <c r="J1181">
        <v>1142</v>
      </c>
    </row>
    <row r="1182" spans="1:10" x14ac:dyDescent="0.2">
      <c r="A1182">
        <v>0</v>
      </c>
      <c r="B1182">
        <v>4</v>
      </c>
      <c r="C1182" s="1">
        <v>27117.99</v>
      </c>
      <c r="D1182">
        <v>2</v>
      </c>
      <c r="E1182">
        <f t="shared" si="125"/>
        <v>0.58120173899999994</v>
      </c>
      <c r="F1182">
        <f t="shared" si="126"/>
        <v>1.788186072982054</v>
      </c>
      <c r="G1182">
        <f t="shared" si="127"/>
        <v>0.64134387956020888</v>
      </c>
      <c r="H1182">
        <f t="shared" si="128"/>
        <v>0.35865612043979112</v>
      </c>
      <c r="I1182">
        <f t="shared" si="129"/>
        <v>-1.0253912313391</v>
      </c>
      <c r="J1182">
        <v>1143</v>
      </c>
    </row>
    <row r="1183" spans="1:10" x14ac:dyDescent="0.2">
      <c r="A1183">
        <v>0</v>
      </c>
      <c r="B1183">
        <v>1</v>
      </c>
      <c r="C1183" s="1">
        <v>6338.08</v>
      </c>
      <c r="D1183">
        <v>3</v>
      </c>
      <c r="E1183">
        <f t="shared" si="125"/>
        <v>-0.96844941200000001</v>
      </c>
      <c r="F1183">
        <f t="shared" si="126"/>
        <v>0.37967129566798236</v>
      </c>
      <c r="G1183">
        <f t="shared" si="127"/>
        <v>0.27518967514951487</v>
      </c>
      <c r="H1183">
        <f t="shared" si="128"/>
        <v>0.72481032485048513</v>
      </c>
      <c r="I1183">
        <f t="shared" si="129"/>
        <v>-0.32184527925206152</v>
      </c>
      <c r="J1183">
        <v>1144</v>
      </c>
    </row>
    <row r="1184" spans="1:10" x14ac:dyDescent="0.2">
      <c r="A1184">
        <v>0</v>
      </c>
      <c r="B1184">
        <v>2</v>
      </c>
      <c r="C1184" s="1">
        <v>9630.4</v>
      </c>
      <c r="D1184">
        <v>1</v>
      </c>
      <c r="E1184">
        <f t="shared" si="125"/>
        <v>-1.7603218599999999</v>
      </c>
      <c r="F1184">
        <f t="shared" si="126"/>
        <v>0.17198949837362018</v>
      </c>
      <c r="G1184">
        <f t="shared" si="127"/>
        <v>0.14675003369253009</v>
      </c>
      <c r="H1184">
        <f t="shared" si="128"/>
        <v>0.85324996630746996</v>
      </c>
      <c r="I1184">
        <f t="shared" si="129"/>
        <v>-0.15870273068261123</v>
      </c>
      <c r="J1184">
        <v>1145</v>
      </c>
    </row>
    <row r="1185" spans="1:10" x14ac:dyDescent="0.2">
      <c r="A1185">
        <v>0</v>
      </c>
      <c r="B1185">
        <v>1</v>
      </c>
      <c r="C1185" s="1">
        <v>11289.11</v>
      </c>
      <c r="D1185">
        <v>3</v>
      </c>
      <c r="E1185">
        <f t="shared" si="125"/>
        <v>-0.3441245289999999</v>
      </c>
      <c r="F1185">
        <f t="shared" si="126"/>
        <v>0.70884065133564922</v>
      </c>
      <c r="G1185">
        <f t="shared" si="127"/>
        <v>0.41480792886195167</v>
      </c>
      <c r="H1185">
        <f t="shared" si="128"/>
        <v>0.58519207113804828</v>
      </c>
      <c r="I1185">
        <f t="shared" si="129"/>
        <v>-0.53581515890600073</v>
      </c>
      <c r="J1185">
        <v>1146</v>
      </c>
    </row>
    <row r="1186" spans="1:10" x14ac:dyDescent="0.2">
      <c r="A1186">
        <v>1</v>
      </c>
      <c r="B1186">
        <v>1</v>
      </c>
      <c r="C1186" s="1">
        <v>52590.83</v>
      </c>
      <c r="D1186">
        <v>3</v>
      </c>
      <c r="E1186">
        <f t="shared" si="125"/>
        <v>4.8640223630000001</v>
      </c>
      <c r="F1186">
        <f t="shared" si="126"/>
        <v>129.54422945227083</v>
      </c>
      <c r="G1186">
        <f t="shared" si="127"/>
        <v>0.99233976098219179</v>
      </c>
      <c r="H1186">
        <f t="shared" si="128"/>
        <v>0.99233976098219179</v>
      </c>
      <c r="I1186">
        <f t="shared" si="129"/>
        <v>-7.6897293472265437E-3</v>
      </c>
      <c r="J1186">
        <v>1147</v>
      </c>
    </row>
    <row r="1187" spans="1:10" x14ac:dyDescent="0.2">
      <c r="A1187">
        <v>1</v>
      </c>
      <c r="B1187">
        <v>2</v>
      </c>
      <c r="C1187" s="1">
        <v>2261.5700000000002</v>
      </c>
      <c r="D1187">
        <v>3</v>
      </c>
      <c r="E1187">
        <f t="shared" si="125"/>
        <v>-1.6693687230000003</v>
      </c>
      <c r="F1187">
        <f t="shared" si="126"/>
        <v>0.18836593919872641</v>
      </c>
      <c r="G1187">
        <f t="shared" si="127"/>
        <v>0.15850836260565912</v>
      </c>
      <c r="H1187">
        <f t="shared" si="128"/>
        <v>0.15850836260565912</v>
      </c>
      <c r="I1187">
        <f t="shared" si="129"/>
        <v>-1.841947926137625</v>
      </c>
      <c r="J1187">
        <v>1148</v>
      </c>
    </row>
    <row r="1188" spans="1:10" x14ac:dyDescent="0.2">
      <c r="A1188">
        <v>0</v>
      </c>
      <c r="B1188">
        <v>4</v>
      </c>
      <c r="C1188" s="1">
        <v>10791.96</v>
      </c>
      <c r="D1188">
        <v>2</v>
      </c>
      <c r="E1188">
        <f t="shared" si="125"/>
        <v>-1.4775106440000005</v>
      </c>
      <c r="F1188">
        <f t="shared" si="126"/>
        <v>0.22820506553808068</v>
      </c>
      <c r="G1188">
        <f t="shared" si="127"/>
        <v>0.18580371628584944</v>
      </c>
      <c r="H1188">
        <f t="shared" si="128"/>
        <v>0.81419628371415054</v>
      </c>
      <c r="I1188">
        <f t="shared" si="129"/>
        <v>-0.20555380726394723</v>
      </c>
      <c r="J1188">
        <v>1149</v>
      </c>
    </row>
    <row r="1189" spans="1:10" x14ac:dyDescent="0.2">
      <c r="A1189">
        <v>0</v>
      </c>
      <c r="B1189">
        <v>2</v>
      </c>
      <c r="C1189" s="1">
        <v>5979.73</v>
      </c>
      <c r="D1189">
        <v>3</v>
      </c>
      <c r="E1189">
        <f t="shared" si="125"/>
        <v>-1.2005087470000002</v>
      </c>
      <c r="F1189">
        <f t="shared" si="126"/>
        <v>0.30104101923193677</v>
      </c>
      <c r="G1189">
        <f t="shared" si="127"/>
        <v>0.23138472560200665</v>
      </c>
      <c r="H1189">
        <f t="shared" si="128"/>
        <v>0.76861527439799338</v>
      </c>
      <c r="I1189">
        <f t="shared" si="129"/>
        <v>-0.26316472803559693</v>
      </c>
      <c r="J1189">
        <v>1150</v>
      </c>
    </row>
    <row r="1190" spans="1:10" x14ac:dyDescent="0.2">
      <c r="A1190">
        <v>0</v>
      </c>
      <c r="B1190">
        <v>2</v>
      </c>
      <c r="C1190" s="1">
        <v>2203.7399999999998</v>
      </c>
      <c r="D1190">
        <v>2</v>
      </c>
      <c r="E1190">
        <f t="shared" si="125"/>
        <v>-2.1867423860000001</v>
      </c>
      <c r="F1190">
        <f t="shared" si="126"/>
        <v>0.11228192466281949</v>
      </c>
      <c r="G1190">
        <f t="shared" si="127"/>
        <v>0.10094736071239939</v>
      </c>
      <c r="H1190">
        <f t="shared" si="128"/>
        <v>0.8990526392876006</v>
      </c>
      <c r="I1190">
        <f t="shared" si="129"/>
        <v>-0.10641369306828927</v>
      </c>
      <c r="J1190">
        <v>1151</v>
      </c>
    </row>
    <row r="1191" spans="1:10" x14ac:dyDescent="0.2">
      <c r="A1191">
        <v>0</v>
      </c>
      <c r="B1191">
        <v>4</v>
      </c>
      <c r="C1191" s="1">
        <v>12235.84</v>
      </c>
      <c r="D1191">
        <v>2</v>
      </c>
      <c r="E1191">
        <f t="shared" si="125"/>
        <v>-1.2954373760000002</v>
      </c>
      <c r="F1191">
        <f t="shared" si="126"/>
        <v>0.27377809417334131</v>
      </c>
      <c r="G1191">
        <f t="shared" si="127"/>
        <v>0.21493390051665029</v>
      </c>
      <c r="H1191">
        <f t="shared" si="128"/>
        <v>0.78506609948334971</v>
      </c>
      <c r="I1191">
        <f t="shared" si="129"/>
        <v>-0.24198736158111317</v>
      </c>
      <c r="J1191">
        <v>1152</v>
      </c>
    </row>
    <row r="1192" spans="1:10" x14ac:dyDescent="0.2">
      <c r="A1192">
        <v>1</v>
      </c>
      <c r="B1192">
        <v>1</v>
      </c>
      <c r="C1192" s="1">
        <v>40941.29</v>
      </c>
      <c r="D1192">
        <v>3</v>
      </c>
      <c r="E1192">
        <f t="shared" si="125"/>
        <v>3.3950153689999998</v>
      </c>
      <c r="F1192">
        <f t="shared" si="126"/>
        <v>29.815111699868542</v>
      </c>
      <c r="G1192">
        <f t="shared" si="127"/>
        <v>0.96754838957782308</v>
      </c>
      <c r="H1192">
        <f t="shared" si="128"/>
        <v>0.96754838957782308</v>
      </c>
      <c r="I1192">
        <f t="shared" si="129"/>
        <v>-3.2989840261394579E-2</v>
      </c>
      <c r="J1192">
        <v>1153</v>
      </c>
    </row>
    <row r="1193" spans="1:10" x14ac:dyDescent="0.2">
      <c r="A1193">
        <v>0</v>
      </c>
      <c r="B1193">
        <v>2</v>
      </c>
      <c r="C1193" s="1">
        <v>5630.46</v>
      </c>
      <c r="D1193">
        <v>1</v>
      </c>
      <c r="E1193">
        <f t="shared" ref="E1193:E1256" si="130">$A$3+$B$3*B1193+$C$3*C1193+$D$3*D1193</f>
        <v>-2.264714294</v>
      </c>
      <c r="F1193">
        <f t="shared" ref="F1193:F1256" si="131">EXP(E1193)</f>
        <v>0.10385970364276385</v>
      </c>
      <c r="G1193">
        <f t="shared" ref="G1193:G1256" si="132">F1193/(1+F1193)</f>
        <v>9.4087775194641413E-2</v>
      </c>
      <c r="H1193">
        <f t="shared" ref="H1193:H1256" si="133">IF(A1193=1,G1193,1-G1193)</f>
        <v>0.9059122248053586</v>
      </c>
      <c r="I1193">
        <f t="shared" ref="I1193:I1256" si="134">LN(H1193)</f>
        <v>-9.8812859745823531E-2</v>
      </c>
      <c r="J1193">
        <v>1154</v>
      </c>
    </row>
    <row r="1194" spans="1:10" x14ac:dyDescent="0.2">
      <c r="A1194">
        <v>0</v>
      </c>
      <c r="B1194">
        <v>4</v>
      </c>
      <c r="C1194" s="1">
        <v>11015.17</v>
      </c>
      <c r="D1194">
        <v>2</v>
      </c>
      <c r="E1194">
        <f t="shared" si="130"/>
        <v>-1.4493638630000003</v>
      </c>
      <c r="F1194">
        <f t="shared" si="131"/>
        <v>0.23471955440503278</v>
      </c>
      <c r="G1194">
        <f t="shared" si="132"/>
        <v>0.19009948742419955</v>
      </c>
      <c r="H1194">
        <f t="shared" si="133"/>
        <v>0.80990051257580042</v>
      </c>
      <c r="I1194">
        <f t="shared" si="134"/>
        <v>-0.21084386283962869</v>
      </c>
      <c r="J1194">
        <v>1155</v>
      </c>
    </row>
    <row r="1195" spans="1:10" x14ac:dyDescent="0.2">
      <c r="A1195">
        <v>0</v>
      </c>
      <c r="B1195">
        <v>2</v>
      </c>
      <c r="C1195" s="1">
        <v>7228.22</v>
      </c>
      <c r="D1195">
        <v>2</v>
      </c>
      <c r="E1195">
        <f t="shared" si="130"/>
        <v>-1.553155458</v>
      </c>
      <c r="F1195">
        <f t="shared" si="131"/>
        <v>0.21157928981673785</v>
      </c>
      <c r="G1195">
        <f t="shared" si="132"/>
        <v>0.17463098915196965</v>
      </c>
      <c r="H1195">
        <f t="shared" si="133"/>
        <v>0.82536901084803038</v>
      </c>
      <c r="I1195">
        <f t="shared" si="134"/>
        <v>-0.19192470677356452</v>
      </c>
      <c r="J1195">
        <v>1156</v>
      </c>
    </row>
    <row r="1196" spans="1:10" x14ac:dyDescent="0.2">
      <c r="A1196">
        <v>1</v>
      </c>
      <c r="B1196">
        <v>2</v>
      </c>
      <c r="C1196" s="1">
        <v>39722.75</v>
      </c>
      <c r="D1196">
        <v>3</v>
      </c>
      <c r="E1196">
        <f t="shared" si="130"/>
        <v>3.0544860750000002</v>
      </c>
      <c r="F1196">
        <f t="shared" si="131"/>
        <v>21.210282231118249</v>
      </c>
      <c r="G1196">
        <f t="shared" si="132"/>
        <v>0.9549758085199419</v>
      </c>
      <c r="H1196">
        <f t="shared" si="133"/>
        <v>0.9549758085199419</v>
      </c>
      <c r="I1196">
        <f t="shared" si="134"/>
        <v>-4.6069270214982944E-2</v>
      </c>
      <c r="J1196">
        <v>1157</v>
      </c>
    </row>
    <row r="1197" spans="1:10" x14ac:dyDescent="0.2">
      <c r="A1197">
        <v>0</v>
      </c>
      <c r="B1197">
        <v>4</v>
      </c>
      <c r="C1197" s="1">
        <v>14426.07</v>
      </c>
      <c r="D1197">
        <v>3</v>
      </c>
      <c r="E1197">
        <f t="shared" si="130"/>
        <v>-0.50916807300000011</v>
      </c>
      <c r="F1197">
        <f t="shared" si="131"/>
        <v>0.60099535515755353</v>
      </c>
      <c r="G1197">
        <f t="shared" si="132"/>
        <v>0.37538856888089456</v>
      </c>
      <c r="H1197">
        <f t="shared" si="133"/>
        <v>0.62461143111910544</v>
      </c>
      <c r="I1197">
        <f t="shared" si="134"/>
        <v>-0.47062553279709834</v>
      </c>
      <c r="J1197">
        <v>1158</v>
      </c>
    </row>
    <row r="1198" spans="1:10" x14ac:dyDescent="0.2">
      <c r="A1198">
        <v>1</v>
      </c>
      <c r="B1198">
        <v>3</v>
      </c>
      <c r="C1198" s="1">
        <v>2459.7199999999998</v>
      </c>
      <c r="D1198">
        <v>3</v>
      </c>
      <c r="E1198">
        <f t="shared" si="130"/>
        <v>-1.8312534080000002</v>
      </c>
      <c r="F1198">
        <f t="shared" si="131"/>
        <v>0.16021263008077824</v>
      </c>
      <c r="G1198">
        <f t="shared" si="132"/>
        <v>0.13808902431067627</v>
      </c>
      <c r="H1198">
        <f t="shared" si="133"/>
        <v>0.13808902431067627</v>
      </c>
      <c r="I1198">
        <f t="shared" si="134"/>
        <v>-1.9798566981143266</v>
      </c>
      <c r="J1198">
        <v>1159</v>
      </c>
    </row>
    <row r="1199" spans="1:10" x14ac:dyDescent="0.2">
      <c r="A1199">
        <v>0</v>
      </c>
      <c r="B1199">
        <v>2</v>
      </c>
      <c r="C1199" s="1">
        <v>3989.84</v>
      </c>
      <c r="D1199">
        <v>2</v>
      </c>
      <c r="E1199">
        <f t="shared" si="130"/>
        <v>-1.9615151760000002</v>
      </c>
      <c r="F1199">
        <f t="shared" si="131"/>
        <v>0.14064515722908152</v>
      </c>
      <c r="G1199">
        <f t="shared" si="132"/>
        <v>0.12330316429935542</v>
      </c>
      <c r="H1199">
        <f t="shared" si="133"/>
        <v>0.87669683570064461</v>
      </c>
      <c r="I1199">
        <f t="shared" si="134"/>
        <v>-0.13159402972381926</v>
      </c>
      <c r="J1199">
        <v>1160</v>
      </c>
    </row>
    <row r="1200" spans="1:10" x14ac:dyDescent="0.2">
      <c r="A1200">
        <v>0</v>
      </c>
      <c r="B1200">
        <v>3</v>
      </c>
      <c r="C1200" s="1">
        <v>7727.25</v>
      </c>
      <c r="D1200">
        <v>3</v>
      </c>
      <c r="E1200">
        <f t="shared" si="130"/>
        <v>-1.167017875</v>
      </c>
      <c r="F1200">
        <f t="shared" si="131"/>
        <v>0.31129387571045625</v>
      </c>
      <c r="G1200">
        <f t="shared" si="132"/>
        <v>0.23739444031323481</v>
      </c>
      <c r="H1200">
        <f t="shared" si="133"/>
        <v>0.76260555968676513</v>
      </c>
      <c r="I1200">
        <f t="shared" si="134"/>
        <v>-0.27101434114889272</v>
      </c>
      <c r="J1200">
        <v>1161</v>
      </c>
    </row>
    <row r="1201" spans="1:10" x14ac:dyDescent="0.2">
      <c r="A1201">
        <v>0</v>
      </c>
      <c r="B1201">
        <v>2</v>
      </c>
      <c r="C1201" s="1">
        <v>5124.1899999999996</v>
      </c>
      <c r="D1201">
        <v>3</v>
      </c>
      <c r="E1201">
        <f t="shared" si="130"/>
        <v>-1.3083923410000002</v>
      </c>
      <c r="F1201">
        <f t="shared" si="131"/>
        <v>0.27025418389771322</v>
      </c>
      <c r="G1201">
        <f t="shared" si="132"/>
        <v>0.21275598799324666</v>
      </c>
      <c r="H1201">
        <f t="shared" si="133"/>
        <v>0.78724401200675331</v>
      </c>
      <c r="I1201">
        <f t="shared" si="134"/>
        <v>-0.23921702524555022</v>
      </c>
      <c r="J1201">
        <v>1162</v>
      </c>
    </row>
    <row r="1202" spans="1:10" x14ac:dyDescent="0.2">
      <c r="A1202">
        <v>0</v>
      </c>
      <c r="B1202">
        <v>2</v>
      </c>
      <c r="C1202" s="1">
        <v>18963.169999999998</v>
      </c>
      <c r="D1202">
        <v>1</v>
      </c>
      <c r="E1202">
        <f t="shared" si="130"/>
        <v>-0.58345956300000035</v>
      </c>
      <c r="F1202">
        <f t="shared" si="131"/>
        <v>0.55796470962526712</v>
      </c>
      <c r="G1202">
        <f t="shared" si="132"/>
        <v>0.35813693736328134</v>
      </c>
      <c r="H1202">
        <f t="shared" si="133"/>
        <v>0.64186306263671866</v>
      </c>
      <c r="I1202">
        <f t="shared" si="134"/>
        <v>-0.44338029611709218</v>
      </c>
      <c r="J1202">
        <v>1163</v>
      </c>
    </row>
    <row r="1203" spans="1:10" x14ac:dyDescent="0.2">
      <c r="A1203">
        <v>0</v>
      </c>
      <c r="B1203">
        <v>2</v>
      </c>
      <c r="C1203" s="1">
        <v>2200.83</v>
      </c>
      <c r="D1203">
        <v>3</v>
      </c>
      <c r="E1203">
        <f t="shared" si="130"/>
        <v>-1.6770280370000004</v>
      </c>
      <c r="F1203">
        <f t="shared" si="131"/>
        <v>0.1869286964963984</v>
      </c>
      <c r="G1203">
        <f t="shared" si="132"/>
        <v>0.15748940694430807</v>
      </c>
      <c r="H1203">
        <f t="shared" si="133"/>
        <v>0.84251059305569198</v>
      </c>
      <c r="I1203">
        <f t="shared" si="134"/>
        <v>-0.17136904347479251</v>
      </c>
      <c r="J1203">
        <v>1164</v>
      </c>
    </row>
    <row r="1204" spans="1:10" x14ac:dyDescent="0.2">
      <c r="A1204">
        <v>0</v>
      </c>
      <c r="B1204">
        <v>3</v>
      </c>
      <c r="C1204" s="1">
        <v>7153.55</v>
      </c>
      <c r="D1204">
        <v>1</v>
      </c>
      <c r="E1204">
        <f t="shared" si="130"/>
        <v>-2.259524045</v>
      </c>
      <c r="F1204">
        <f t="shared" si="131"/>
        <v>0.1044001627110345</v>
      </c>
      <c r="G1204">
        <f t="shared" si="132"/>
        <v>9.4531100443481855E-2</v>
      </c>
      <c r="H1204">
        <f t="shared" si="133"/>
        <v>0.9054688995565181</v>
      </c>
      <c r="I1204">
        <f t="shared" si="134"/>
        <v>-9.9302348403654567E-2</v>
      </c>
      <c r="J1204">
        <v>1165</v>
      </c>
    </row>
    <row r="1205" spans="1:10" x14ac:dyDescent="0.2">
      <c r="A1205">
        <v>0</v>
      </c>
      <c r="B1205">
        <v>1</v>
      </c>
      <c r="C1205" s="1">
        <v>5227.99</v>
      </c>
      <c r="D1205">
        <v>2</v>
      </c>
      <c r="E1205">
        <f t="shared" si="130"/>
        <v>-1.6185130609999998</v>
      </c>
      <c r="F1205">
        <f t="shared" si="131"/>
        <v>0.19819318126159099</v>
      </c>
      <c r="G1205">
        <f t="shared" si="132"/>
        <v>0.1654100393501749</v>
      </c>
      <c r="H1205">
        <f t="shared" si="133"/>
        <v>0.83458996064982505</v>
      </c>
      <c r="I1205">
        <f t="shared" si="134"/>
        <v>-0.18081473983325994</v>
      </c>
      <c r="J1205">
        <v>1166</v>
      </c>
    </row>
    <row r="1206" spans="1:10" x14ac:dyDescent="0.2">
      <c r="A1206">
        <v>0</v>
      </c>
      <c r="B1206">
        <v>2</v>
      </c>
      <c r="C1206" s="1">
        <v>10982.5</v>
      </c>
      <c r="D1206">
        <v>1</v>
      </c>
      <c r="E1206">
        <f t="shared" si="130"/>
        <v>-1.58982205</v>
      </c>
      <c r="F1206">
        <f t="shared" si="131"/>
        <v>0.20396190352578794</v>
      </c>
      <c r="G1206">
        <f t="shared" si="132"/>
        <v>0.16940893472500079</v>
      </c>
      <c r="H1206">
        <f t="shared" si="133"/>
        <v>0.83059106527499926</v>
      </c>
      <c r="I1206">
        <f t="shared" si="134"/>
        <v>-0.18561770479614642</v>
      </c>
      <c r="J1206">
        <v>1167</v>
      </c>
    </row>
    <row r="1207" spans="1:10" x14ac:dyDescent="0.2">
      <c r="A1207">
        <v>0</v>
      </c>
      <c r="B1207">
        <v>4</v>
      </c>
      <c r="C1207" s="1">
        <v>4529.4799999999996</v>
      </c>
      <c r="D1207">
        <v>1</v>
      </c>
      <c r="E1207">
        <f t="shared" si="130"/>
        <v>-2.7772906720000003</v>
      </c>
      <c r="F1207">
        <f t="shared" si="131"/>
        <v>6.2206817943782744E-2</v>
      </c>
      <c r="G1207">
        <f t="shared" si="132"/>
        <v>5.8563753209758665E-2</v>
      </c>
      <c r="H1207">
        <f t="shared" si="133"/>
        <v>0.94143624679024129</v>
      </c>
      <c r="I1207">
        <f t="shared" si="134"/>
        <v>-6.0348647686167108E-2</v>
      </c>
      <c r="J1207">
        <v>1168</v>
      </c>
    </row>
    <row r="1208" spans="1:10" x14ac:dyDescent="0.2">
      <c r="A1208">
        <v>0</v>
      </c>
      <c r="B1208">
        <v>4</v>
      </c>
      <c r="C1208" s="1">
        <v>4670.6400000000003</v>
      </c>
      <c r="D1208">
        <v>1</v>
      </c>
      <c r="E1208">
        <f t="shared" si="130"/>
        <v>-2.7594903959999999</v>
      </c>
      <c r="F1208">
        <f t="shared" si="131"/>
        <v>6.332403031767711E-2</v>
      </c>
      <c r="G1208">
        <f t="shared" si="132"/>
        <v>5.9552900632517926E-2</v>
      </c>
      <c r="H1208">
        <f t="shared" si="133"/>
        <v>0.94044709936748205</v>
      </c>
      <c r="I1208">
        <f t="shared" si="134"/>
        <v>-6.1399879172826487E-2</v>
      </c>
      <c r="J1208">
        <v>1169</v>
      </c>
    </row>
    <row r="1209" spans="1:10" x14ac:dyDescent="0.2">
      <c r="A1209">
        <v>0</v>
      </c>
      <c r="B1209">
        <v>4</v>
      </c>
      <c r="C1209" s="1">
        <v>6112.35</v>
      </c>
      <c r="D1209">
        <v>1</v>
      </c>
      <c r="E1209">
        <f t="shared" si="130"/>
        <v>-2.5776907650000003</v>
      </c>
      <c r="F1209">
        <f t="shared" si="131"/>
        <v>7.5949186195579943E-2</v>
      </c>
      <c r="G1209">
        <f t="shared" si="132"/>
        <v>7.0588079037567419E-2</v>
      </c>
      <c r="H1209">
        <f t="shared" si="133"/>
        <v>0.92941192096243253</v>
      </c>
      <c r="I1209">
        <f t="shared" si="134"/>
        <v>-7.3203235899172839E-2</v>
      </c>
      <c r="J1209">
        <v>1170</v>
      </c>
    </row>
    <row r="1210" spans="1:10" x14ac:dyDescent="0.2">
      <c r="A1210">
        <v>1</v>
      </c>
      <c r="B1210">
        <v>2</v>
      </c>
      <c r="C1210" s="1">
        <v>17178.68</v>
      </c>
      <c r="D1210">
        <v>2</v>
      </c>
      <c r="E1210">
        <f t="shared" si="130"/>
        <v>-0.29840245199999993</v>
      </c>
      <c r="F1210">
        <f t="shared" si="131"/>
        <v>0.7420026591953145</v>
      </c>
      <c r="G1210">
        <f t="shared" si="132"/>
        <v>0.42594806344214692</v>
      </c>
      <c r="H1210">
        <f t="shared" si="133"/>
        <v>0.42594806344214692</v>
      </c>
      <c r="I1210">
        <f t="shared" si="134"/>
        <v>-0.85343785694769614</v>
      </c>
      <c r="J1210">
        <v>1171</v>
      </c>
    </row>
    <row r="1211" spans="1:10" x14ac:dyDescent="0.2">
      <c r="A1211">
        <v>1</v>
      </c>
      <c r="B1211">
        <v>2</v>
      </c>
      <c r="C1211" s="1">
        <v>22478.6</v>
      </c>
      <c r="D1211">
        <v>2</v>
      </c>
      <c r="E1211">
        <f t="shared" si="130"/>
        <v>0.36991745999999948</v>
      </c>
      <c r="F1211">
        <f t="shared" si="131"/>
        <v>1.4476151235796944</v>
      </c>
      <c r="G1211">
        <f t="shared" si="132"/>
        <v>0.59143903370825857</v>
      </c>
      <c r="H1211">
        <f t="shared" si="133"/>
        <v>0.59143903370825857</v>
      </c>
      <c r="I1211">
        <f t="shared" si="134"/>
        <v>-0.52519667152967209</v>
      </c>
      <c r="J1211">
        <v>1172</v>
      </c>
    </row>
    <row r="1212" spans="1:10" x14ac:dyDescent="0.2">
      <c r="A1212">
        <v>0</v>
      </c>
      <c r="B1212">
        <v>2</v>
      </c>
      <c r="C1212" s="1">
        <v>11093.62</v>
      </c>
      <c r="D1212">
        <v>1</v>
      </c>
      <c r="E1212">
        <f t="shared" si="130"/>
        <v>-1.5758098180000002</v>
      </c>
      <c r="F1212">
        <f t="shared" si="131"/>
        <v>0.20683998209885016</v>
      </c>
      <c r="G1212">
        <f t="shared" si="132"/>
        <v>0.17138973282864625</v>
      </c>
      <c r="H1212">
        <f t="shared" si="133"/>
        <v>0.82861026717135378</v>
      </c>
      <c r="I1212">
        <f t="shared" si="134"/>
        <v>-0.18800535842917582</v>
      </c>
      <c r="J1212">
        <v>1173</v>
      </c>
    </row>
    <row r="1213" spans="1:10" x14ac:dyDescent="0.2">
      <c r="A1213">
        <v>0</v>
      </c>
      <c r="B1213">
        <v>3</v>
      </c>
      <c r="C1213" s="1">
        <v>6457.84</v>
      </c>
      <c r="D1213">
        <v>2</v>
      </c>
      <c r="E1213">
        <f t="shared" si="130"/>
        <v>-1.8371717759999999</v>
      </c>
      <c r="F1213">
        <f t="shared" si="131"/>
        <v>0.1592672331407505</v>
      </c>
      <c r="G1213">
        <f t="shared" si="132"/>
        <v>0.13738612512082737</v>
      </c>
      <c r="H1213">
        <f t="shared" si="133"/>
        <v>0.86261387487917263</v>
      </c>
      <c r="I1213">
        <f t="shared" si="134"/>
        <v>-0.14778810994624561</v>
      </c>
      <c r="J1213">
        <v>1174</v>
      </c>
    </row>
    <row r="1214" spans="1:10" x14ac:dyDescent="0.2">
      <c r="A1214">
        <v>0</v>
      </c>
      <c r="B1214">
        <v>3</v>
      </c>
      <c r="C1214" s="1">
        <v>4433.92</v>
      </c>
      <c r="D1214">
        <v>2</v>
      </c>
      <c r="E1214">
        <f t="shared" si="130"/>
        <v>-2.0923880879999999</v>
      </c>
      <c r="F1214">
        <f t="shared" si="131"/>
        <v>0.12339211246372914</v>
      </c>
      <c r="G1214">
        <f t="shared" si="132"/>
        <v>0.10983886311353559</v>
      </c>
      <c r="H1214">
        <f t="shared" si="133"/>
        <v>0.89016113688646437</v>
      </c>
      <c r="I1214">
        <f t="shared" si="134"/>
        <v>-0.11635277996258958</v>
      </c>
      <c r="J1214">
        <v>1175</v>
      </c>
    </row>
    <row r="1215" spans="1:10" x14ac:dyDescent="0.2">
      <c r="A1215">
        <v>0</v>
      </c>
      <c r="B1215">
        <v>4</v>
      </c>
      <c r="C1215" s="1">
        <v>2154.36</v>
      </c>
      <c r="D1215">
        <v>3</v>
      </c>
      <c r="E1215">
        <f t="shared" si="130"/>
        <v>-2.0566307040000003</v>
      </c>
      <c r="F1215">
        <f t="shared" si="131"/>
        <v>0.12788412429759421</v>
      </c>
      <c r="G1215">
        <f t="shared" si="132"/>
        <v>0.11338409819114693</v>
      </c>
      <c r="H1215">
        <f t="shared" si="133"/>
        <v>0.88661590180885308</v>
      </c>
      <c r="I1215">
        <f t="shared" si="134"/>
        <v>-0.12034342111258972</v>
      </c>
      <c r="J1215">
        <v>1176</v>
      </c>
    </row>
    <row r="1216" spans="1:10" x14ac:dyDescent="0.2">
      <c r="A1216">
        <v>1</v>
      </c>
      <c r="B1216">
        <v>2</v>
      </c>
      <c r="C1216" s="1">
        <v>23887.66</v>
      </c>
      <c r="D1216">
        <v>3</v>
      </c>
      <c r="E1216">
        <f t="shared" si="130"/>
        <v>1.0576812259999997</v>
      </c>
      <c r="F1216">
        <f t="shared" si="131"/>
        <v>2.8796859008635951</v>
      </c>
      <c r="G1216">
        <f t="shared" si="132"/>
        <v>0.74224717527328543</v>
      </c>
      <c r="H1216">
        <f t="shared" si="133"/>
        <v>0.74224717527328543</v>
      </c>
      <c r="I1216">
        <f t="shared" si="134"/>
        <v>-0.29807297097260876</v>
      </c>
      <c r="J1216">
        <v>1177</v>
      </c>
    </row>
    <row r="1217" spans="1:10" x14ac:dyDescent="0.2">
      <c r="A1217">
        <v>0</v>
      </c>
      <c r="B1217">
        <v>2</v>
      </c>
      <c r="C1217" s="1">
        <v>6496.89</v>
      </c>
      <c r="D1217">
        <v>3</v>
      </c>
      <c r="E1217">
        <f t="shared" si="130"/>
        <v>-1.1352948710000001</v>
      </c>
      <c r="F1217">
        <f t="shared" si="131"/>
        <v>0.32132735724432893</v>
      </c>
      <c r="G1217">
        <f t="shared" si="132"/>
        <v>0.24318527538434348</v>
      </c>
      <c r="H1217">
        <f t="shared" si="133"/>
        <v>0.75681472461565646</v>
      </c>
      <c r="I1217">
        <f t="shared" si="134"/>
        <v>-0.2786368050177056</v>
      </c>
      <c r="J1217">
        <v>1178</v>
      </c>
    </row>
    <row r="1218" spans="1:10" x14ac:dyDescent="0.2">
      <c r="A1218">
        <v>1</v>
      </c>
      <c r="B1218">
        <v>3</v>
      </c>
      <c r="C1218" s="1">
        <v>2899.49</v>
      </c>
      <c r="D1218">
        <v>2</v>
      </c>
      <c r="E1218">
        <f t="shared" si="130"/>
        <v>-2.2858797110000002</v>
      </c>
      <c r="F1218">
        <f t="shared" si="131"/>
        <v>0.10168456971382661</v>
      </c>
      <c r="G1218">
        <f t="shared" si="132"/>
        <v>9.2299168481809787E-2</v>
      </c>
      <c r="H1218">
        <f t="shared" si="133"/>
        <v>9.2299168481809787E-2</v>
      </c>
      <c r="I1218">
        <f t="shared" si="134"/>
        <v>-2.3827201463783765</v>
      </c>
      <c r="J1218">
        <v>1179</v>
      </c>
    </row>
    <row r="1219" spans="1:10" x14ac:dyDescent="0.2">
      <c r="A1219">
        <v>1</v>
      </c>
      <c r="B1219">
        <v>2</v>
      </c>
      <c r="C1219" s="1">
        <v>19350.37</v>
      </c>
      <c r="D1219">
        <v>2</v>
      </c>
      <c r="E1219">
        <f t="shared" si="130"/>
        <v>-2.455234300000031E-2</v>
      </c>
      <c r="F1219">
        <f t="shared" si="131"/>
        <v>0.97574661407669283</v>
      </c>
      <c r="G1219">
        <f t="shared" si="132"/>
        <v>0.49386222257689627</v>
      </c>
      <c r="H1219">
        <f t="shared" si="133"/>
        <v>0.49386222257689627</v>
      </c>
      <c r="I1219">
        <f t="shared" si="134"/>
        <v>-0.70549870236071921</v>
      </c>
      <c r="J1219">
        <v>1180</v>
      </c>
    </row>
    <row r="1220" spans="1:10" x14ac:dyDescent="0.2">
      <c r="A1220">
        <v>0</v>
      </c>
      <c r="B1220">
        <v>1</v>
      </c>
      <c r="C1220" s="1">
        <v>7650.77</v>
      </c>
      <c r="D1220">
        <v>1</v>
      </c>
      <c r="E1220">
        <f t="shared" si="130"/>
        <v>-1.823081803</v>
      </c>
      <c r="F1220">
        <f t="shared" si="131"/>
        <v>0.16152718811935626</v>
      </c>
      <c r="G1220">
        <f t="shared" si="132"/>
        <v>0.13906449179281549</v>
      </c>
      <c r="H1220">
        <f t="shared" si="133"/>
        <v>0.86093550820718456</v>
      </c>
      <c r="I1220">
        <f t="shared" si="134"/>
        <v>-0.14973568071963508</v>
      </c>
      <c r="J1220">
        <v>1181</v>
      </c>
    </row>
    <row r="1221" spans="1:10" x14ac:dyDescent="0.2">
      <c r="A1221">
        <v>0</v>
      </c>
      <c r="B1221">
        <v>3</v>
      </c>
      <c r="C1221" s="1">
        <v>2850.68</v>
      </c>
      <c r="D1221">
        <v>2</v>
      </c>
      <c r="E1221">
        <f t="shared" si="130"/>
        <v>-2.2920346519999999</v>
      </c>
      <c r="F1221">
        <f t="shared" si="131"/>
        <v>0.10106062931454235</v>
      </c>
      <c r="G1221">
        <f t="shared" si="132"/>
        <v>9.1784799695777824E-2</v>
      </c>
      <c r="H1221">
        <f t="shared" si="133"/>
        <v>0.9082152003042222</v>
      </c>
      <c r="I1221">
        <f t="shared" si="134"/>
        <v>-9.6273923721697574E-2</v>
      </c>
      <c r="J1221">
        <v>1182</v>
      </c>
    </row>
    <row r="1222" spans="1:10" x14ac:dyDescent="0.2">
      <c r="A1222">
        <v>0</v>
      </c>
      <c r="B1222">
        <v>4</v>
      </c>
      <c r="C1222" s="1">
        <v>2632.99</v>
      </c>
      <c r="D1222">
        <v>2</v>
      </c>
      <c r="E1222">
        <f t="shared" si="130"/>
        <v>-2.5063567610000002</v>
      </c>
      <c r="F1222">
        <f t="shared" si="131"/>
        <v>8.1564858859546202E-2</v>
      </c>
      <c r="G1222">
        <f t="shared" si="132"/>
        <v>7.541374721212013E-2</v>
      </c>
      <c r="H1222">
        <f t="shared" si="133"/>
        <v>0.92458625278787987</v>
      </c>
      <c r="I1222">
        <f t="shared" si="134"/>
        <v>-7.8408935819013328E-2</v>
      </c>
      <c r="J1222">
        <v>1183</v>
      </c>
    </row>
    <row r="1223" spans="1:10" x14ac:dyDescent="0.2">
      <c r="A1223">
        <v>0</v>
      </c>
      <c r="B1223">
        <v>1</v>
      </c>
      <c r="C1223" s="1">
        <v>9447.3799999999992</v>
      </c>
      <c r="D1223">
        <v>2</v>
      </c>
      <c r="E1223">
        <f t="shared" si="130"/>
        <v>-1.0864479820000001</v>
      </c>
      <c r="F1223">
        <f t="shared" si="131"/>
        <v>0.33741286425126399</v>
      </c>
      <c r="G1223">
        <f t="shared" si="132"/>
        <v>0.25228773647258201</v>
      </c>
      <c r="H1223">
        <f t="shared" si="133"/>
        <v>0.74771226352741804</v>
      </c>
      <c r="I1223">
        <f t="shared" si="134"/>
        <v>-0.29073704944243278</v>
      </c>
      <c r="J1223">
        <v>1184</v>
      </c>
    </row>
    <row r="1224" spans="1:10" x14ac:dyDescent="0.2">
      <c r="A1224">
        <v>1</v>
      </c>
      <c r="B1224">
        <v>1</v>
      </c>
      <c r="C1224" s="1">
        <v>18328.240000000002</v>
      </c>
      <c r="D1224">
        <v>1</v>
      </c>
      <c r="E1224">
        <f t="shared" si="130"/>
        <v>-0.47665283599999952</v>
      </c>
      <c r="F1224">
        <f t="shared" si="131"/>
        <v>0.62085803144160667</v>
      </c>
      <c r="G1224">
        <f t="shared" si="132"/>
        <v>0.38304282015952351</v>
      </c>
      <c r="H1224">
        <f t="shared" si="133"/>
        <v>0.38304282015952351</v>
      </c>
      <c r="I1224">
        <f t="shared" si="134"/>
        <v>-0.95960849406777693</v>
      </c>
      <c r="J1224">
        <v>1185</v>
      </c>
    </row>
    <row r="1225" spans="1:10" x14ac:dyDescent="0.2">
      <c r="A1225">
        <v>1</v>
      </c>
      <c r="B1225">
        <v>2</v>
      </c>
      <c r="C1225" s="1">
        <v>8603.82</v>
      </c>
      <c r="D1225">
        <v>2</v>
      </c>
      <c r="E1225">
        <f t="shared" si="130"/>
        <v>-1.3796922980000002</v>
      </c>
      <c r="F1225">
        <f t="shared" si="131"/>
        <v>0.25165597619470592</v>
      </c>
      <c r="G1225">
        <f t="shared" si="132"/>
        <v>0.20105842258652601</v>
      </c>
      <c r="H1225">
        <f t="shared" si="133"/>
        <v>0.20105842258652601</v>
      </c>
      <c r="I1225">
        <f t="shared" si="134"/>
        <v>-1.6041597535219316</v>
      </c>
      <c r="J1225">
        <v>1186</v>
      </c>
    </row>
    <row r="1226" spans="1:10" x14ac:dyDescent="0.2">
      <c r="A1226">
        <v>1</v>
      </c>
      <c r="B1226">
        <v>1</v>
      </c>
      <c r="C1226" s="1">
        <v>37465.339999999997</v>
      </c>
      <c r="D1226">
        <v>2</v>
      </c>
      <c r="E1226">
        <f t="shared" si="130"/>
        <v>2.4466167739999998</v>
      </c>
      <c r="F1226">
        <f t="shared" si="131"/>
        <v>11.549206969948088</v>
      </c>
      <c r="G1226">
        <f t="shared" si="132"/>
        <v>0.92031368974990002</v>
      </c>
      <c r="H1226">
        <f t="shared" si="133"/>
        <v>0.92031368974990002</v>
      </c>
      <c r="I1226">
        <f t="shared" si="134"/>
        <v>-8.3040699935672715E-2</v>
      </c>
      <c r="J1226">
        <v>1187</v>
      </c>
    </row>
    <row r="1227" spans="1:10" x14ac:dyDescent="0.2">
      <c r="A1227">
        <v>0</v>
      </c>
      <c r="B1227">
        <v>2</v>
      </c>
      <c r="C1227" s="1">
        <v>13844.8</v>
      </c>
      <c r="D1227">
        <v>1</v>
      </c>
      <c r="E1227">
        <f t="shared" si="130"/>
        <v>-1.2288860200000002</v>
      </c>
      <c r="F1227">
        <f t="shared" si="131"/>
        <v>0.29261836719435463</v>
      </c>
      <c r="G1227">
        <f t="shared" si="132"/>
        <v>0.22637645775487991</v>
      </c>
      <c r="H1227">
        <f t="shared" si="133"/>
        <v>0.77362354224512009</v>
      </c>
      <c r="I1227">
        <f t="shared" si="134"/>
        <v>-0.2566699032415688</v>
      </c>
      <c r="J1227">
        <v>1188</v>
      </c>
    </row>
    <row r="1228" spans="1:10" x14ac:dyDescent="0.2">
      <c r="A1228">
        <v>1</v>
      </c>
      <c r="B1228">
        <v>2</v>
      </c>
      <c r="C1228" s="1">
        <v>21771.34</v>
      </c>
      <c r="D1228">
        <v>2</v>
      </c>
      <c r="E1228">
        <f t="shared" si="130"/>
        <v>0.28073197400000005</v>
      </c>
      <c r="F1228">
        <f t="shared" si="131"/>
        <v>1.3240986635023662</v>
      </c>
      <c r="G1228">
        <f t="shared" si="132"/>
        <v>0.56972566797443025</v>
      </c>
      <c r="H1228">
        <f t="shared" si="133"/>
        <v>0.56972566797443025</v>
      </c>
      <c r="I1228">
        <f t="shared" si="134"/>
        <v>-0.56260031826336809</v>
      </c>
      <c r="J1228">
        <v>1189</v>
      </c>
    </row>
    <row r="1229" spans="1:10" x14ac:dyDescent="0.2">
      <c r="A1229">
        <v>0</v>
      </c>
      <c r="B1229">
        <v>3</v>
      </c>
      <c r="C1229" s="1">
        <v>13126.68</v>
      </c>
      <c r="D1229">
        <v>2</v>
      </c>
      <c r="E1229">
        <f t="shared" si="130"/>
        <v>-0.99623105199999973</v>
      </c>
      <c r="F1229">
        <f t="shared" si="131"/>
        <v>0.36926857579919098</v>
      </c>
      <c r="G1229">
        <f t="shared" si="132"/>
        <v>0.26968308652205991</v>
      </c>
      <c r="H1229">
        <f t="shared" si="133"/>
        <v>0.73031691347794014</v>
      </c>
      <c r="I1229">
        <f t="shared" si="134"/>
        <v>-0.31427671099404608</v>
      </c>
      <c r="J1229">
        <v>1190</v>
      </c>
    </row>
    <row r="1230" spans="1:10" x14ac:dyDescent="0.2">
      <c r="A1230">
        <v>1</v>
      </c>
      <c r="B1230">
        <v>3</v>
      </c>
      <c r="C1230" s="1">
        <v>5327.4</v>
      </c>
      <c r="D1230">
        <v>1</v>
      </c>
      <c r="E1230">
        <f t="shared" si="130"/>
        <v>-2.4898015600000001</v>
      </c>
      <c r="F1230">
        <f t="shared" si="131"/>
        <v>8.2926420861480152E-2</v>
      </c>
      <c r="G1230">
        <f t="shared" si="132"/>
        <v>7.6576228323537665E-2</v>
      </c>
      <c r="H1230">
        <f t="shared" si="133"/>
        <v>7.6576228323537665E-2</v>
      </c>
      <c r="I1230">
        <f t="shared" si="134"/>
        <v>-2.5694685856013835</v>
      </c>
      <c r="J1230">
        <v>1191</v>
      </c>
    </row>
    <row r="1231" spans="1:10" x14ac:dyDescent="0.2">
      <c r="A1231">
        <v>0</v>
      </c>
      <c r="B1231">
        <v>2</v>
      </c>
      <c r="C1231" s="1">
        <v>13725.47</v>
      </c>
      <c r="D1231">
        <v>2</v>
      </c>
      <c r="E1231">
        <f t="shared" si="130"/>
        <v>-0.73385223300000035</v>
      </c>
      <c r="F1231">
        <f t="shared" si="131"/>
        <v>0.480056135480732</v>
      </c>
      <c r="G1231">
        <f t="shared" si="132"/>
        <v>0.32434995131100658</v>
      </c>
      <c r="H1231">
        <f t="shared" si="133"/>
        <v>0.67565004868899337</v>
      </c>
      <c r="I1231">
        <f t="shared" si="134"/>
        <v>-0.39208001643559603</v>
      </c>
      <c r="J1231">
        <v>1192</v>
      </c>
    </row>
    <row r="1232" spans="1:10" x14ac:dyDescent="0.2">
      <c r="A1232">
        <v>0</v>
      </c>
      <c r="B1232">
        <v>3</v>
      </c>
      <c r="C1232" s="1">
        <v>13019.16</v>
      </c>
      <c r="D1232">
        <v>1</v>
      </c>
      <c r="E1232">
        <f t="shared" si="130"/>
        <v>-1.5198706239999997</v>
      </c>
      <c r="F1232">
        <f t="shared" si="131"/>
        <v>0.21874018485179622</v>
      </c>
      <c r="G1232">
        <f t="shared" si="132"/>
        <v>0.17948057147093735</v>
      </c>
      <c r="H1232">
        <f t="shared" si="133"/>
        <v>0.82051942852906268</v>
      </c>
      <c r="I1232">
        <f t="shared" si="134"/>
        <v>-0.19781768984255416</v>
      </c>
      <c r="J1232">
        <v>1193</v>
      </c>
    </row>
    <row r="1233" spans="1:10" x14ac:dyDescent="0.2">
      <c r="A1233">
        <v>0</v>
      </c>
      <c r="B1233">
        <v>3</v>
      </c>
      <c r="C1233" s="1">
        <v>8671.19</v>
      </c>
      <c r="D1233">
        <v>2</v>
      </c>
      <c r="E1233">
        <f t="shared" si="130"/>
        <v>-1.5580683410000002</v>
      </c>
      <c r="F1233">
        <f t="shared" si="131"/>
        <v>0.21054237472751947</v>
      </c>
      <c r="G1233">
        <f t="shared" si="132"/>
        <v>0.1739240022679176</v>
      </c>
      <c r="H1233">
        <f t="shared" si="133"/>
        <v>0.8260759977320824</v>
      </c>
      <c r="I1233">
        <f t="shared" si="134"/>
        <v>-0.19106850275397078</v>
      </c>
      <c r="J1233">
        <v>1194</v>
      </c>
    </row>
    <row r="1234" spans="1:10" x14ac:dyDescent="0.2">
      <c r="A1234">
        <v>0</v>
      </c>
      <c r="B1234">
        <v>3</v>
      </c>
      <c r="C1234" s="1">
        <v>4134.08</v>
      </c>
      <c r="D1234">
        <v>3</v>
      </c>
      <c r="E1234">
        <f t="shared" si="130"/>
        <v>-1.6201166119999999</v>
      </c>
      <c r="F1234">
        <f t="shared" si="131"/>
        <v>0.19787562306601358</v>
      </c>
      <c r="G1234">
        <f t="shared" si="132"/>
        <v>0.16518878859855457</v>
      </c>
      <c r="H1234">
        <f t="shared" si="133"/>
        <v>0.83481121140144543</v>
      </c>
      <c r="I1234">
        <f t="shared" si="134"/>
        <v>-0.18054967382441806</v>
      </c>
      <c r="J1234">
        <v>1195</v>
      </c>
    </row>
    <row r="1235" spans="1:10" x14ac:dyDescent="0.2">
      <c r="A1235">
        <v>0</v>
      </c>
      <c r="B1235">
        <v>2</v>
      </c>
      <c r="C1235" s="1">
        <v>18838.7</v>
      </c>
      <c r="D1235">
        <v>2</v>
      </c>
      <c r="E1235">
        <f t="shared" si="130"/>
        <v>-8.9073930000000079E-2</v>
      </c>
      <c r="F1235">
        <f t="shared" si="131"/>
        <v>0.91477794154124648</v>
      </c>
      <c r="G1235">
        <f t="shared" si="132"/>
        <v>0.47774622931206412</v>
      </c>
      <c r="H1235">
        <f t="shared" si="133"/>
        <v>0.52225377068793588</v>
      </c>
      <c r="I1235">
        <f t="shared" si="134"/>
        <v>-0.64960165848931328</v>
      </c>
      <c r="J1235">
        <v>1196</v>
      </c>
    </row>
    <row r="1236" spans="1:10" x14ac:dyDescent="0.2">
      <c r="A1236">
        <v>1</v>
      </c>
      <c r="B1236">
        <v>2</v>
      </c>
      <c r="C1236" s="1">
        <v>33307.550000000003</v>
      </c>
      <c r="D1236">
        <v>2</v>
      </c>
      <c r="E1236">
        <f t="shared" si="130"/>
        <v>1.735448055</v>
      </c>
      <c r="F1236">
        <f t="shared" si="131"/>
        <v>5.6714683643650421</v>
      </c>
      <c r="G1236">
        <f t="shared" si="132"/>
        <v>0.85010796043920456</v>
      </c>
      <c r="H1236">
        <f t="shared" si="133"/>
        <v>0.85010796043920456</v>
      </c>
      <c r="I1236">
        <f t="shared" si="134"/>
        <v>-0.16239192528173468</v>
      </c>
      <c r="J1236">
        <v>1197</v>
      </c>
    </row>
    <row r="1237" spans="1:10" x14ac:dyDescent="0.2">
      <c r="A1237">
        <v>0</v>
      </c>
      <c r="B1237">
        <v>2</v>
      </c>
      <c r="C1237" s="1">
        <v>5699.84</v>
      </c>
      <c r="D1237">
        <v>1</v>
      </c>
      <c r="E1237">
        <f t="shared" si="130"/>
        <v>-2.2559654760000001</v>
      </c>
      <c r="F1237">
        <f t="shared" si="131"/>
        <v>0.10477233970966535</v>
      </c>
      <c r="G1237">
        <f t="shared" si="132"/>
        <v>9.4836135865964524E-2</v>
      </c>
      <c r="H1237">
        <f t="shared" si="133"/>
        <v>0.90516386413403549</v>
      </c>
      <c r="I1237">
        <f t="shared" si="134"/>
        <v>-9.9639286331085736E-2</v>
      </c>
      <c r="J1237">
        <v>1198</v>
      </c>
    </row>
    <row r="1238" spans="1:10" x14ac:dyDescent="0.2">
      <c r="A1238">
        <v>0</v>
      </c>
      <c r="B1238">
        <v>3</v>
      </c>
      <c r="C1238" s="1">
        <v>6393.6</v>
      </c>
      <c r="D1238">
        <v>2</v>
      </c>
      <c r="E1238">
        <f t="shared" si="130"/>
        <v>-1.84527244</v>
      </c>
      <c r="F1238">
        <f t="shared" si="131"/>
        <v>0.15798227433529249</v>
      </c>
      <c r="G1238">
        <f t="shared" si="132"/>
        <v>0.13642892282265531</v>
      </c>
      <c r="H1238">
        <f t="shared" si="133"/>
        <v>0.86357107717734471</v>
      </c>
      <c r="I1238">
        <f t="shared" si="134"/>
        <v>-0.14667907189659493</v>
      </c>
      <c r="J1238">
        <v>1199</v>
      </c>
    </row>
    <row r="1239" spans="1:10" x14ac:dyDescent="0.2">
      <c r="A1239">
        <v>1</v>
      </c>
      <c r="B1239">
        <v>4</v>
      </c>
      <c r="C1239" s="1">
        <v>4934.71</v>
      </c>
      <c r="D1239">
        <v>3</v>
      </c>
      <c r="E1239">
        <f t="shared" si="130"/>
        <v>-1.7060285690000003</v>
      </c>
      <c r="F1239">
        <f t="shared" si="131"/>
        <v>0.18158551685436169</v>
      </c>
      <c r="G1239">
        <f t="shared" si="132"/>
        <v>0.15367953843728716</v>
      </c>
      <c r="H1239">
        <f t="shared" si="133"/>
        <v>0.15367953843728716</v>
      </c>
      <c r="I1239">
        <f t="shared" si="134"/>
        <v>-1.872885763927653</v>
      </c>
      <c r="J1239">
        <v>1200</v>
      </c>
    </row>
    <row r="1240" spans="1:10" x14ac:dyDescent="0.2">
      <c r="A1240">
        <v>1</v>
      </c>
      <c r="B1240">
        <v>3</v>
      </c>
      <c r="C1240" s="1">
        <v>6198.75</v>
      </c>
      <c r="D1240">
        <v>1</v>
      </c>
      <c r="E1240">
        <f t="shared" si="130"/>
        <v>-2.3799243249999997</v>
      </c>
      <c r="F1240">
        <f t="shared" si="131"/>
        <v>9.2557581540308034E-2</v>
      </c>
      <c r="G1240">
        <f t="shared" si="132"/>
        <v>8.4716433352481635E-2</v>
      </c>
      <c r="H1240">
        <f t="shared" si="133"/>
        <v>8.4716433352481635E-2</v>
      </c>
      <c r="I1240">
        <f t="shared" si="134"/>
        <v>-2.4684456778140693</v>
      </c>
      <c r="J1240">
        <v>1201</v>
      </c>
    </row>
    <row r="1241" spans="1:10" x14ac:dyDescent="0.2">
      <c r="A1241">
        <v>0</v>
      </c>
      <c r="B1241">
        <v>3</v>
      </c>
      <c r="C1241" s="1">
        <v>8733.23</v>
      </c>
      <c r="D1241">
        <v>2</v>
      </c>
      <c r="E1241">
        <f t="shared" si="130"/>
        <v>-1.5502450970000003</v>
      </c>
      <c r="F1241">
        <f t="shared" si="131"/>
        <v>0.21219595885971854</v>
      </c>
      <c r="G1241">
        <f t="shared" si="132"/>
        <v>0.17505087136185948</v>
      </c>
      <c r="H1241">
        <f t="shared" si="133"/>
        <v>0.82494912863814052</v>
      </c>
      <c r="I1241">
        <f t="shared" si="134"/>
        <v>-0.19243355680545055</v>
      </c>
      <c r="J1241">
        <v>1202</v>
      </c>
    </row>
    <row r="1242" spans="1:10" x14ac:dyDescent="0.2">
      <c r="A1242">
        <v>0</v>
      </c>
      <c r="B1242">
        <v>3</v>
      </c>
      <c r="C1242" s="1">
        <v>2055.3200000000002</v>
      </c>
      <c r="D1242">
        <v>1</v>
      </c>
      <c r="E1242">
        <f t="shared" si="130"/>
        <v>-2.9024108480000002</v>
      </c>
      <c r="F1242">
        <f t="shared" si="131"/>
        <v>5.4890727210609599E-2</v>
      </c>
      <c r="G1242">
        <f t="shared" si="132"/>
        <v>5.2034514850418843E-2</v>
      </c>
      <c r="H1242">
        <f t="shared" si="133"/>
        <v>0.94796548514958112</v>
      </c>
      <c r="I1242">
        <f t="shared" si="134"/>
        <v>-5.3437185459967222E-2</v>
      </c>
      <c r="J1242">
        <v>1203</v>
      </c>
    </row>
    <row r="1243" spans="1:10" x14ac:dyDescent="0.2">
      <c r="A1243">
        <v>0</v>
      </c>
      <c r="B1243">
        <v>2</v>
      </c>
      <c r="C1243" s="1">
        <v>9964.06</v>
      </c>
      <c r="D1243">
        <v>2</v>
      </c>
      <c r="E1243">
        <f t="shared" si="130"/>
        <v>-1.2081660340000004</v>
      </c>
      <c r="F1243">
        <f t="shared" si="131"/>
        <v>0.29874466489139234</v>
      </c>
      <c r="G1243">
        <f t="shared" si="132"/>
        <v>0.23002571095556718</v>
      </c>
      <c r="H1243">
        <f t="shared" si="133"/>
        <v>0.76997428904443277</v>
      </c>
      <c r="I1243">
        <f t="shared" si="134"/>
        <v>-0.26139815554328044</v>
      </c>
      <c r="J1243">
        <v>1204</v>
      </c>
    </row>
    <row r="1244" spans="1:10" x14ac:dyDescent="0.2">
      <c r="A1244">
        <v>1</v>
      </c>
      <c r="B1244">
        <v>2</v>
      </c>
      <c r="C1244" s="1">
        <v>18223.45</v>
      </c>
      <c r="D1244">
        <v>3</v>
      </c>
      <c r="E1244">
        <f t="shared" si="130"/>
        <v>0.34342434499999985</v>
      </c>
      <c r="F1244">
        <f t="shared" si="131"/>
        <v>1.4097668625362569</v>
      </c>
      <c r="G1244">
        <f t="shared" si="132"/>
        <v>0.58502209672370153</v>
      </c>
      <c r="H1244">
        <f t="shared" si="133"/>
        <v>0.58502209672370153</v>
      </c>
      <c r="I1244">
        <f t="shared" si="134"/>
        <v>-0.53610566028636375</v>
      </c>
      <c r="J1244">
        <v>1205</v>
      </c>
    </row>
    <row r="1245" spans="1:10" x14ac:dyDescent="0.2">
      <c r="A1245">
        <v>0</v>
      </c>
      <c r="B1245">
        <v>3</v>
      </c>
      <c r="C1245" s="1">
        <v>5116.5</v>
      </c>
      <c r="D1245">
        <v>1</v>
      </c>
      <c r="E1245">
        <f t="shared" si="130"/>
        <v>-2.51639605</v>
      </c>
      <c r="F1245">
        <f t="shared" si="131"/>
        <v>8.0750102300574014E-2</v>
      </c>
      <c r="G1245">
        <f t="shared" si="132"/>
        <v>7.471671955309804E-2</v>
      </c>
      <c r="H1245">
        <f t="shared" si="133"/>
        <v>0.925283280446902</v>
      </c>
      <c r="I1245">
        <f t="shared" si="134"/>
        <v>-7.7655339222619246E-2</v>
      </c>
      <c r="J1245">
        <v>1206</v>
      </c>
    </row>
    <row r="1246" spans="1:10" x14ac:dyDescent="0.2">
      <c r="A1246">
        <v>0</v>
      </c>
      <c r="B1246">
        <v>2</v>
      </c>
      <c r="C1246" s="1">
        <v>36910.61</v>
      </c>
      <c r="D1246">
        <v>2</v>
      </c>
      <c r="E1246">
        <f t="shared" si="130"/>
        <v>2.1897939209999997</v>
      </c>
      <c r="F1246">
        <f t="shared" si="131"/>
        <v>8.9333719446350415</v>
      </c>
      <c r="G1246">
        <f t="shared" si="132"/>
        <v>0.8993292503720155</v>
      </c>
      <c r="H1246">
        <f t="shared" si="133"/>
        <v>0.1006707496279845</v>
      </c>
      <c r="I1246">
        <f t="shared" si="134"/>
        <v>-2.2958999918794909</v>
      </c>
      <c r="J1246">
        <v>1207</v>
      </c>
    </row>
    <row r="1247" spans="1:10" x14ac:dyDescent="0.2">
      <c r="A1247">
        <v>1</v>
      </c>
      <c r="B1247">
        <v>1</v>
      </c>
      <c r="C1247" s="1">
        <v>38415.47</v>
      </c>
      <c r="D1247">
        <v>2</v>
      </c>
      <c r="E1247">
        <f t="shared" si="130"/>
        <v>2.5664281670000006</v>
      </c>
      <c r="F1247">
        <f t="shared" si="131"/>
        <v>13.019238745714301</v>
      </c>
      <c r="G1247">
        <f t="shared" si="132"/>
        <v>0.92866945073563989</v>
      </c>
      <c r="H1247">
        <f t="shared" si="133"/>
        <v>0.92866945073563989</v>
      </c>
      <c r="I1247">
        <f t="shared" si="134"/>
        <v>-7.4002415394343518E-2</v>
      </c>
      <c r="J1247">
        <v>1208</v>
      </c>
    </row>
    <row r="1248" spans="1:10" x14ac:dyDescent="0.2">
      <c r="A1248">
        <v>1</v>
      </c>
      <c r="B1248">
        <v>2</v>
      </c>
      <c r="C1248" s="1">
        <v>20296.86</v>
      </c>
      <c r="D1248">
        <v>1</v>
      </c>
      <c r="E1248">
        <f t="shared" si="130"/>
        <v>-0.41528125399999993</v>
      </c>
      <c r="F1248">
        <f t="shared" si="131"/>
        <v>0.66015458347494205</v>
      </c>
      <c r="G1248">
        <f t="shared" si="132"/>
        <v>0.39764645415919259</v>
      </c>
      <c r="H1248">
        <f t="shared" si="133"/>
        <v>0.39764645415919259</v>
      </c>
      <c r="I1248">
        <f t="shared" si="134"/>
        <v>-0.92219197460808022</v>
      </c>
      <c r="J1248">
        <v>1209</v>
      </c>
    </row>
    <row r="1249" spans="1:10" x14ac:dyDescent="0.2">
      <c r="A1249">
        <v>0</v>
      </c>
      <c r="B1249">
        <v>3</v>
      </c>
      <c r="C1249" s="1">
        <v>12347.17</v>
      </c>
      <c r="D1249">
        <v>2</v>
      </c>
      <c r="E1249">
        <f t="shared" si="130"/>
        <v>-1.0945272629999998</v>
      </c>
      <c r="F1249">
        <f t="shared" si="131"/>
        <v>0.33469779358617002</v>
      </c>
      <c r="G1249">
        <f t="shared" si="132"/>
        <v>0.25076672426862856</v>
      </c>
      <c r="H1249">
        <f t="shared" si="133"/>
        <v>0.74923327573137144</v>
      </c>
      <c r="I1249">
        <f t="shared" si="134"/>
        <v>-0.2887048943806737</v>
      </c>
      <c r="J1249">
        <v>1210</v>
      </c>
    </row>
    <row r="1250" spans="1:10" x14ac:dyDescent="0.2">
      <c r="A1250">
        <v>0</v>
      </c>
      <c r="B1250">
        <v>3</v>
      </c>
      <c r="C1250" s="1">
        <v>5373.36</v>
      </c>
      <c r="D1250">
        <v>2</v>
      </c>
      <c r="E1250">
        <f t="shared" si="130"/>
        <v>-1.9739247039999999</v>
      </c>
      <c r="F1250">
        <f t="shared" si="131"/>
        <v>0.13891060197790747</v>
      </c>
      <c r="G1250">
        <f t="shared" si="132"/>
        <v>0.12196795932592615</v>
      </c>
      <c r="H1250">
        <f t="shared" si="133"/>
        <v>0.87803204067407381</v>
      </c>
      <c r="I1250">
        <f t="shared" si="134"/>
        <v>-0.13007219321779356</v>
      </c>
      <c r="J1250">
        <v>1211</v>
      </c>
    </row>
    <row r="1251" spans="1:10" x14ac:dyDescent="0.2">
      <c r="A1251">
        <v>0</v>
      </c>
      <c r="B1251">
        <v>3</v>
      </c>
      <c r="C1251" s="1">
        <v>23563.02</v>
      </c>
      <c r="D1251">
        <v>2</v>
      </c>
      <c r="E1251">
        <f t="shared" si="130"/>
        <v>0.31979142200000021</v>
      </c>
      <c r="F1251">
        <f t="shared" si="131"/>
        <v>1.3768405557348669</v>
      </c>
      <c r="G1251">
        <f t="shared" si="132"/>
        <v>0.57927341925095099</v>
      </c>
      <c r="H1251">
        <f t="shared" si="133"/>
        <v>0.42072658074904901</v>
      </c>
      <c r="I1251">
        <f t="shared" si="134"/>
        <v>-0.86577210818749373</v>
      </c>
      <c r="J1251">
        <v>1212</v>
      </c>
    </row>
    <row r="1252" spans="1:10" x14ac:dyDescent="0.2">
      <c r="A1252">
        <v>0</v>
      </c>
      <c r="B1252">
        <v>1</v>
      </c>
      <c r="C1252" s="1">
        <v>1702.46</v>
      </c>
      <c r="D1252">
        <v>2</v>
      </c>
      <c r="E1252">
        <f t="shared" si="130"/>
        <v>-2.0630823939999998</v>
      </c>
      <c r="F1252">
        <f t="shared" si="131"/>
        <v>0.12706171140093039</v>
      </c>
      <c r="G1252">
        <f t="shared" si="132"/>
        <v>0.11273713774110337</v>
      </c>
      <c r="H1252">
        <f t="shared" si="133"/>
        <v>0.88726286225889661</v>
      </c>
      <c r="I1252">
        <f t="shared" si="134"/>
        <v>-0.11961399079093057</v>
      </c>
      <c r="J1252">
        <v>1213</v>
      </c>
    </row>
    <row r="1253" spans="1:10" x14ac:dyDescent="0.2">
      <c r="A1253">
        <v>0</v>
      </c>
      <c r="B1253">
        <v>4</v>
      </c>
      <c r="C1253" s="1">
        <v>10806.84</v>
      </c>
      <c r="D1253">
        <v>1</v>
      </c>
      <c r="E1253">
        <f t="shared" si="130"/>
        <v>-1.985715576</v>
      </c>
      <c r="F1253">
        <f t="shared" si="131"/>
        <v>0.13728234301104264</v>
      </c>
      <c r="G1253">
        <f t="shared" si="132"/>
        <v>0.12071087171508973</v>
      </c>
      <c r="H1253">
        <f t="shared" si="133"/>
        <v>0.87928912828491024</v>
      </c>
      <c r="I1253">
        <f t="shared" si="134"/>
        <v>-0.12864150673035424</v>
      </c>
      <c r="J1253">
        <v>1214</v>
      </c>
    </row>
    <row r="1254" spans="1:10" x14ac:dyDescent="0.2">
      <c r="A1254">
        <v>0</v>
      </c>
      <c r="B1254">
        <v>2</v>
      </c>
      <c r="C1254" s="1">
        <v>3956.07</v>
      </c>
      <c r="D1254">
        <v>1</v>
      </c>
      <c r="E1254">
        <f t="shared" si="130"/>
        <v>-2.4758548730000003</v>
      </c>
      <c r="F1254">
        <f t="shared" si="131"/>
        <v>8.4091072334065348E-2</v>
      </c>
      <c r="G1254">
        <f t="shared" si="132"/>
        <v>7.7568273072312954E-2</v>
      </c>
      <c r="H1254">
        <f t="shared" si="133"/>
        <v>0.92243172692768705</v>
      </c>
      <c r="I1254">
        <f t="shared" si="134"/>
        <v>-8.0741914556712258E-2</v>
      </c>
      <c r="J1254">
        <v>1215</v>
      </c>
    </row>
    <row r="1255" spans="1:10" x14ac:dyDescent="0.2">
      <c r="A1255">
        <v>0</v>
      </c>
      <c r="B1255">
        <v>3</v>
      </c>
      <c r="C1255" s="1">
        <v>12890.06</v>
      </c>
      <c r="D1255">
        <v>1</v>
      </c>
      <c r="E1255">
        <f t="shared" si="130"/>
        <v>-1.5361501340000001</v>
      </c>
      <c r="F1255">
        <f t="shared" si="131"/>
        <v>0.21520803070249675</v>
      </c>
      <c r="G1255">
        <f t="shared" si="132"/>
        <v>0.17709562911470197</v>
      </c>
      <c r="H1255">
        <f t="shared" si="133"/>
        <v>0.822904370885298</v>
      </c>
      <c r="I1255">
        <f t="shared" si="134"/>
        <v>-0.19491528082144816</v>
      </c>
      <c r="J1255">
        <v>1216</v>
      </c>
    </row>
    <row r="1256" spans="1:10" x14ac:dyDescent="0.2">
      <c r="A1256">
        <v>0</v>
      </c>
      <c r="B1256">
        <v>1</v>
      </c>
      <c r="C1256" s="1">
        <v>5415.66</v>
      </c>
      <c r="D1256">
        <v>2</v>
      </c>
      <c r="E1256">
        <f t="shared" si="130"/>
        <v>-1.5948478740000001</v>
      </c>
      <c r="F1256">
        <f t="shared" si="131"/>
        <v>0.20293939851335713</v>
      </c>
      <c r="G1256">
        <f t="shared" si="132"/>
        <v>0.16870292781511531</v>
      </c>
      <c r="H1256">
        <f t="shared" si="133"/>
        <v>0.83129707218488469</v>
      </c>
      <c r="I1256">
        <f t="shared" si="134"/>
        <v>-0.18476806042304622</v>
      </c>
      <c r="J1256">
        <v>1217</v>
      </c>
    </row>
    <row r="1257" spans="1:10" x14ac:dyDescent="0.2">
      <c r="A1257">
        <v>0</v>
      </c>
      <c r="B1257">
        <v>1</v>
      </c>
      <c r="C1257" s="1">
        <v>4058.12</v>
      </c>
      <c r="D1257">
        <v>1</v>
      </c>
      <c r="E1257">
        <f t="shared" ref="E1257:E1320" si="135">$A$3+$B$3*B1257+$C$3*C1257+$D$3*D1257</f>
        <v>-2.2761149679999999</v>
      </c>
      <c r="F1257">
        <f t="shared" ref="F1257:F1320" si="136">EXP(E1257)</f>
        <v>0.10268235704431684</v>
      </c>
      <c r="G1257">
        <f t="shared" ref="G1257:G1320" si="137">F1257/(1+F1257)</f>
        <v>9.3120522322993893E-2</v>
      </c>
      <c r="H1257">
        <f t="shared" ref="H1257:H1320" si="138">IF(A1257=1,G1257,1-G1257)</f>
        <v>0.90687947767700616</v>
      </c>
      <c r="I1257">
        <f t="shared" ref="I1257:I1320" si="139">LN(H1257)</f>
        <v>-9.7745717876060248E-2</v>
      </c>
      <c r="J1257">
        <v>1218</v>
      </c>
    </row>
    <row r="1258" spans="1:10" x14ac:dyDescent="0.2">
      <c r="A1258">
        <v>1</v>
      </c>
      <c r="B1258">
        <v>2</v>
      </c>
      <c r="C1258" s="1">
        <v>41661.599999999999</v>
      </c>
      <c r="D1258">
        <v>3</v>
      </c>
      <c r="E1258">
        <f t="shared" si="135"/>
        <v>3.2989750599999996</v>
      </c>
      <c r="F1258">
        <f t="shared" si="136"/>
        <v>27.084864328599171</v>
      </c>
      <c r="G1258">
        <f t="shared" si="137"/>
        <v>0.96439363251679699</v>
      </c>
      <c r="H1258">
        <f t="shared" si="138"/>
        <v>0.96439363251679699</v>
      </c>
      <c r="I1258">
        <f t="shared" si="139"/>
        <v>-3.6255735230309637E-2</v>
      </c>
      <c r="J1258">
        <v>1219</v>
      </c>
    </row>
    <row r="1259" spans="1:10" x14ac:dyDescent="0.2">
      <c r="A1259">
        <v>0</v>
      </c>
      <c r="B1259">
        <v>1</v>
      </c>
      <c r="C1259" s="1">
        <v>7537.16</v>
      </c>
      <c r="D1259">
        <v>1</v>
      </c>
      <c r="E1259">
        <f t="shared" si="135"/>
        <v>-1.8374080239999997</v>
      </c>
      <c r="F1259">
        <f t="shared" si="136"/>
        <v>0.15922961101970592</v>
      </c>
      <c r="G1259">
        <f t="shared" si="137"/>
        <v>0.1373581294905338</v>
      </c>
      <c r="H1259">
        <f t="shared" si="138"/>
        <v>0.86264187050946617</v>
      </c>
      <c r="I1259">
        <f t="shared" si="139"/>
        <v>-0.14775565605600838</v>
      </c>
      <c r="J1259">
        <v>1220</v>
      </c>
    </row>
    <row r="1260" spans="1:10" x14ac:dyDescent="0.2">
      <c r="A1260">
        <v>0</v>
      </c>
      <c r="B1260">
        <v>2</v>
      </c>
      <c r="C1260" s="1">
        <v>4718.2</v>
      </c>
      <c r="D1260">
        <v>2</v>
      </c>
      <c r="E1260">
        <f t="shared" si="135"/>
        <v>-1.8696689800000001</v>
      </c>
      <c r="F1260">
        <f t="shared" si="136"/>
        <v>0.15417468827458883</v>
      </c>
      <c r="G1260">
        <f t="shared" si="137"/>
        <v>0.13358002895131005</v>
      </c>
      <c r="H1260">
        <f t="shared" si="138"/>
        <v>0.86641997104868995</v>
      </c>
      <c r="I1260">
        <f t="shared" si="139"/>
        <v>-0.14338553295080281</v>
      </c>
      <c r="J1260">
        <v>1221</v>
      </c>
    </row>
    <row r="1261" spans="1:10" x14ac:dyDescent="0.2">
      <c r="A1261">
        <v>0</v>
      </c>
      <c r="B1261">
        <v>4</v>
      </c>
      <c r="C1261" s="1">
        <v>6593.51</v>
      </c>
      <c r="D1261">
        <v>1</v>
      </c>
      <c r="E1261">
        <f t="shared" si="135"/>
        <v>-2.517016489</v>
      </c>
      <c r="F1261">
        <f t="shared" si="136"/>
        <v>8.0700017326794937E-2</v>
      </c>
      <c r="G1261">
        <f t="shared" si="137"/>
        <v>7.4673837358135167E-2</v>
      </c>
      <c r="H1261">
        <f t="shared" si="138"/>
        <v>0.92532616264186485</v>
      </c>
      <c r="I1261">
        <f t="shared" si="139"/>
        <v>-7.7608995359919677E-2</v>
      </c>
      <c r="J1261">
        <v>1222</v>
      </c>
    </row>
    <row r="1262" spans="1:10" x14ac:dyDescent="0.2">
      <c r="A1262">
        <v>0</v>
      </c>
      <c r="B1262">
        <v>2</v>
      </c>
      <c r="C1262" s="1">
        <v>8442.67</v>
      </c>
      <c r="D1262">
        <v>1</v>
      </c>
      <c r="E1262">
        <f t="shared" si="135"/>
        <v>-1.9100946130000001</v>
      </c>
      <c r="F1262">
        <f t="shared" si="136"/>
        <v>0.14806637692860425</v>
      </c>
      <c r="G1262">
        <f t="shared" si="137"/>
        <v>0.12897022324155405</v>
      </c>
      <c r="H1262">
        <f t="shared" si="138"/>
        <v>0.87102977675844595</v>
      </c>
      <c r="I1262">
        <f t="shared" si="139"/>
        <v>-0.13807911585010435</v>
      </c>
      <c r="J1262">
        <v>1223</v>
      </c>
    </row>
    <row r="1263" spans="1:10" x14ac:dyDescent="0.2">
      <c r="A1263">
        <v>1</v>
      </c>
      <c r="B1263">
        <v>2</v>
      </c>
      <c r="C1263" s="1">
        <v>26125.67</v>
      </c>
      <c r="D1263">
        <v>3</v>
      </c>
      <c r="E1263">
        <f t="shared" si="135"/>
        <v>1.3398942869999995</v>
      </c>
      <c r="F1263">
        <f t="shared" si="136"/>
        <v>3.8186398041588596</v>
      </c>
      <c r="G1263">
        <f t="shared" si="137"/>
        <v>0.79247255643866088</v>
      </c>
      <c r="H1263">
        <f t="shared" si="138"/>
        <v>0.79247255643866088</v>
      </c>
      <c r="I1263">
        <f t="shared" si="139"/>
        <v>-0.23259740292978401</v>
      </c>
      <c r="J1263">
        <v>1224</v>
      </c>
    </row>
    <row r="1264" spans="1:10" x14ac:dyDescent="0.2">
      <c r="A1264">
        <v>0</v>
      </c>
      <c r="B1264">
        <v>2</v>
      </c>
      <c r="C1264" s="1">
        <v>6858.48</v>
      </c>
      <c r="D1264">
        <v>1</v>
      </c>
      <c r="E1264">
        <f t="shared" si="135"/>
        <v>-2.1098609720000003</v>
      </c>
      <c r="F1264">
        <f t="shared" si="136"/>
        <v>0.12125482307712451</v>
      </c>
      <c r="G1264">
        <f t="shared" si="137"/>
        <v>0.10814207491599269</v>
      </c>
      <c r="H1264">
        <f t="shared" si="138"/>
        <v>0.8918579250840073</v>
      </c>
      <c r="I1264">
        <f t="shared" si="139"/>
        <v>-0.11444843589967711</v>
      </c>
      <c r="J1264">
        <v>1225</v>
      </c>
    </row>
    <row r="1265" spans="1:10" x14ac:dyDescent="0.2">
      <c r="A1265">
        <v>0</v>
      </c>
      <c r="B1265">
        <v>3</v>
      </c>
      <c r="C1265" s="1">
        <v>4795.66</v>
      </c>
      <c r="D1265">
        <v>2</v>
      </c>
      <c r="E1265">
        <f t="shared" si="135"/>
        <v>-2.0467726740000001</v>
      </c>
      <c r="F1265">
        <f t="shared" si="136"/>
        <v>0.12915104423883469</v>
      </c>
      <c r="G1265">
        <f t="shared" si="137"/>
        <v>0.11437889102418175</v>
      </c>
      <c r="H1265">
        <f t="shared" si="138"/>
        <v>0.88562110897581825</v>
      </c>
      <c r="I1265">
        <f t="shared" si="139"/>
        <v>-0.12146606208155852</v>
      </c>
      <c r="J1265">
        <v>1226</v>
      </c>
    </row>
    <row r="1266" spans="1:10" x14ac:dyDescent="0.2">
      <c r="A1266">
        <v>0</v>
      </c>
      <c r="B1266">
        <v>3</v>
      </c>
      <c r="C1266" s="1">
        <v>6640.54</v>
      </c>
      <c r="D1266">
        <v>2</v>
      </c>
      <c r="E1266">
        <f t="shared" si="135"/>
        <v>-1.814133306</v>
      </c>
      <c r="F1266">
        <f t="shared" si="136"/>
        <v>0.16297910020458237</v>
      </c>
      <c r="G1266">
        <f t="shared" si="137"/>
        <v>0.14013931993783235</v>
      </c>
      <c r="H1266">
        <f t="shared" si="138"/>
        <v>0.85986068006216765</v>
      </c>
      <c r="I1266">
        <f t="shared" si="139"/>
        <v>-0.15098490278570131</v>
      </c>
      <c r="J1266">
        <v>1227</v>
      </c>
    </row>
    <row r="1267" spans="1:10" x14ac:dyDescent="0.2">
      <c r="A1267">
        <v>0</v>
      </c>
      <c r="B1267">
        <v>3</v>
      </c>
      <c r="C1267" s="1">
        <v>7162.01</v>
      </c>
      <c r="D1267">
        <v>2</v>
      </c>
      <c r="E1267">
        <f t="shared" si="135"/>
        <v>-1.7483759389999998</v>
      </c>
      <c r="F1267">
        <f t="shared" si="136"/>
        <v>0.1740563922297611</v>
      </c>
      <c r="G1267">
        <f t="shared" si="137"/>
        <v>0.1482521566951262</v>
      </c>
      <c r="H1267">
        <f t="shared" si="138"/>
        <v>0.85174784330487374</v>
      </c>
      <c r="I1267">
        <f t="shared" si="139"/>
        <v>-0.16046475451955447</v>
      </c>
      <c r="J1267">
        <v>1228</v>
      </c>
    </row>
    <row r="1268" spans="1:10" x14ac:dyDescent="0.2">
      <c r="A1268">
        <v>1</v>
      </c>
      <c r="B1268">
        <v>2</v>
      </c>
      <c r="C1268" s="1">
        <v>10594.23</v>
      </c>
      <c r="D1268">
        <v>3</v>
      </c>
      <c r="E1268">
        <f t="shared" si="135"/>
        <v>-0.6186202970000001</v>
      </c>
      <c r="F1268">
        <f t="shared" si="136"/>
        <v>0.53868715339484763</v>
      </c>
      <c r="G1268">
        <f t="shared" si="137"/>
        <v>0.35009530833238411</v>
      </c>
      <c r="H1268">
        <f t="shared" si="138"/>
        <v>0.35009530833238411</v>
      </c>
      <c r="I1268">
        <f t="shared" si="139"/>
        <v>-1.0495498520470885</v>
      </c>
      <c r="J1268">
        <v>1229</v>
      </c>
    </row>
    <row r="1269" spans="1:10" x14ac:dyDescent="0.2">
      <c r="A1269">
        <v>0</v>
      </c>
      <c r="B1269">
        <v>2</v>
      </c>
      <c r="C1269" s="1">
        <v>11938.26</v>
      </c>
      <c r="D1269">
        <v>2</v>
      </c>
      <c r="E1269">
        <f t="shared" si="135"/>
        <v>-0.9592194140000001</v>
      </c>
      <c r="F1269">
        <f t="shared" si="136"/>
        <v>0.3831918834828561</v>
      </c>
      <c r="G1269">
        <f t="shared" si="137"/>
        <v>0.27703450841396265</v>
      </c>
      <c r="H1269">
        <f t="shared" si="138"/>
        <v>0.72296549158603729</v>
      </c>
      <c r="I1269">
        <f t="shared" si="139"/>
        <v>-0.32439378744235331</v>
      </c>
      <c r="J1269">
        <v>1230</v>
      </c>
    </row>
    <row r="1270" spans="1:10" x14ac:dyDescent="0.2">
      <c r="A1270">
        <v>1</v>
      </c>
      <c r="B1270">
        <v>1</v>
      </c>
      <c r="C1270" s="1">
        <v>60021.4</v>
      </c>
      <c r="D1270">
        <v>2</v>
      </c>
      <c r="E1270">
        <f t="shared" si="135"/>
        <v>5.2909359400000007</v>
      </c>
      <c r="F1270">
        <f t="shared" si="136"/>
        <v>198.5291498548701</v>
      </c>
      <c r="G1270">
        <f t="shared" si="137"/>
        <v>0.99498820096849327</v>
      </c>
      <c r="H1270">
        <f t="shared" si="138"/>
        <v>0.99498820096849327</v>
      </c>
      <c r="I1270">
        <f t="shared" si="139"/>
        <v>-5.0244002169770883E-3</v>
      </c>
      <c r="J1270">
        <v>1231</v>
      </c>
    </row>
    <row r="1271" spans="1:10" x14ac:dyDescent="0.2">
      <c r="A1271">
        <v>1</v>
      </c>
      <c r="B1271">
        <v>2</v>
      </c>
      <c r="C1271" s="1">
        <v>20167.34</v>
      </c>
      <c r="D1271">
        <v>1</v>
      </c>
      <c r="E1271">
        <f t="shared" si="135"/>
        <v>-0.43161372600000014</v>
      </c>
      <c r="F1271">
        <f t="shared" si="136"/>
        <v>0.64946019782764131</v>
      </c>
      <c r="G1271">
        <f t="shared" si="137"/>
        <v>0.39374105460864595</v>
      </c>
      <c r="H1271">
        <f t="shared" si="138"/>
        <v>0.39374105460864595</v>
      </c>
      <c r="I1271">
        <f t="shared" si="139"/>
        <v>-0.93206180755459478</v>
      </c>
      <c r="J1271">
        <v>1232</v>
      </c>
    </row>
    <row r="1272" spans="1:10" x14ac:dyDescent="0.2">
      <c r="A1272">
        <v>1</v>
      </c>
      <c r="B1272">
        <v>2</v>
      </c>
      <c r="C1272" s="1">
        <v>12479.71</v>
      </c>
      <c r="D1272">
        <v>2</v>
      </c>
      <c r="E1272">
        <f t="shared" si="135"/>
        <v>-0.89094256900000035</v>
      </c>
      <c r="F1272">
        <f t="shared" si="136"/>
        <v>0.41026886373357097</v>
      </c>
      <c r="G1272">
        <f t="shared" si="137"/>
        <v>0.29091535258561824</v>
      </c>
      <c r="H1272">
        <f t="shared" si="138"/>
        <v>0.29091535258561824</v>
      </c>
      <c r="I1272">
        <f t="shared" si="139"/>
        <v>-1.2347229387112759</v>
      </c>
      <c r="J1272">
        <v>1233</v>
      </c>
    </row>
    <row r="1273" spans="1:10" x14ac:dyDescent="0.2">
      <c r="A1273">
        <v>0</v>
      </c>
      <c r="B1273">
        <v>2</v>
      </c>
      <c r="C1273" s="1">
        <v>11345.52</v>
      </c>
      <c r="D1273">
        <v>1</v>
      </c>
      <c r="E1273">
        <f t="shared" si="135"/>
        <v>-1.5440452280000003</v>
      </c>
      <c r="F1273">
        <f t="shared" si="136"/>
        <v>0.21351563268221549</v>
      </c>
      <c r="G1273">
        <f t="shared" si="137"/>
        <v>0.17594798693304436</v>
      </c>
      <c r="H1273">
        <f t="shared" si="138"/>
        <v>0.82405201306695564</v>
      </c>
      <c r="I1273">
        <f t="shared" si="139"/>
        <v>-0.19352162841074388</v>
      </c>
      <c r="J1273">
        <v>1234</v>
      </c>
    </row>
    <row r="1274" spans="1:10" x14ac:dyDescent="0.2">
      <c r="A1274">
        <v>0</v>
      </c>
      <c r="B1274">
        <v>3</v>
      </c>
      <c r="C1274" s="1">
        <v>8515.76</v>
      </c>
      <c r="D1274">
        <v>1</v>
      </c>
      <c r="E1274">
        <f t="shared" si="135"/>
        <v>-2.087749364</v>
      </c>
      <c r="F1274">
        <f t="shared" si="136"/>
        <v>0.12396582403329008</v>
      </c>
      <c r="G1274">
        <f t="shared" si="137"/>
        <v>0.11029323257218397</v>
      </c>
      <c r="H1274">
        <f t="shared" si="138"/>
        <v>0.88970676742781607</v>
      </c>
      <c r="I1274">
        <f t="shared" si="139"/>
        <v>-0.11686334534490503</v>
      </c>
      <c r="J1274">
        <v>1235</v>
      </c>
    </row>
    <row r="1275" spans="1:10" x14ac:dyDescent="0.2">
      <c r="A1275">
        <v>1</v>
      </c>
      <c r="B1275">
        <v>3</v>
      </c>
      <c r="C1275" s="1">
        <v>2699.57</v>
      </c>
      <c r="D1275">
        <v>2</v>
      </c>
      <c r="E1275">
        <f t="shared" si="135"/>
        <v>-2.311089623</v>
      </c>
      <c r="F1275">
        <f t="shared" si="136"/>
        <v>9.915315312090528E-2</v>
      </c>
      <c r="G1275">
        <f t="shared" si="137"/>
        <v>9.0208678235032605E-2</v>
      </c>
      <c r="H1275">
        <f t="shared" si="138"/>
        <v>9.0208678235032605E-2</v>
      </c>
      <c r="I1275">
        <f t="shared" si="139"/>
        <v>-2.4056296455101398</v>
      </c>
      <c r="J1275">
        <v>1236</v>
      </c>
    </row>
    <row r="1276" spans="1:10" x14ac:dyDescent="0.2">
      <c r="A1276">
        <v>0</v>
      </c>
      <c r="B1276">
        <v>2</v>
      </c>
      <c r="C1276" s="1">
        <v>14449.85</v>
      </c>
      <c r="D1276">
        <v>1</v>
      </c>
      <c r="E1276">
        <f t="shared" si="135"/>
        <v>-1.1525892150000001</v>
      </c>
      <c r="F1276">
        <f t="shared" si="136"/>
        <v>0.31581798916266191</v>
      </c>
      <c r="G1276">
        <f t="shared" si="137"/>
        <v>0.24001647018341557</v>
      </c>
      <c r="H1276">
        <f t="shared" si="138"/>
        <v>0.75998352981658446</v>
      </c>
      <c r="I1276">
        <f t="shared" si="139"/>
        <v>-0.27445851723055398</v>
      </c>
      <c r="J1276">
        <v>1237</v>
      </c>
    </row>
    <row r="1277" spans="1:10" x14ac:dyDescent="0.2">
      <c r="A1277">
        <v>0</v>
      </c>
      <c r="B1277">
        <v>2</v>
      </c>
      <c r="C1277" s="1">
        <v>12224.35</v>
      </c>
      <c r="D1277">
        <v>2</v>
      </c>
      <c r="E1277">
        <f t="shared" si="135"/>
        <v>-0.92314346500000011</v>
      </c>
      <c r="F1277">
        <f t="shared" si="136"/>
        <v>0.3972682773230235</v>
      </c>
      <c r="G1277">
        <f t="shared" si="137"/>
        <v>0.28431782483757206</v>
      </c>
      <c r="H1277">
        <f t="shared" si="138"/>
        <v>0.71568217516242794</v>
      </c>
      <c r="I1277">
        <f t="shared" si="139"/>
        <v>-0.33451910000752183</v>
      </c>
      <c r="J1277">
        <v>1238</v>
      </c>
    </row>
    <row r="1278" spans="1:10" x14ac:dyDescent="0.2">
      <c r="A1278">
        <v>0</v>
      </c>
      <c r="B1278">
        <v>2</v>
      </c>
      <c r="C1278" s="1">
        <v>6985.51</v>
      </c>
      <c r="D1278">
        <v>1</v>
      </c>
      <c r="E1278">
        <f t="shared" si="135"/>
        <v>-2.093842489</v>
      </c>
      <c r="F1278">
        <f t="shared" si="136"/>
        <v>0.12321278129329789</v>
      </c>
      <c r="G1278">
        <f t="shared" si="137"/>
        <v>0.10969674076485074</v>
      </c>
      <c r="H1278">
        <f t="shared" si="138"/>
        <v>0.8903032592351493</v>
      </c>
      <c r="I1278">
        <f t="shared" si="139"/>
        <v>-0.11619313358123382</v>
      </c>
      <c r="J1278">
        <v>1239</v>
      </c>
    </row>
    <row r="1279" spans="1:10" x14ac:dyDescent="0.2">
      <c r="A1279">
        <v>1</v>
      </c>
      <c r="B1279">
        <v>4</v>
      </c>
      <c r="C1279" s="1">
        <v>3238.44</v>
      </c>
      <c r="D1279">
        <v>2</v>
      </c>
      <c r="E1279">
        <f t="shared" si="135"/>
        <v>-2.4300095160000001</v>
      </c>
      <c r="F1279">
        <f t="shared" si="136"/>
        <v>8.8035994827859732E-2</v>
      </c>
      <c r="G1279">
        <f t="shared" si="137"/>
        <v>8.0912759546882526E-2</v>
      </c>
      <c r="H1279">
        <f t="shared" si="138"/>
        <v>8.0912759546882526E-2</v>
      </c>
      <c r="I1279">
        <f t="shared" si="139"/>
        <v>-2.5143837473679933</v>
      </c>
      <c r="J1279">
        <v>1240</v>
      </c>
    </row>
    <row r="1280" spans="1:10" x14ac:dyDescent="0.2">
      <c r="A1280">
        <v>1</v>
      </c>
      <c r="B1280">
        <v>1</v>
      </c>
      <c r="C1280" s="1">
        <v>47269.85</v>
      </c>
      <c r="D1280">
        <v>3</v>
      </c>
      <c r="E1280">
        <f t="shared" si="135"/>
        <v>4.1930467849999999</v>
      </c>
      <c r="F1280">
        <f t="shared" si="136"/>
        <v>66.224254962468521</v>
      </c>
      <c r="G1280">
        <f t="shared" si="137"/>
        <v>0.98512441676656282</v>
      </c>
      <c r="H1280">
        <f t="shared" si="138"/>
        <v>0.98512441676656282</v>
      </c>
      <c r="I1280">
        <f t="shared" si="139"/>
        <v>-1.4987334348531349E-2</v>
      </c>
      <c r="J1280">
        <v>1241</v>
      </c>
    </row>
    <row r="1281" spans="1:10" x14ac:dyDescent="0.2">
      <c r="A1281">
        <v>1</v>
      </c>
      <c r="B1281">
        <v>1</v>
      </c>
      <c r="C1281" s="1">
        <v>49577.66</v>
      </c>
      <c r="D1281">
        <v>2</v>
      </c>
      <c r="E1281">
        <f t="shared" si="135"/>
        <v>3.9739803260000004</v>
      </c>
      <c r="F1281">
        <f t="shared" si="136"/>
        <v>53.195846819629999</v>
      </c>
      <c r="G1281">
        <f t="shared" si="137"/>
        <v>0.98154840160855661</v>
      </c>
      <c r="H1281">
        <f t="shared" si="138"/>
        <v>0.98154840160855661</v>
      </c>
      <c r="I1281">
        <f t="shared" si="139"/>
        <v>-1.8623952565509822E-2</v>
      </c>
      <c r="J1281">
        <v>1242</v>
      </c>
    </row>
    <row r="1282" spans="1:10" x14ac:dyDescent="0.2">
      <c r="A1282">
        <v>0</v>
      </c>
      <c r="B1282">
        <v>2</v>
      </c>
      <c r="C1282" s="1">
        <v>4296.2700000000004</v>
      </c>
      <c r="D1282">
        <v>2</v>
      </c>
      <c r="E1282">
        <f t="shared" si="135"/>
        <v>-1.9228743530000001</v>
      </c>
      <c r="F1282">
        <f t="shared" si="136"/>
        <v>0.14618616701549433</v>
      </c>
      <c r="G1282">
        <f t="shared" si="137"/>
        <v>0.12754138134134207</v>
      </c>
      <c r="H1282">
        <f t="shared" si="138"/>
        <v>0.87245861865865793</v>
      </c>
      <c r="I1282">
        <f t="shared" si="139"/>
        <v>-0.13644005450177257</v>
      </c>
      <c r="J1282">
        <v>1243</v>
      </c>
    </row>
    <row r="1283" spans="1:10" x14ac:dyDescent="0.2">
      <c r="A1283">
        <v>0</v>
      </c>
      <c r="B1283">
        <v>3</v>
      </c>
      <c r="C1283" s="1">
        <v>3171.61</v>
      </c>
      <c r="D1283">
        <v>2</v>
      </c>
      <c r="E1283">
        <f t="shared" si="135"/>
        <v>-2.2515653790000001</v>
      </c>
      <c r="F1283">
        <f t="shared" si="136"/>
        <v>0.10523436389749456</v>
      </c>
      <c r="G1283">
        <f t="shared" si="137"/>
        <v>9.5214524027642855E-2</v>
      </c>
      <c r="H1283">
        <f t="shared" si="138"/>
        <v>0.90478547597235714</v>
      </c>
      <c r="I1283">
        <f t="shared" si="139"/>
        <v>-0.10005740650584016</v>
      </c>
      <c r="J1283">
        <v>1244</v>
      </c>
    </row>
    <row r="1284" spans="1:10" x14ac:dyDescent="0.2">
      <c r="A1284">
        <v>0</v>
      </c>
      <c r="B1284">
        <v>4</v>
      </c>
      <c r="C1284" s="1">
        <v>1135.94</v>
      </c>
      <c r="D1284">
        <v>3</v>
      </c>
      <c r="E1284">
        <f t="shared" si="135"/>
        <v>-2.1850534660000003</v>
      </c>
      <c r="F1284">
        <f t="shared" si="136"/>
        <v>0.11247172008054429</v>
      </c>
      <c r="G1284">
        <f t="shared" si="137"/>
        <v>0.10110074534964467</v>
      </c>
      <c r="H1284">
        <f t="shared" si="138"/>
        <v>0.89889925465035536</v>
      </c>
      <c r="I1284">
        <f t="shared" si="139"/>
        <v>-0.10658431458284091</v>
      </c>
      <c r="J1284">
        <v>1245</v>
      </c>
    </row>
    <row r="1285" spans="1:10" x14ac:dyDescent="0.2">
      <c r="A1285">
        <v>0</v>
      </c>
      <c r="B1285">
        <v>3</v>
      </c>
      <c r="C1285" s="1">
        <v>5615.37</v>
      </c>
      <c r="D1285">
        <v>3</v>
      </c>
      <c r="E1285">
        <f t="shared" si="135"/>
        <v>-1.4333259430000003</v>
      </c>
      <c r="F1285">
        <f t="shared" si="136"/>
        <v>0.23851431654809299</v>
      </c>
      <c r="G1285">
        <f t="shared" si="137"/>
        <v>0.1925809926952356</v>
      </c>
      <c r="H1285">
        <f t="shared" si="138"/>
        <v>0.80741900730476446</v>
      </c>
      <c r="I1285">
        <f t="shared" si="139"/>
        <v>-0.2139125294671374</v>
      </c>
      <c r="J1285">
        <v>1246</v>
      </c>
    </row>
    <row r="1286" spans="1:10" x14ac:dyDescent="0.2">
      <c r="A1286">
        <v>0</v>
      </c>
      <c r="B1286">
        <v>2</v>
      </c>
      <c r="C1286" s="1">
        <v>9101.7999999999993</v>
      </c>
      <c r="D1286">
        <v>3</v>
      </c>
      <c r="E1286">
        <f t="shared" si="135"/>
        <v>-0.80681572000000035</v>
      </c>
      <c r="F1286">
        <f t="shared" si="136"/>
        <v>0.44627687661197424</v>
      </c>
      <c r="G1286">
        <f t="shared" si="137"/>
        <v>0.30856946123443219</v>
      </c>
      <c r="H1286">
        <f t="shared" si="138"/>
        <v>0.69143053876556781</v>
      </c>
      <c r="I1286">
        <f t="shared" si="139"/>
        <v>-0.36899258300871868</v>
      </c>
      <c r="J1286">
        <v>1247</v>
      </c>
    </row>
    <row r="1287" spans="1:10" x14ac:dyDescent="0.2">
      <c r="A1287">
        <v>0</v>
      </c>
      <c r="B1287">
        <v>2</v>
      </c>
      <c r="C1287" s="1">
        <v>6059.17</v>
      </c>
      <c r="D1287">
        <v>2</v>
      </c>
      <c r="E1287">
        <f t="shared" si="135"/>
        <v>-1.700572663</v>
      </c>
      <c r="F1287">
        <f t="shared" si="136"/>
        <v>0.18257893790696622</v>
      </c>
      <c r="G1287">
        <f t="shared" si="137"/>
        <v>0.15439048680345241</v>
      </c>
      <c r="H1287">
        <f t="shared" si="138"/>
        <v>0.84560951319654754</v>
      </c>
      <c r="I1287">
        <f t="shared" si="139"/>
        <v>-0.16769759425695696</v>
      </c>
      <c r="J1287">
        <v>1248</v>
      </c>
    </row>
    <row r="1288" spans="1:10" x14ac:dyDescent="0.2">
      <c r="A1288">
        <v>0</v>
      </c>
      <c r="B1288">
        <v>4</v>
      </c>
      <c r="C1288" s="1">
        <v>1633.96</v>
      </c>
      <c r="D1288">
        <v>2</v>
      </c>
      <c r="E1288">
        <f t="shared" si="135"/>
        <v>-2.6323344440000001</v>
      </c>
      <c r="F1288">
        <f t="shared" si="136"/>
        <v>7.1910395352755577E-2</v>
      </c>
      <c r="G1288">
        <f t="shared" si="137"/>
        <v>6.7086200175426547E-2</v>
      </c>
      <c r="H1288">
        <f t="shared" si="138"/>
        <v>0.93291379982457345</v>
      </c>
      <c r="I1288">
        <f t="shared" si="139"/>
        <v>-6.9442472730402063E-2</v>
      </c>
      <c r="J1288">
        <v>1249</v>
      </c>
    </row>
    <row r="1289" spans="1:10" x14ac:dyDescent="0.2">
      <c r="A1289">
        <v>1</v>
      </c>
      <c r="B1289">
        <v>2</v>
      </c>
      <c r="C1289" s="1">
        <v>37607.53</v>
      </c>
      <c r="D1289">
        <v>3</v>
      </c>
      <c r="E1289">
        <f t="shared" si="135"/>
        <v>2.787756833</v>
      </c>
      <c r="F1289">
        <f t="shared" si="136"/>
        <v>16.244539686235104</v>
      </c>
      <c r="G1289">
        <f t="shared" si="137"/>
        <v>0.94201062955607806</v>
      </c>
      <c r="H1289">
        <f t="shared" si="138"/>
        <v>0.94201062955607806</v>
      </c>
      <c r="I1289">
        <f t="shared" si="139"/>
        <v>-5.973872043963132E-2</v>
      </c>
      <c r="J1289">
        <v>1250</v>
      </c>
    </row>
    <row r="1290" spans="1:10" x14ac:dyDescent="0.2">
      <c r="A1290">
        <v>1</v>
      </c>
      <c r="B1290">
        <v>3</v>
      </c>
      <c r="C1290" s="1">
        <v>18648.419999999998</v>
      </c>
      <c r="D1290">
        <v>2</v>
      </c>
      <c r="E1290">
        <f t="shared" si="135"/>
        <v>-0.29993963800000012</v>
      </c>
      <c r="F1290">
        <f t="shared" si="136"/>
        <v>0.74086293930079361</v>
      </c>
      <c r="G1290">
        <f t="shared" si="137"/>
        <v>0.42557223924725313</v>
      </c>
      <c r="H1290">
        <f t="shared" si="138"/>
        <v>0.42557223924725313</v>
      </c>
      <c r="I1290">
        <f t="shared" si="139"/>
        <v>-0.85432057041467935</v>
      </c>
      <c r="J1290">
        <v>1251</v>
      </c>
    </row>
    <row r="1291" spans="1:10" x14ac:dyDescent="0.2">
      <c r="A1291">
        <v>0</v>
      </c>
      <c r="B1291">
        <v>3</v>
      </c>
      <c r="C1291" s="1">
        <v>1241.57</v>
      </c>
      <c r="D1291">
        <v>2</v>
      </c>
      <c r="E1291">
        <f t="shared" si="135"/>
        <v>-2.494943423</v>
      </c>
      <c r="F1291">
        <f t="shared" si="136"/>
        <v>8.2501118925511666E-2</v>
      </c>
      <c r="G1291">
        <f t="shared" si="137"/>
        <v>7.6213426003108528E-2</v>
      </c>
      <c r="H1291">
        <f t="shared" si="138"/>
        <v>0.92378657399689146</v>
      </c>
      <c r="I1291">
        <f t="shared" si="139"/>
        <v>-7.9274214543407065E-2</v>
      </c>
      <c r="J1291">
        <v>1252</v>
      </c>
    </row>
    <row r="1292" spans="1:10" x14ac:dyDescent="0.2">
      <c r="A1292">
        <v>1</v>
      </c>
      <c r="B1292">
        <v>2</v>
      </c>
      <c r="C1292" s="1">
        <v>16232.85</v>
      </c>
      <c r="D1292">
        <v>3</v>
      </c>
      <c r="E1292">
        <f t="shared" si="135"/>
        <v>9.2409684999999797E-2</v>
      </c>
      <c r="F1292">
        <f t="shared" si="136"/>
        <v>1.0968140783234392</v>
      </c>
      <c r="G1292">
        <f t="shared" si="137"/>
        <v>0.52308599492064867</v>
      </c>
      <c r="H1292">
        <f t="shared" si="138"/>
        <v>0.52308599492064867</v>
      </c>
      <c r="I1292">
        <f t="shared" si="139"/>
        <v>-0.64800940219921599</v>
      </c>
      <c r="J1292">
        <v>1253</v>
      </c>
    </row>
    <row r="1293" spans="1:10" x14ac:dyDescent="0.2">
      <c r="A1293">
        <v>0</v>
      </c>
      <c r="B1293">
        <v>2</v>
      </c>
      <c r="C1293" s="1">
        <v>15828.82</v>
      </c>
      <c r="D1293">
        <v>2</v>
      </c>
      <c r="E1293">
        <f t="shared" si="135"/>
        <v>-0.4686197980000002</v>
      </c>
      <c r="F1293">
        <f t="shared" si="136"/>
        <v>0.62586549323876051</v>
      </c>
      <c r="G1293">
        <f t="shared" si="137"/>
        <v>0.38494297089239676</v>
      </c>
      <c r="H1293">
        <f t="shared" si="138"/>
        <v>0.61505702910760318</v>
      </c>
      <c r="I1293">
        <f t="shared" si="139"/>
        <v>-0.48604028521853826</v>
      </c>
      <c r="J1293">
        <v>1254</v>
      </c>
    </row>
    <row r="1294" spans="1:10" x14ac:dyDescent="0.2">
      <c r="A1294">
        <v>0</v>
      </c>
      <c r="B1294">
        <v>3</v>
      </c>
      <c r="C1294" s="1">
        <v>4415.16</v>
      </c>
      <c r="D1294">
        <v>2</v>
      </c>
      <c r="E1294">
        <f t="shared" si="135"/>
        <v>-2.0947537240000003</v>
      </c>
      <c r="F1294">
        <f t="shared" si="136"/>
        <v>0.12310055663382033</v>
      </c>
      <c r="G1294">
        <f t="shared" si="137"/>
        <v>0.10960777813411454</v>
      </c>
      <c r="H1294">
        <f t="shared" si="138"/>
        <v>0.89039222186588551</v>
      </c>
      <c r="I1294">
        <f t="shared" si="139"/>
        <v>-0.11609321460940017</v>
      </c>
      <c r="J1294">
        <v>1255</v>
      </c>
    </row>
    <row r="1295" spans="1:10" x14ac:dyDescent="0.2">
      <c r="A1295">
        <v>0</v>
      </c>
      <c r="B1295">
        <v>3</v>
      </c>
      <c r="C1295" s="1">
        <v>6474.01</v>
      </c>
      <c r="D1295">
        <v>2</v>
      </c>
      <c r="E1295">
        <f t="shared" si="135"/>
        <v>-1.8351327390000001</v>
      </c>
      <c r="F1295">
        <f t="shared" si="136"/>
        <v>0.159592316237611</v>
      </c>
      <c r="G1295">
        <f t="shared" si="137"/>
        <v>0.13762795251646795</v>
      </c>
      <c r="H1295">
        <f t="shared" si="138"/>
        <v>0.86237204748353202</v>
      </c>
      <c r="I1295">
        <f t="shared" si="139"/>
        <v>-0.14806849182541321</v>
      </c>
      <c r="J1295">
        <v>1256</v>
      </c>
    </row>
    <row r="1296" spans="1:10" x14ac:dyDescent="0.2">
      <c r="A1296">
        <v>0</v>
      </c>
      <c r="B1296">
        <v>2</v>
      </c>
      <c r="C1296" s="1">
        <v>11436.74</v>
      </c>
      <c r="D1296">
        <v>2</v>
      </c>
      <c r="E1296">
        <f t="shared" si="135"/>
        <v>-1.0224610860000003</v>
      </c>
      <c r="F1296">
        <f t="shared" si="136"/>
        <v>0.35970857617055424</v>
      </c>
      <c r="G1296">
        <f t="shared" si="137"/>
        <v>0.26454828812187647</v>
      </c>
      <c r="H1296">
        <f t="shared" si="138"/>
        <v>0.73545171187812353</v>
      </c>
      <c r="I1296">
        <f t="shared" si="139"/>
        <v>-0.30727039455871019</v>
      </c>
      <c r="J1296">
        <v>1257</v>
      </c>
    </row>
    <row r="1297" spans="1:10" x14ac:dyDescent="0.2">
      <c r="A1297">
        <v>0</v>
      </c>
      <c r="B1297">
        <v>3</v>
      </c>
      <c r="C1297" s="1">
        <v>11305.93</v>
      </c>
      <c r="D1297">
        <v>2</v>
      </c>
      <c r="E1297">
        <f t="shared" si="135"/>
        <v>-1.2258276270000001</v>
      </c>
      <c r="F1297">
        <f t="shared" si="136"/>
        <v>0.29351467909862256</v>
      </c>
      <c r="G1297">
        <f t="shared" si="137"/>
        <v>0.226912522788807</v>
      </c>
      <c r="H1297">
        <f t="shared" si="138"/>
        <v>0.77308747721119297</v>
      </c>
      <c r="I1297">
        <f t="shared" si="139"/>
        <v>-0.2573630709356603</v>
      </c>
      <c r="J1297">
        <v>1258</v>
      </c>
    </row>
    <row r="1298" spans="1:10" x14ac:dyDescent="0.2">
      <c r="A1298">
        <v>0</v>
      </c>
      <c r="B1298">
        <v>2</v>
      </c>
      <c r="C1298" s="1">
        <v>30063.58</v>
      </c>
      <c r="D1298">
        <v>2</v>
      </c>
      <c r="E1298">
        <f t="shared" si="135"/>
        <v>1.3263834380000001</v>
      </c>
      <c r="F1298">
        <f t="shared" si="136"/>
        <v>3.7673937070684569</v>
      </c>
      <c r="G1298">
        <f t="shared" si="137"/>
        <v>0.79024178378275467</v>
      </c>
      <c r="H1298">
        <f t="shared" si="138"/>
        <v>0.20975821621724533</v>
      </c>
      <c r="I1298">
        <f t="shared" si="139"/>
        <v>-1.561799762925268</v>
      </c>
      <c r="J1298">
        <v>1259</v>
      </c>
    </row>
    <row r="1299" spans="1:10" x14ac:dyDescent="0.2">
      <c r="A1299">
        <v>0</v>
      </c>
      <c r="B1299">
        <v>2</v>
      </c>
      <c r="C1299" s="1">
        <v>10197.77</v>
      </c>
      <c r="D1299">
        <v>1</v>
      </c>
      <c r="E1299">
        <f t="shared" si="135"/>
        <v>-1.6887765030000002</v>
      </c>
      <c r="F1299">
        <f t="shared" si="136"/>
        <v>0.18474542124115917</v>
      </c>
      <c r="G1299">
        <f t="shared" si="137"/>
        <v>0.15593680965453047</v>
      </c>
      <c r="H1299">
        <f t="shared" si="138"/>
        <v>0.84406319034546951</v>
      </c>
      <c r="I1299">
        <f t="shared" si="139"/>
        <v>-0.1695279171112338</v>
      </c>
      <c r="J1299">
        <v>1260</v>
      </c>
    </row>
    <row r="1300" spans="1:10" x14ac:dyDescent="0.2">
      <c r="A1300">
        <v>0</v>
      </c>
      <c r="B1300">
        <v>2</v>
      </c>
      <c r="C1300" s="1">
        <v>4544.2299999999996</v>
      </c>
      <c r="D1300">
        <v>2</v>
      </c>
      <c r="E1300">
        <f t="shared" si="135"/>
        <v>-1.891606597</v>
      </c>
      <c r="F1300">
        <f t="shared" si="136"/>
        <v>0.15082929218693486</v>
      </c>
      <c r="G1300">
        <f t="shared" si="137"/>
        <v>0.13106139477933526</v>
      </c>
      <c r="H1300">
        <f t="shared" si="138"/>
        <v>0.86893860522066468</v>
      </c>
      <c r="I1300">
        <f t="shared" si="139"/>
        <v>-0.14048280613125083</v>
      </c>
      <c r="J1300">
        <v>1261</v>
      </c>
    </row>
    <row r="1301" spans="1:10" x14ac:dyDescent="0.2">
      <c r="A1301">
        <v>1</v>
      </c>
      <c r="B1301">
        <v>3</v>
      </c>
      <c r="C1301" s="1">
        <v>3277.16</v>
      </c>
      <c r="D1301">
        <v>3</v>
      </c>
      <c r="E1301">
        <f t="shared" si="135"/>
        <v>-1.728174224</v>
      </c>
      <c r="F1301">
        <f t="shared" si="136"/>
        <v>0.17760838725575448</v>
      </c>
      <c r="G1301">
        <f t="shared" si="137"/>
        <v>0.15082126552244168</v>
      </c>
      <c r="H1301">
        <f t="shared" si="138"/>
        <v>0.15082126552244168</v>
      </c>
      <c r="I1301">
        <f t="shared" si="139"/>
        <v>-1.8916598152970656</v>
      </c>
      <c r="J1301">
        <v>1262</v>
      </c>
    </row>
    <row r="1302" spans="1:10" x14ac:dyDescent="0.2">
      <c r="A1302">
        <v>0</v>
      </c>
      <c r="B1302">
        <v>2</v>
      </c>
      <c r="C1302" s="1">
        <v>6770.19</v>
      </c>
      <c r="D1302">
        <v>1</v>
      </c>
      <c r="E1302">
        <f t="shared" si="135"/>
        <v>-2.1209943410000003</v>
      </c>
      <c r="F1302">
        <f t="shared" si="136"/>
        <v>0.11991233546074555</v>
      </c>
      <c r="G1302">
        <f t="shared" si="137"/>
        <v>0.10707296603837491</v>
      </c>
      <c r="H1302">
        <f t="shared" si="138"/>
        <v>0.89292703396162509</v>
      </c>
      <c r="I1302">
        <f t="shared" si="139"/>
        <v>-0.11325041033354874</v>
      </c>
      <c r="J1302">
        <v>1263</v>
      </c>
    </row>
    <row r="1303" spans="1:10" x14ac:dyDescent="0.2">
      <c r="A1303">
        <v>0</v>
      </c>
      <c r="B1303">
        <v>2</v>
      </c>
      <c r="C1303" s="1">
        <v>7337.75</v>
      </c>
      <c r="D1303">
        <v>2</v>
      </c>
      <c r="E1303">
        <f t="shared" si="135"/>
        <v>-1.5393437250000002</v>
      </c>
      <c r="F1303">
        <f t="shared" si="136"/>
        <v>0.2145218405610532</v>
      </c>
      <c r="G1303">
        <f t="shared" si="137"/>
        <v>0.17663069810416418</v>
      </c>
      <c r="H1303">
        <f t="shared" si="138"/>
        <v>0.82336930189583579</v>
      </c>
      <c r="I1303">
        <f t="shared" si="139"/>
        <v>-0.19435045246929092</v>
      </c>
      <c r="J1303">
        <v>1264</v>
      </c>
    </row>
    <row r="1304" spans="1:10" x14ac:dyDescent="0.2">
      <c r="A1304">
        <v>0</v>
      </c>
      <c r="B1304">
        <v>3</v>
      </c>
      <c r="C1304" s="1">
        <v>10370.91</v>
      </c>
      <c r="D1304">
        <v>1</v>
      </c>
      <c r="E1304">
        <f t="shared" si="135"/>
        <v>-1.8538149489999998</v>
      </c>
      <c r="F1304">
        <f t="shared" si="136"/>
        <v>0.15663845729155507</v>
      </c>
      <c r="G1304">
        <f t="shared" si="137"/>
        <v>0.13542560019865485</v>
      </c>
      <c r="H1304">
        <f t="shared" si="138"/>
        <v>0.86457439980134509</v>
      </c>
      <c r="I1304">
        <f t="shared" si="139"/>
        <v>-0.14551791648451165</v>
      </c>
      <c r="J1304">
        <v>1265</v>
      </c>
    </row>
    <row r="1305" spans="1:10" x14ac:dyDescent="0.2">
      <c r="A1305">
        <v>1</v>
      </c>
      <c r="B1305">
        <v>1</v>
      </c>
      <c r="C1305" s="1">
        <v>26926.51</v>
      </c>
      <c r="D1305">
        <v>3</v>
      </c>
      <c r="E1305">
        <f t="shared" si="135"/>
        <v>1.6277516109999999</v>
      </c>
      <c r="F1305">
        <f t="shared" si="136"/>
        <v>5.0924121137882663</v>
      </c>
      <c r="G1305">
        <f t="shared" si="137"/>
        <v>0.83586139917606472</v>
      </c>
      <c r="H1305">
        <f t="shared" si="138"/>
        <v>0.83586139917606472</v>
      </c>
      <c r="I1305">
        <f t="shared" si="139"/>
        <v>-0.17929247010144553</v>
      </c>
      <c r="J1305">
        <v>1266</v>
      </c>
    </row>
    <row r="1306" spans="1:10" x14ac:dyDescent="0.2">
      <c r="A1306">
        <v>0</v>
      </c>
      <c r="B1306">
        <v>2</v>
      </c>
      <c r="C1306" s="1">
        <v>7337.75</v>
      </c>
      <c r="D1306">
        <v>2</v>
      </c>
      <c r="E1306">
        <f t="shared" si="135"/>
        <v>-1.5393437250000002</v>
      </c>
      <c r="F1306">
        <f t="shared" si="136"/>
        <v>0.2145218405610532</v>
      </c>
      <c r="G1306">
        <f t="shared" si="137"/>
        <v>0.17663069810416418</v>
      </c>
      <c r="H1306">
        <f t="shared" si="138"/>
        <v>0.82336930189583579</v>
      </c>
      <c r="I1306">
        <f t="shared" si="139"/>
        <v>-0.19435045246929092</v>
      </c>
      <c r="J1306">
        <v>1267</v>
      </c>
    </row>
    <row r="1307" spans="1:10" x14ac:dyDescent="0.2">
      <c r="A1307">
        <v>1</v>
      </c>
      <c r="B1307">
        <v>3</v>
      </c>
      <c r="C1307" s="1">
        <v>14254.05</v>
      </c>
      <c r="D1307">
        <v>2</v>
      </c>
      <c r="E1307">
        <f t="shared" si="135"/>
        <v>-0.85406969499999996</v>
      </c>
      <c r="F1307">
        <f t="shared" si="136"/>
        <v>0.42567901825280391</v>
      </c>
      <c r="G1307">
        <f t="shared" si="137"/>
        <v>0.29857984357129802</v>
      </c>
      <c r="H1307">
        <f t="shared" si="138"/>
        <v>0.29857984357129802</v>
      </c>
      <c r="I1307">
        <f t="shared" si="139"/>
        <v>-1.208717899265672</v>
      </c>
      <c r="J1307">
        <v>1268</v>
      </c>
    </row>
    <row r="1308" spans="1:10" x14ac:dyDescent="0.2">
      <c r="A1308">
        <v>1</v>
      </c>
      <c r="B1308">
        <v>4</v>
      </c>
      <c r="C1308" s="1">
        <v>1880.49</v>
      </c>
      <c r="D1308">
        <v>3</v>
      </c>
      <c r="E1308">
        <f t="shared" si="135"/>
        <v>-2.0911657110000004</v>
      </c>
      <c r="F1308">
        <f t="shared" si="136"/>
        <v>0.1235430363681483</v>
      </c>
      <c r="G1308">
        <f t="shared" si="137"/>
        <v>0.10995843716632435</v>
      </c>
      <c r="H1308">
        <f t="shared" si="138"/>
        <v>0.10995843716632435</v>
      </c>
      <c r="I1308">
        <f t="shared" si="139"/>
        <v>-2.2076528285332353</v>
      </c>
      <c r="J1308">
        <v>1269</v>
      </c>
    </row>
    <row r="1309" spans="1:10" x14ac:dyDescent="0.2">
      <c r="A1309">
        <v>0</v>
      </c>
      <c r="B1309">
        <v>2</v>
      </c>
      <c r="C1309" s="1">
        <v>8615.2999999999993</v>
      </c>
      <c r="D1309">
        <v>2</v>
      </c>
      <c r="E1309">
        <f t="shared" si="135"/>
        <v>-1.3782446700000004</v>
      </c>
      <c r="F1309">
        <f t="shared" si="136"/>
        <v>0.25202054424800702</v>
      </c>
      <c r="G1309">
        <f t="shared" si="137"/>
        <v>0.20129106140137379</v>
      </c>
      <c r="H1309">
        <f t="shared" si="138"/>
        <v>0.79870893859862624</v>
      </c>
      <c r="I1309">
        <f t="shared" si="139"/>
        <v>-0.22475868168705379</v>
      </c>
      <c r="J1309">
        <v>1270</v>
      </c>
    </row>
    <row r="1310" spans="1:10" x14ac:dyDescent="0.2">
      <c r="A1310">
        <v>0</v>
      </c>
      <c r="B1310">
        <v>2</v>
      </c>
      <c r="C1310" s="1">
        <v>3292.53</v>
      </c>
      <c r="D1310">
        <v>3</v>
      </c>
      <c r="E1310">
        <f t="shared" si="135"/>
        <v>-1.5393646670000001</v>
      </c>
      <c r="F1310">
        <f t="shared" si="136"/>
        <v>0.214517348091709</v>
      </c>
      <c r="G1310">
        <f t="shared" si="137"/>
        <v>0.17662765248167592</v>
      </c>
      <c r="H1310">
        <f t="shared" si="138"/>
        <v>0.82337234751832411</v>
      </c>
      <c r="I1310">
        <f t="shared" si="139"/>
        <v>-0.19434675350110192</v>
      </c>
      <c r="J1310">
        <v>1271</v>
      </c>
    </row>
    <row r="1311" spans="1:10" x14ac:dyDescent="0.2">
      <c r="A1311">
        <v>0</v>
      </c>
      <c r="B1311">
        <v>2</v>
      </c>
      <c r="C1311" s="1">
        <v>3021.81</v>
      </c>
      <c r="D1311">
        <v>1</v>
      </c>
      <c r="E1311">
        <f t="shared" si="135"/>
        <v>-2.5936650590000001</v>
      </c>
      <c r="F1311">
        <f t="shared" si="136"/>
        <v>7.4745590456488556E-2</v>
      </c>
      <c r="G1311">
        <f t="shared" si="137"/>
        <v>6.9547240872829291E-2</v>
      </c>
      <c r="H1311">
        <f t="shared" si="138"/>
        <v>0.93045275912717074</v>
      </c>
      <c r="I1311">
        <f t="shared" si="139"/>
        <v>-7.2083973530743875E-2</v>
      </c>
      <c r="J1311">
        <v>1272</v>
      </c>
    </row>
    <row r="1312" spans="1:10" x14ac:dyDescent="0.2">
      <c r="A1312">
        <v>0</v>
      </c>
      <c r="B1312">
        <v>3</v>
      </c>
      <c r="C1312" s="1">
        <v>14478.33</v>
      </c>
      <c r="D1312">
        <v>2</v>
      </c>
      <c r="E1312">
        <f t="shared" si="135"/>
        <v>-0.825787987</v>
      </c>
      <c r="F1312">
        <f t="shared" si="136"/>
        <v>0.43788980500741753</v>
      </c>
      <c r="G1312">
        <f t="shared" si="137"/>
        <v>0.30453641404402237</v>
      </c>
      <c r="H1312">
        <f t="shared" si="138"/>
        <v>0.69546358595597768</v>
      </c>
      <c r="I1312">
        <f t="shared" si="139"/>
        <v>-0.36317662563059361</v>
      </c>
      <c r="J1312">
        <v>1273</v>
      </c>
    </row>
    <row r="1313" spans="1:10" x14ac:dyDescent="0.2">
      <c r="A1313">
        <v>1</v>
      </c>
      <c r="B1313">
        <v>3</v>
      </c>
      <c r="C1313" s="1">
        <v>4747.05</v>
      </c>
      <c r="D1313">
        <v>2</v>
      </c>
      <c r="E1313">
        <f t="shared" si="135"/>
        <v>-2.0529023949999998</v>
      </c>
      <c r="F1313">
        <f t="shared" si="136"/>
        <v>0.12836180574786951</v>
      </c>
      <c r="G1313">
        <f t="shared" si="137"/>
        <v>0.11375943876688763</v>
      </c>
      <c r="H1313">
        <f t="shared" si="138"/>
        <v>0.11375943876688763</v>
      </c>
      <c r="I1313">
        <f t="shared" si="139"/>
        <v>-2.1736692464231346</v>
      </c>
      <c r="J1313">
        <v>1274</v>
      </c>
    </row>
    <row r="1314" spans="1:10" x14ac:dyDescent="0.2">
      <c r="A1314">
        <v>1</v>
      </c>
      <c r="B1314">
        <v>2</v>
      </c>
      <c r="C1314" s="1">
        <v>7043.34</v>
      </c>
      <c r="D1314">
        <v>2</v>
      </c>
      <c r="E1314">
        <f t="shared" si="135"/>
        <v>-1.5764688260000002</v>
      </c>
      <c r="F1314">
        <f t="shared" si="136"/>
        <v>0.20670371780049007</v>
      </c>
      <c r="G1314">
        <f t="shared" si="137"/>
        <v>0.17129616388126961</v>
      </c>
      <c r="H1314">
        <f t="shared" si="138"/>
        <v>0.17129616388126961</v>
      </c>
      <c r="I1314">
        <f t="shared" si="139"/>
        <v>-1.7643612680576923</v>
      </c>
      <c r="J1314">
        <v>1275</v>
      </c>
    </row>
    <row r="1315" spans="1:10" x14ac:dyDescent="0.2">
      <c r="A1315">
        <v>0</v>
      </c>
      <c r="B1315">
        <v>3</v>
      </c>
      <c r="C1315" s="1">
        <v>12959.33</v>
      </c>
      <c r="D1315">
        <v>2</v>
      </c>
      <c r="E1315">
        <f t="shared" si="135"/>
        <v>-1.0173338869999999</v>
      </c>
      <c r="F1315">
        <f t="shared" si="136"/>
        <v>0.36155760975351559</v>
      </c>
      <c r="G1315">
        <f t="shared" si="137"/>
        <v>0.26554705226095338</v>
      </c>
      <c r="H1315">
        <f t="shared" si="138"/>
        <v>0.73445294773904668</v>
      </c>
      <c r="I1315">
        <f t="shared" si="139"/>
        <v>-0.30862934568012845</v>
      </c>
      <c r="J1315">
        <v>1276</v>
      </c>
    </row>
    <row r="1316" spans="1:10" x14ac:dyDescent="0.2">
      <c r="A1316">
        <v>0</v>
      </c>
      <c r="B1316">
        <v>3</v>
      </c>
      <c r="C1316" s="1">
        <v>2741.95</v>
      </c>
      <c r="D1316">
        <v>2</v>
      </c>
      <c r="E1316">
        <f t="shared" si="135"/>
        <v>-2.305745505</v>
      </c>
      <c r="F1316">
        <f t="shared" si="136"/>
        <v>9.9684457683908365E-2</v>
      </c>
      <c r="G1316">
        <f t="shared" si="137"/>
        <v>9.0648237307871013E-2</v>
      </c>
      <c r="H1316">
        <f t="shared" si="138"/>
        <v>0.90935176269212903</v>
      </c>
      <c r="I1316">
        <f t="shared" si="139"/>
        <v>-9.5023282002093451E-2</v>
      </c>
      <c r="J1316">
        <v>1277</v>
      </c>
    </row>
    <row r="1317" spans="1:10" x14ac:dyDescent="0.2">
      <c r="A1317">
        <v>0</v>
      </c>
      <c r="B1317">
        <v>4</v>
      </c>
      <c r="C1317" s="1">
        <v>4357.04</v>
      </c>
      <c r="D1317">
        <v>2</v>
      </c>
      <c r="E1317">
        <f t="shared" si="135"/>
        <v>-2.2889540560000001</v>
      </c>
      <c r="F1317">
        <f t="shared" si="136"/>
        <v>0.10137243631407476</v>
      </c>
      <c r="G1317">
        <f t="shared" si="137"/>
        <v>9.2041922397599146E-2</v>
      </c>
      <c r="H1317">
        <f t="shared" si="138"/>
        <v>0.90795807760240088</v>
      </c>
      <c r="I1317">
        <f t="shared" si="139"/>
        <v>-9.6557071488121649E-2</v>
      </c>
      <c r="J1317">
        <v>1278</v>
      </c>
    </row>
    <row r="1318" spans="1:10" x14ac:dyDescent="0.2">
      <c r="A1318">
        <v>1</v>
      </c>
      <c r="B1318">
        <v>2</v>
      </c>
      <c r="C1318" s="1">
        <v>22462.04</v>
      </c>
      <c r="D1318">
        <v>1</v>
      </c>
      <c r="E1318">
        <f t="shared" si="135"/>
        <v>-0.14225205599999979</v>
      </c>
      <c r="F1318">
        <f t="shared" si="136"/>
        <v>0.86740259490112925</v>
      </c>
      <c r="G1318">
        <f t="shared" si="137"/>
        <v>0.46449683494578969</v>
      </c>
      <c r="H1318">
        <f t="shared" si="138"/>
        <v>0.46449683494578969</v>
      </c>
      <c r="I1318">
        <f t="shared" si="139"/>
        <v>-0.76680053464642151</v>
      </c>
      <c r="J1318">
        <v>1279</v>
      </c>
    </row>
    <row r="1319" spans="1:10" x14ac:dyDescent="0.2">
      <c r="A1319">
        <v>1</v>
      </c>
      <c r="B1319">
        <v>4</v>
      </c>
      <c r="C1319" s="1">
        <v>4189.1099999999997</v>
      </c>
      <c r="D1319">
        <v>1</v>
      </c>
      <c r="E1319">
        <f t="shared" si="135"/>
        <v>-2.8202113290000002</v>
      </c>
      <c r="F1319">
        <f t="shared" si="136"/>
        <v>5.9593347575577951E-2</v>
      </c>
      <c r="G1319">
        <f t="shared" si="137"/>
        <v>5.6241715476915373E-2</v>
      </c>
      <c r="H1319">
        <f t="shared" si="138"/>
        <v>5.6241715476915373E-2</v>
      </c>
      <c r="I1319">
        <f t="shared" si="139"/>
        <v>-2.8780965291548255</v>
      </c>
      <c r="J1319">
        <v>1280</v>
      </c>
    </row>
    <row r="1320" spans="1:10" x14ac:dyDescent="0.2">
      <c r="A1320">
        <v>0</v>
      </c>
      <c r="B1320">
        <v>3</v>
      </c>
      <c r="C1320" s="1">
        <v>8283.68</v>
      </c>
      <c r="D1320">
        <v>1</v>
      </c>
      <c r="E1320">
        <f t="shared" si="135"/>
        <v>-2.1170146519999999</v>
      </c>
      <c r="F1320">
        <f t="shared" si="136"/>
        <v>0.12039050010533671</v>
      </c>
      <c r="G1320">
        <f t="shared" si="137"/>
        <v>0.10745405293423842</v>
      </c>
      <c r="H1320">
        <f t="shared" si="138"/>
        <v>0.89254594706576162</v>
      </c>
      <c r="I1320">
        <f t="shared" si="139"/>
        <v>-0.11367728534728438</v>
      </c>
      <c r="J1320">
        <v>1281</v>
      </c>
    </row>
    <row r="1321" spans="1:10" x14ac:dyDescent="0.2">
      <c r="A1321">
        <v>1</v>
      </c>
      <c r="B1321">
        <v>3</v>
      </c>
      <c r="C1321" s="1">
        <v>14535.7</v>
      </c>
      <c r="D1321">
        <v>3</v>
      </c>
      <c r="E1321">
        <f t="shared" ref="E1321:E1380" si="140">$A$3+$B$3*B1321+$C$3*C1321+$D$3*D1321</f>
        <v>-0.30847232999999985</v>
      </c>
      <c r="F1321">
        <f t="shared" ref="F1321:F1380" si="141">EXP(E1321)</f>
        <v>0.73456827742220576</v>
      </c>
      <c r="G1321">
        <f t="shared" ref="G1321:G1380" si="142">F1321/(1+F1321)</f>
        <v>0.42348766951616906</v>
      </c>
      <c r="H1321">
        <f t="shared" ref="H1321:H1380" si="143">IF(A1321=1,G1321,1-G1321)</f>
        <v>0.42348766951616906</v>
      </c>
      <c r="I1321">
        <f t="shared" ref="I1321:I1380" si="144">LN(H1321)</f>
        <v>-0.85923088097819689</v>
      </c>
      <c r="J1321">
        <v>1282</v>
      </c>
    </row>
    <row r="1322" spans="1:10" x14ac:dyDescent="0.2">
      <c r="A1322">
        <v>1</v>
      </c>
      <c r="B1322">
        <v>2</v>
      </c>
      <c r="C1322" s="1">
        <v>14283.46</v>
      </c>
      <c r="D1322">
        <v>1</v>
      </c>
      <c r="E1322">
        <f t="shared" si="140"/>
        <v>-1.1735709940000003</v>
      </c>
      <c r="F1322">
        <f t="shared" si="141"/>
        <v>0.30926059932631317</v>
      </c>
      <c r="G1322">
        <f t="shared" si="142"/>
        <v>0.23621011698163438</v>
      </c>
      <c r="H1322">
        <f t="shared" si="143"/>
        <v>0.23621011698163438</v>
      </c>
      <c r="I1322">
        <f t="shared" si="144"/>
        <v>-1.4430335438684352</v>
      </c>
      <c r="J1322">
        <v>1283</v>
      </c>
    </row>
    <row r="1323" spans="1:10" x14ac:dyDescent="0.2">
      <c r="A1323">
        <v>0</v>
      </c>
      <c r="B1323">
        <v>4</v>
      </c>
      <c r="C1323" s="1">
        <v>1720.35</v>
      </c>
      <c r="D1323">
        <v>1</v>
      </c>
      <c r="E1323">
        <f t="shared" si="140"/>
        <v>-3.1315219650000001</v>
      </c>
      <c r="F1323">
        <f t="shared" si="141"/>
        <v>4.3651310903237574E-2</v>
      </c>
      <c r="G1323">
        <f t="shared" si="142"/>
        <v>4.1825569945827167E-2</v>
      </c>
      <c r="H1323">
        <f t="shared" si="143"/>
        <v>0.9581744300541728</v>
      </c>
      <c r="I1323">
        <f t="shared" si="144"/>
        <v>-4.272544028452975E-2</v>
      </c>
      <c r="J1323">
        <v>1284</v>
      </c>
    </row>
    <row r="1324" spans="1:10" x14ac:dyDescent="0.2">
      <c r="A1324">
        <v>1</v>
      </c>
      <c r="B1324">
        <v>1</v>
      </c>
      <c r="C1324" s="1">
        <v>47403.88</v>
      </c>
      <c r="D1324">
        <v>3</v>
      </c>
      <c r="E1324">
        <f t="shared" si="140"/>
        <v>4.2099479679999998</v>
      </c>
      <c r="F1324">
        <f t="shared" si="141"/>
        <v>67.35303520581374</v>
      </c>
      <c r="G1324">
        <f t="shared" si="142"/>
        <v>0.98537007176069125</v>
      </c>
      <c r="H1324">
        <f t="shared" si="143"/>
        <v>0.98537007176069125</v>
      </c>
      <c r="I1324">
        <f t="shared" si="144"/>
        <v>-1.4738000999129624E-2</v>
      </c>
      <c r="J1324">
        <v>1285</v>
      </c>
    </row>
    <row r="1325" spans="1:10" x14ac:dyDescent="0.2">
      <c r="A1325">
        <v>0</v>
      </c>
      <c r="B1325">
        <v>2</v>
      </c>
      <c r="C1325" s="1">
        <v>8534.67</v>
      </c>
      <c r="D1325">
        <v>2</v>
      </c>
      <c r="E1325">
        <f t="shared" si="140"/>
        <v>-1.3884121130000002</v>
      </c>
      <c r="F1325">
        <f t="shared" si="141"/>
        <v>0.24947112224356657</v>
      </c>
      <c r="G1325">
        <f t="shared" si="142"/>
        <v>0.19966137496288269</v>
      </c>
      <c r="H1325">
        <f t="shared" si="143"/>
        <v>0.80033862503711728</v>
      </c>
      <c r="I1325">
        <f t="shared" si="144"/>
        <v>-0.22272035957606975</v>
      </c>
      <c r="J1325">
        <v>1286</v>
      </c>
    </row>
    <row r="1326" spans="1:10" x14ac:dyDescent="0.2">
      <c r="A1326">
        <v>0</v>
      </c>
      <c r="B1326">
        <v>2</v>
      </c>
      <c r="C1326" s="1">
        <v>3732.63</v>
      </c>
      <c r="D1326">
        <v>2</v>
      </c>
      <c r="E1326">
        <f t="shared" si="140"/>
        <v>-1.993949357</v>
      </c>
      <c r="F1326">
        <f t="shared" si="141"/>
        <v>0.13615663105618586</v>
      </c>
      <c r="G1326">
        <f t="shared" si="142"/>
        <v>0.11983966588269866</v>
      </c>
      <c r="H1326">
        <f t="shared" si="143"/>
        <v>0.88016033411730132</v>
      </c>
      <c r="I1326">
        <f t="shared" si="144"/>
        <v>-0.12765119024532959</v>
      </c>
      <c r="J1326">
        <v>1287</v>
      </c>
    </row>
    <row r="1327" spans="1:10" x14ac:dyDescent="0.2">
      <c r="A1327">
        <v>0</v>
      </c>
      <c r="B1327">
        <v>1</v>
      </c>
      <c r="C1327" s="1">
        <v>5472.45</v>
      </c>
      <c r="D1327">
        <v>2</v>
      </c>
      <c r="E1327">
        <f t="shared" si="140"/>
        <v>-1.5876866549999997</v>
      </c>
      <c r="F1327">
        <f t="shared" si="141"/>
        <v>0.20439790811009356</v>
      </c>
      <c r="G1327">
        <f t="shared" si="142"/>
        <v>0.16970961733969536</v>
      </c>
      <c r="H1327">
        <f t="shared" si="143"/>
        <v>0.83029038266030464</v>
      </c>
      <c r="I1327">
        <f t="shared" si="144"/>
        <v>-0.18597978075087918</v>
      </c>
      <c r="J1327">
        <v>1288</v>
      </c>
    </row>
    <row r="1328" spans="1:10" x14ac:dyDescent="0.2">
      <c r="A1328">
        <v>1</v>
      </c>
      <c r="B1328">
        <v>1</v>
      </c>
      <c r="C1328" s="1">
        <v>38344.57</v>
      </c>
      <c r="D1328">
        <v>2</v>
      </c>
      <c r="E1328">
        <f t="shared" si="140"/>
        <v>2.5574876770000001</v>
      </c>
      <c r="F1328">
        <f t="shared" si="141"/>
        <v>12.903359153942764</v>
      </c>
      <c r="G1328">
        <f t="shared" si="142"/>
        <v>0.92807493578151457</v>
      </c>
      <c r="H1328">
        <f t="shared" si="143"/>
        <v>0.92807493578151457</v>
      </c>
      <c r="I1328">
        <f t="shared" si="144"/>
        <v>-7.4642799691460107E-2</v>
      </c>
      <c r="J1328">
        <v>1289</v>
      </c>
    </row>
    <row r="1329" spans="1:10" x14ac:dyDescent="0.2">
      <c r="A1329">
        <v>0</v>
      </c>
      <c r="B1329">
        <v>3</v>
      </c>
      <c r="C1329" s="1">
        <v>7147.47</v>
      </c>
      <c r="D1329">
        <v>2</v>
      </c>
      <c r="E1329">
        <f t="shared" si="140"/>
        <v>-1.7502094330000002</v>
      </c>
      <c r="F1329">
        <f t="shared" si="141"/>
        <v>0.17373755326293253</v>
      </c>
      <c r="G1329">
        <f t="shared" si="142"/>
        <v>0.14802078435673349</v>
      </c>
      <c r="H1329">
        <f t="shared" si="143"/>
        <v>0.85197921564326651</v>
      </c>
      <c r="I1329">
        <f t="shared" si="144"/>
        <v>-0.16019314723527739</v>
      </c>
      <c r="J1329">
        <v>1290</v>
      </c>
    </row>
    <row r="1330" spans="1:10" x14ac:dyDescent="0.2">
      <c r="A1330">
        <v>0</v>
      </c>
      <c r="B1330">
        <v>3</v>
      </c>
      <c r="C1330" s="1">
        <v>7133.9</v>
      </c>
      <c r="D1330">
        <v>1</v>
      </c>
      <c r="E1330">
        <f t="shared" si="140"/>
        <v>-2.2620019099999999</v>
      </c>
      <c r="F1330">
        <f t="shared" si="141"/>
        <v>0.10414179343614514</v>
      </c>
      <c r="G1330">
        <f t="shared" si="142"/>
        <v>9.4319220642894622E-2</v>
      </c>
      <c r="H1330">
        <f t="shared" si="143"/>
        <v>0.90568077935710534</v>
      </c>
      <c r="I1330">
        <f t="shared" si="144"/>
        <v>-9.9068375691160809E-2</v>
      </c>
      <c r="J1330">
        <v>1291</v>
      </c>
    </row>
    <row r="1331" spans="1:10" x14ac:dyDescent="0.2">
      <c r="A1331">
        <v>1</v>
      </c>
      <c r="B1331">
        <v>2</v>
      </c>
      <c r="C1331" s="1">
        <v>34828.65</v>
      </c>
      <c r="D1331">
        <v>2</v>
      </c>
      <c r="E1331">
        <f t="shared" si="140"/>
        <v>1.9272587650000004</v>
      </c>
      <c r="F1331">
        <f t="shared" si="141"/>
        <v>6.8706503365001899</v>
      </c>
      <c r="G1331">
        <f t="shared" si="142"/>
        <v>0.87294569606751637</v>
      </c>
      <c r="H1331">
        <f t="shared" si="143"/>
        <v>0.87294569606751637</v>
      </c>
      <c r="I1331">
        <f t="shared" si="144"/>
        <v>-0.13588192889455045</v>
      </c>
      <c r="J1331">
        <v>1292</v>
      </c>
    </row>
    <row r="1332" spans="1:10" x14ac:dyDescent="0.2">
      <c r="A1332">
        <v>0</v>
      </c>
      <c r="B1332">
        <v>4</v>
      </c>
      <c r="C1332" s="1">
        <v>1515.34</v>
      </c>
      <c r="D1332">
        <v>2</v>
      </c>
      <c r="E1332">
        <f t="shared" si="140"/>
        <v>-2.6472924260000004</v>
      </c>
      <c r="F1332">
        <f t="shared" si="141"/>
        <v>7.0842765652367246E-2</v>
      </c>
      <c r="G1332">
        <f t="shared" si="142"/>
        <v>6.6156085584804958E-2</v>
      </c>
      <c r="H1332">
        <f t="shared" si="143"/>
        <v>0.9338439144151951</v>
      </c>
      <c r="I1332">
        <f t="shared" si="144"/>
        <v>-6.8445969905750498E-2</v>
      </c>
      <c r="J1332">
        <v>1293</v>
      </c>
    </row>
    <row r="1333" spans="1:10" x14ac:dyDescent="0.2">
      <c r="A1333">
        <v>0</v>
      </c>
      <c r="B1333">
        <v>2</v>
      </c>
      <c r="C1333" s="1">
        <v>9301.89</v>
      </c>
      <c r="D1333">
        <v>2</v>
      </c>
      <c r="E1333">
        <f t="shared" si="140"/>
        <v>-1.2916656710000005</v>
      </c>
      <c r="F1333">
        <f t="shared" si="141"/>
        <v>0.27481265418115264</v>
      </c>
      <c r="G1333">
        <f t="shared" si="142"/>
        <v>0.21557101216387939</v>
      </c>
      <c r="H1333">
        <f t="shared" si="143"/>
        <v>0.78442898783612058</v>
      </c>
      <c r="I1333">
        <f t="shared" si="144"/>
        <v>-0.24279922991682387</v>
      </c>
      <c r="J1333">
        <v>1294</v>
      </c>
    </row>
    <row r="1334" spans="1:10" x14ac:dyDescent="0.2">
      <c r="A1334">
        <v>0</v>
      </c>
      <c r="B1334">
        <v>2</v>
      </c>
      <c r="C1334" s="1">
        <v>11931.13</v>
      </c>
      <c r="D1334">
        <v>2</v>
      </c>
      <c r="E1334">
        <f t="shared" si="140"/>
        <v>-0.96011850700000023</v>
      </c>
      <c r="F1334">
        <f t="shared" si="141"/>
        <v>0.3828475131764239</v>
      </c>
      <c r="G1334">
        <f t="shared" si="142"/>
        <v>0.2768544684272648</v>
      </c>
      <c r="H1334">
        <f t="shared" si="143"/>
        <v>0.7231455315727352</v>
      </c>
      <c r="I1334">
        <f t="shared" si="144"/>
        <v>-0.3241447885968361</v>
      </c>
      <c r="J1334">
        <v>1295</v>
      </c>
    </row>
    <row r="1335" spans="1:10" x14ac:dyDescent="0.2">
      <c r="A1335">
        <v>0</v>
      </c>
      <c r="B1335">
        <v>4</v>
      </c>
      <c r="C1335" s="1">
        <v>1964.78</v>
      </c>
      <c r="D1335">
        <v>2</v>
      </c>
      <c r="E1335">
        <f t="shared" si="140"/>
        <v>-2.5906180420000005</v>
      </c>
      <c r="F1335">
        <f t="shared" si="141"/>
        <v>7.497368887468539E-2</v>
      </c>
      <c r="G1335">
        <f t="shared" si="142"/>
        <v>6.974467342839813E-2</v>
      </c>
      <c r="H1335">
        <f t="shared" si="143"/>
        <v>0.93025532657160181</v>
      </c>
      <c r="I1335">
        <f t="shared" si="144"/>
        <v>-7.2296185814688149E-2</v>
      </c>
      <c r="J1335">
        <v>1296</v>
      </c>
    </row>
    <row r="1336" spans="1:10" x14ac:dyDescent="0.2">
      <c r="A1336">
        <v>1</v>
      </c>
      <c r="B1336">
        <v>4</v>
      </c>
      <c r="C1336" s="1">
        <v>1708.93</v>
      </c>
      <c r="D1336">
        <v>2</v>
      </c>
      <c r="E1336">
        <f t="shared" si="140"/>
        <v>-2.6228807270000001</v>
      </c>
      <c r="F1336">
        <f t="shared" si="141"/>
        <v>7.2593439445433297E-2</v>
      </c>
      <c r="G1336">
        <f t="shared" si="142"/>
        <v>6.7680294113085876E-2</v>
      </c>
      <c r="H1336">
        <f t="shared" si="143"/>
        <v>6.7680294113085876E-2</v>
      </c>
      <c r="I1336">
        <f t="shared" si="144"/>
        <v>-2.6929602180510899</v>
      </c>
      <c r="J1336">
        <v>1297</v>
      </c>
    </row>
    <row r="1337" spans="1:10" x14ac:dyDescent="0.2">
      <c r="A1337">
        <v>0</v>
      </c>
      <c r="B1337">
        <v>1</v>
      </c>
      <c r="C1337" s="1">
        <v>4340.4399999999996</v>
      </c>
      <c r="D1337">
        <v>1</v>
      </c>
      <c r="E1337">
        <f t="shared" si="140"/>
        <v>-2.2405144159999999</v>
      </c>
      <c r="F1337">
        <f t="shared" si="141"/>
        <v>0.10640375450457719</v>
      </c>
      <c r="G1337">
        <f t="shared" si="142"/>
        <v>9.617081835755556E-2</v>
      </c>
      <c r="H1337">
        <f t="shared" si="143"/>
        <v>0.90382918164244441</v>
      </c>
      <c r="I1337">
        <f t="shared" si="144"/>
        <v>-0.1011148948049686</v>
      </c>
      <c r="J1337">
        <v>1298</v>
      </c>
    </row>
    <row r="1338" spans="1:10" x14ac:dyDescent="0.2">
      <c r="A1338">
        <v>0</v>
      </c>
      <c r="B1338">
        <v>4</v>
      </c>
      <c r="C1338" s="1">
        <v>5261.47</v>
      </c>
      <c r="D1338">
        <v>1</v>
      </c>
      <c r="E1338">
        <f t="shared" si="140"/>
        <v>-2.6849867330000001</v>
      </c>
      <c r="F1338">
        <f t="shared" si="141"/>
        <v>6.8222099092902819E-2</v>
      </c>
      <c r="G1338">
        <f t="shared" si="142"/>
        <v>6.3865088684117902E-2</v>
      </c>
      <c r="H1338">
        <f t="shared" si="143"/>
        <v>0.93613491131588211</v>
      </c>
      <c r="I1338">
        <f t="shared" si="144"/>
        <v>-6.5995676869901695E-2</v>
      </c>
      <c r="J1338">
        <v>1299</v>
      </c>
    </row>
    <row r="1339" spans="1:10" x14ac:dyDescent="0.2">
      <c r="A1339">
        <v>0</v>
      </c>
      <c r="B1339">
        <v>2</v>
      </c>
      <c r="C1339" s="1">
        <v>2710.83</v>
      </c>
      <c r="D1339">
        <v>3</v>
      </c>
      <c r="E1339">
        <f t="shared" si="140"/>
        <v>-1.6127170370000004</v>
      </c>
      <c r="F1339">
        <f t="shared" si="141"/>
        <v>0.19934524917826457</v>
      </c>
      <c r="G1339">
        <f t="shared" si="142"/>
        <v>0.16621173037108924</v>
      </c>
      <c r="H1339">
        <f t="shared" si="143"/>
        <v>0.83378826962891073</v>
      </c>
      <c r="I1339">
        <f t="shared" si="144"/>
        <v>-0.18177578220131341</v>
      </c>
      <c r="J1339">
        <v>1300</v>
      </c>
    </row>
    <row r="1340" spans="1:10" x14ac:dyDescent="0.2">
      <c r="A1340">
        <v>1</v>
      </c>
      <c r="B1340">
        <v>1</v>
      </c>
      <c r="C1340" s="1">
        <v>62592.87</v>
      </c>
      <c r="D1340">
        <v>3</v>
      </c>
      <c r="E1340">
        <f t="shared" si="140"/>
        <v>6.1252796070000013</v>
      </c>
      <c r="F1340">
        <f t="shared" si="141"/>
        <v>457.27255200222197</v>
      </c>
      <c r="G1340">
        <f t="shared" si="142"/>
        <v>0.99781789244057728</v>
      </c>
      <c r="H1340">
        <f t="shared" si="143"/>
        <v>0.99781789244057728</v>
      </c>
      <c r="I1340">
        <f t="shared" si="144"/>
        <v>-2.1844918252375881E-3</v>
      </c>
      <c r="J1340">
        <v>1301</v>
      </c>
    </row>
    <row r="1341" spans="1:10" x14ac:dyDescent="0.2">
      <c r="A1341">
        <v>1</v>
      </c>
      <c r="B1341">
        <v>1</v>
      </c>
      <c r="C1341" s="1">
        <v>46718.16</v>
      </c>
      <c r="D1341">
        <v>3</v>
      </c>
      <c r="E1341">
        <f t="shared" si="140"/>
        <v>4.1234786760000013</v>
      </c>
      <c r="F1341">
        <f t="shared" si="141"/>
        <v>61.773759825290945</v>
      </c>
      <c r="G1341">
        <f t="shared" si="142"/>
        <v>0.98406977688156394</v>
      </c>
      <c r="H1341">
        <f t="shared" si="143"/>
        <v>0.98406977688156394</v>
      </c>
      <c r="I1341">
        <f t="shared" si="144"/>
        <v>-1.6058472978978708E-2</v>
      </c>
      <c r="J1341">
        <v>1302</v>
      </c>
    </row>
    <row r="1342" spans="1:10" x14ac:dyDescent="0.2">
      <c r="A1342">
        <v>0</v>
      </c>
      <c r="B1342">
        <v>2</v>
      </c>
      <c r="C1342" s="1">
        <v>3208.79</v>
      </c>
      <c r="D1342">
        <v>1</v>
      </c>
      <c r="E1342">
        <f t="shared" si="140"/>
        <v>-2.5700868810000004</v>
      </c>
      <c r="F1342">
        <f t="shared" si="141"/>
        <v>7.6528896228038074E-2</v>
      </c>
      <c r="G1342">
        <f t="shared" si="142"/>
        <v>7.1088566685187399E-2</v>
      </c>
      <c r="H1342">
        <f t="shared" si="143"/>
        <v>0.92891143331481263</v>
      </c>
      <c r="I1342">
        <f t="shared" si="144"/>
        <v>-7.3741880219138786E-2</v>
      </c>
      <c r="J1342">
        <v>1303</v>
      </c>
    </row>
    <row r="1343" spans="1:10" x14ac:dyDescent="0.2">
      <c r="A1343">
        <v>1</v>
      </c>
      <c r="B1343">
        <v>2</v>
      </c>
      <c r="C1343" s="1">
        <v>37829.72</v>
      </c>
      <c r="D1343">
        <v>2</v>
      </c>
      <c r="E1343">
        <f t="shared" si="140"/>
        <v>2.3056936920000002</v>
      </c>
      <c r="F1343">
        <f t="shared" si="141"/>
        <v>10.031134357103372</v>
      </c>
      <c r="G1343">
        <f t="shared" si="142"/>
        <v>0.90934749159717543</v>
      </c>
      <c r="H1343">
        <f t="shared" si="143"/>
        <v>0.90934749159717543</v>
      </c>
      <c r="I1343">
        <f t="shared" si="144"/>
        <v>-9.5027978869861487E-2</v>
      </c>
      <c r="J1343">
        <v>1304</v>
      </c>
    </row>
    <row r="1344" spans="1:10" x14ac:dyDescent="0.2">
      <c r="A1344">
        <v>1</v>
      </c>
      <c r="B1344">
        <v>1</v>
      </c>
      <c r="C1344" s="1">
        <v>21259.38</v>
      </c>
      <c r="D1344">
        <v>3</v>
      </c>
      <c r="E1344">
        <f t="shared" si="140"/>
        <v>0.91312651800000033</v>
      </c>
      <c r="F1344">
        <f t="shared" si="141"/>
        <v>2.4921019674364762</v>
      </c>
      <c r="G1344">
        <f t="shared" si="142"/>
        <v>0.71363951874117471</v>
      </c>
      <c r="H1344">
        <f t="shared" si="143"/>
        <v>0.71363951874117471</v>
      </c>
      <c r="I1344">
        <f t="shared" si="144"/>
        <v>-0.33737731984784952</v>
      </c>
      <c r="J1344">
        <v>1305</v>
      </c>
    </row>
    <row r="1345" spans="1:10" x14ac:dyDescent="0.2">
      <c r="A1345">
        <v>0</v>
      </c>
      <c r="B1345">
        <v>2</v>
      </c>
      <c r="C1345" s="1">
        <v>2464.62</v>
      </c>
      <c r="D1345">
        <v>2</v>
      </c>
      <c r="E1345">
        <f t="shared" si="140"/>
        <v>-2.1538454180000004</v>
      </c>
      <c r="F1345">
        <f t="shared" si="141"/>
        <v>0.11603708763317327</v>
      </c>
      <c r="G1345">
        <f t="shared" si="142"/>
        <v>0.10397242969698972</v>
      </c>
      <c r="H1345">
        <f t="shared" si="143"/>
        <v>0.89602757030301028</v>
      </c>
      <c r="I1345">
        <f t="shared" si="144"/>
        <v>-0.10978409605313964</v>
      </c>
      <c r="J1345">
        <v>1306</v>
      </c>
    </row>
    <row r="1346" spans="1:10" x14ac:dyDescent="0.2">
      <c r="A1346">
        <v>1</v>
      </c>
      <c r="B1346">
        <v>2</v>
      </c>
      <c r="C1346" s="1">
        <v>16115.3</v>
      </c>
      <c r="D1346">
        <v>1</v>
      </c>
      <c r="E1346">
        <f t="shared" si="140"/>
        <v>-0.94257597000000004</v>
      </c>
      <c r="F1346">
        <f t="shared" si="141"/>
        <v>0.38962288469056461</v>
      </c>
      <c r="G1346">
        <f t="shared" si="142"/>
        <v>0.2803803024425035</v>
      </c>
      <c r="H1346">
        <f t="shared" si="143"/>
        <v>0.2803803024425035</v>
      </c>
      <c r="I1346">
        <f t="shared" si="144"/>
        <v>-1.2716083743544644</v>
      </c>
      <c r="J1346">
        <v>1307</v>
      </c>
    </row>
    <row r="1347" spans="1:10" x14ac:dyDescent="0.2">
      <c r="A1347">
        <v>1</v>
      </c>
      <c r="B1347">
        <v>1</v>
      </c>
      <c r="C1347" s="1">
        <v>21472.48</v>
      </c>
      <c r="D1347">
        <v>2</v>
      </c>
      <c r="E1347">
        <f t="shared" si="140"/>
        <v>0.42991712800000004</v>
      </c>
      <c r="F1347">
        <f t="shared" si="141"/>
        <v>1.5371301332214085</v>
      </c>
      <c r="G1347">
        <f t="shared" si="142"/>
        <v>0.60585387918975431</v>
      </c>
      <c r="H1347">
        <f t="shared" si="143"/>
        <v>0.60585387918975431</v>
      </c>
      <c r="I1347">
        <f t="shared" si="144"/>
        <v>-0.50111644543700562</v>
      </c>
      <c r="J1347">
        <v>1308</v>
      </c>
    </row>
    <row r="1348" spans="1:10" x14ac:dyDescent="0.2">
      <c r="A1348">
        <v>1</v>
      </c>
      <c r="B1348">
        <v>2</v>
      </c>
      <c r="C1348" s="1">
        <v>33900.65</v>
      </c>
      <c r="D1348">
        <v>3</v>
      </c>
      <c r="E1348">
        <f t="shared" si="140"/>
        <v>2.3203192649999997</v>
      </c>
      <c r="F1348">
        <f t="shared" si="141"/>
        <v>10.17892356138981</v>
      </c>
      <c r="G1348">
        <f t="shared" si="142"/>
        <v>0.91054594885559126</v>
      </c>
      <c r="H1348">
        <f t="shared" si="143"/>
        <v>0.91054594885559126</v>
      </c>
      <c r="I1348">
        <f t="shared" si="144"/>
        <v>-9.3710915568220893E-2</v>
      </c>
      <c r="J1348">
        <v>1309</v>
      </c>
    </row>
    <row r="1349" spans="1:10" x14ac:dyDescent="0.2">
      <c r="A1349">
        <v>0</v>
      </c>
      <c r="B1349">
        <v>2</v>
      </c>
      <c r="C1349" s="1">
        <v>6875.96</v>
      </c>
      <c r="D1349">
        <v>3</v>
      </c>
      <c r="E1349">
        <f t="shared" si="140"/>
        <v>-1.0874941440000003</v>
      </c>
      <c r="F1349">
        <f t="shared" si="141"/>
        <v>0.33706006031158803</v>
      </c>
      <c r="G1349">
        <f t="shared" si="142"/>
        <v>0.25209044104798078</v>
      </c>
      <c r="H1349">
        <f t="shared" si="143"/>
        <v>0.74790955895201927</v>
      </c>
      <c r="I1349">
        <f t="shared" si="144"/>
        <v>-0.29047321880987548</v>
      </c>
      <c r="J1349">
        <v>1310</v>
      </c>
    </row>
    <row r="1350" spans="1:10" x14ac:dyDescent="0.2">
      <c r="A1350">
        <v>0</v>
      </c>
      <c r="B1350">
        <v>3</v>
      </c>
      <c r="C1350" s="1">
        <v>6940.91</v>
      </c>
      <c r="D1350">
        <v>2</v>
      </c>
      <c r="E1350">
        <f t="shared" si="140"/>
        <v>-1.776256649</v>
      </c>
      <c r="F1350">
        <f t="shared" si="141"/>
        <v>0.16927060205741276</v>
      </c>
      <c r="G1350">
        <f t="shared" si="142"/>
        <v>0.14476597783230791</v>
      </c>
      <c r="H1350">
        <f t="shared" si="143"/>
        <v>0.85523402216769207</v>
      </c>
      <c r="I1350">
        <f t="shared" si="144"/>
        <v>-0.15638013735951123</v>
      </c>
      <c r="J1350">
        <v>1311</v>
      </c>
    </row>
    <row r="1351" spans="1:10" x14ac:dyDescent="0.2">
      <c r="A1351">
        <v>0</v>
      </c>
      <c r="B1351">
        <v>4</v>
      </c>
      <c r="C1351" s="1">
        <v>4571.41</v>
      </c>
      <c r="D1351">
        <v>2</v>
      </c>
      <c r="E1351">
        <f t="shared" si="140"/>
        <v>-2.2619219990000001</v>
      </c>
      <c r="F1351">
        <f t="shared" si="141"/>
        <v>0.10415011584352192</v>
      </c>
      <c r="G1351">
        <f t="shared" si="142"/>
        <v>9.4326047109958261E-2</v>
      </c>
      <c r="H1351">
        <f t="shared" si="143"/>
        <v>0.90567395289004171</v>
      </c>
      <c r="I1351">
        <f t="shared" si="144"/>
        <v>-9.9075913107153524E-2</v>
      </c>
      <c r="J1351">
        <v>1312</v>
      </c>
    </row>
    <row r="1352" spans="1:10" x14ac:dyDescent="0.2">
      <c r="A1352">
        <v>0</v>
      </c>
      <c r="B1352">
        <v>4</v>
      </c>
      <c r="C1352" s="1">
        <v>4536.26</v>
      </c>
      <c r="D1352">
        <v>2</v>
      </c>
      <c r="E1352">
        <f t="shared" si="140"/>
        <v>-2.2663544140000003</v>
      </c>
      <c r="F1352">
        <f t="shared" si="141"/>
        <v>0.10368950088025637</v>
      </c>
      <c r="G1352">
        <f t="shared" si="142"/>
        <v>9.3948072168447722E-2</v>
      </c>
      <c r="H1352">
        <f t="shared" si="143"/>
        <v>0.90605192783155231</v>
      </c>
      <c r="I1352">
        <f t="shared" si="144"/>
        <v>-9.8658659094262927E-2</v>
      </c>
      <c r="J1352">
        <v>1313</v>
      </c>
    </row>
    <row r="1353" spans="1:10" x14ac:dyDescent="0.2">
      <c r="A1353">
        <v>1</v>
      </c>
      <c r="B1353">
        <v>1</v>
      </c>
      <c r="C1353" s="1">
        <v>36397.58</v>
      </c>
      <c r="D1353">
        <v>2</v>
      </c>
      <c r="E1353">
        <f t="shared" si="140"/>
        <v>2.3119722380000001</v>
      </c>
      <c r="F1353">
        <f t="shared" si="141"/>
        <v>10.094313424392897</v>
      </c>
      <c r="G1353">
        <f t="shared" si="142"/>
        <v>0.90986373272984022</v>
      </c>
      <c r="H1353">
        <f t="shared" si="143"/>
        <v>0.90986373272984022</v>
      </c>
      <c r="I1353">
        <f t="shared" si="144"/>
        <v>-9.4460434936954177E-2</v>
      </c>
      <c r="J1353">
        <v>1314</v>
      </c>
    </row>
    <row r="1354" spans="1:10" x14ac:dyDescent="0.2">
      <c r="A1354">
        <v>1</v>
      </c>
      <c r="B1354">
        <v>3</v>
      </c>
      <c r="C1354" s="1">
        <v>18765.88</v>
      </c>
      <c r="D1354">
        <v>1</v>
      </c>
      <c r="E1354">
        <f t="shared" si="140"/>
        <v>-0.79520923199999993</v>
      </c>
      <c r="F1354">
        <f t="shared" si="141"/>
        <v>0.45148675956162598</v>
      </c>
      <c r="G1354">
        <f t="shared" si="142"/>
        <v>0.31105124217459806</v>
      </c>
      <c r="H1354">
        <f t="shared" si="143"/>
        <v>0.31105124217459806</v>
      </c>
      <c r="I1354">
        <f t="shared" si="144"/>
        <v>-1.1677976145405817</v>
      </c>
      <c r="J1354">
        <v>1315</v>
      </c>
    </row>
    <row r="1355" spans="1:10" x14ac:dyDescent="0.2">
      <c r="A1355">
        <v>0</v>
      </c>
      <c r="B1355">
        <v>1</v>
      </c>
      <c r="C1355" s="1">
        <v>11272.33</v>
      </c>
      <c r="D1355">
        <v>1</v>
      </c>
      <c r="E1355">
        <f t="shared" si="140"/>
        <v>-1.3664030869999999</v>
      </c>
      <c r="F1355">
        <f t="shared" si="141"/>
        <v>0.25502260594200399</v>
      </c>
      <c r="G1355">
        <f t="shared" si="142"/>
        <v>0.20320160348871746</v>
      </c>
      <c r="H1355">
        <f t="shared" si="143"/>
        <v>0.79679839651128259</v>
      </c>
      <c r="I1355">
        <f t="shared" si="144"/>
        <v>-0.22715358512431238</v>
      </c>
      <c r="J1355">
        <v>1316</v>
      </c>
    </row>
    <row r="1356" spans="1:10" x14ac:dyDescent="0.2">
      <c r="A1356">
        <v>0</v>
      </c>
      <c r="B1356">
        <v>4</v>
      </c>
      <c r="C1356" s="1">
        <v>1731.68</v>
      </c>
      <c r="D1356">
        <v>1</v>
      </c>
      <c r="E1356">
        <f t="shared" si="140"/>
        <v>-3.1300932520000004</v>
      </c>
      <c r="F1356">
        <f t="shared" si="141"/>
        <v>4.3713720670799171E-2</v>
      </c>
      <c r="G1356">
        <f t="shared" si="142"/>
        <v>4.1882864817283594E-2</v>
      </c>
      <c r="H1356">
        <f t="shared" si="143"/>
        <v>0.95811713518271646</v>
      </c>
      <c r="I1356">
        <f t="shared" si="144"/>
        <v>-4.278523794007736E-2</v>
      </c>
      <c r="J1356">
        <v>1317</v>
      </c>
    </row>
    <row r="1357" spans="1:10" x14ac:dyDescent="0.2">
      <c r="A1357">
        <v>0</v>
      </c>
      <c r="B1357">
        <v>3</v>
      </c>
      <c r="C1357" s="1">
        <v>1163.46</v>
      </c>
      <c r="D1357">
        <v>2</v>
      </c>
      <c r="E1357">
        <f t="shared" si="140"/>
        <v>-2.5047930940000001</v>
      </c>
      <c r="F1357">
        <f t="shared" si="141"/>
        <v>8.1692498904960748E-2</v>
      </c>
      <c r="G1357">
        <f t="shared" si="142"/>
        <v>7.5522848672484308E-2</v>
      </c>
      <c r="H1357">
        <f t="shared" si="143"/>
        <v>0.92447715132751573</v>
      </c>
      <c r="I1357">
        <f t="shared" si="144"/>
        <v>-7.8526943087177226E-2</v>
      </c>
      <c r="J1357">
        <v>1318</v>
      </c>
    </row>
    <row r="1358" spans="1:10" x14ac:dyDescent="0.2">
      <c r="A1358">
        <v>0</v>
      </c>
      <c r="B1358">
        <v>2</v>
      </c>
      <c r="C1358" s="1">
        <v>19496.72</v>
      </c>
      <c r="D1358">
        <v>1</v>
      </c>
      <c r="E1358">
        <f t="shared" si="140"/>
        <v>-0.5161789080000001</v>
      </c>
      <c r="F1358">
        <f t="shared" si="141"/>
        <v>0.59679661143447527</v>
      </c>
      <c r="G1358">
        <f t="shared" si="142"/>
        <v>0.37374616601819161</v>
      </c>
      <c r="H1358">
        <f t="shared" si="143"/>
        <v>0.62625383398180845</v>
      </c>
      <c r="I1358">
        <f t="shared" si="144"/>
        <v>-0.46799950447516242</v>
      </c>
      <c r="J1358">
        <v>1319</v>
      </c>
    </row>
    <row r="1359" spans="1:10" x14ac:dyDescent="0.2">
      <c r="A1359">
        <v>1</v>
      </c>
      <c r="B1359">
        <v>2</v>
      </c>
      <c r="C1359" s="1">
        <v>7201.7</v>
      </c>
      <c r="D1359">
        <v>3</v>
      </c>
      <c r="E1359">
        <f t="shared" si="140"/>
        <v>-1.0464183300000003</v>
      </c>
      <c r="F1359">
        <f t="shared" si="141"/>
        <v>0.35119335789488726</v>
      </c>
      <c r="G1359">
        <f t="shared" si="142"/>
        <v>0.25991347266688342</v>
      </c>
      <c r="H1359">
        <f t="shared" si="143"/>
        <v>0.25991347266688342</v>
      </c>
      <c r="I1359">
        <f t="shared" si="144"/>
        <v>-1.3474065007910287</v>
      </c>
      <c r="J1359">
        <v>1320</v>
      </c>
    </row>
    <row r="1360" spans="1:10" x14ac:dyDescent="0.2">
      <c r="A1360">
        <v>0</v>
      </c>
      <c r="B1360">
        <v>3</v>
      </c>
      <c r="C1360" s="1">
        <v>5425.02</v>
      </c>
      <c r="D1360">
        <v>2</v>
      </c>
      <c r="E1360">
        <f t="shared" si="140"/>
        <v>-1.9674103779999998</v>
      </c>
      <c r="F1360">
        <f t="shared" si="141"/>
        <v>0.13981846477060855</v>
      </c>
      <c r="G1360">
        <f t="shared" si="142"/>
        <v>0.12266730983231384</v>
      </c>
      <c r="H1360">
        <f t="shared" si="143"/>
        <v>0.87733269016768611</v>
      </c>
      <c r="I1360">
        <f t="shared" si="144"/>
        <v>-0.13086900829685083</v>
      </c>
      <c r="J1360">
        <v>1321</v>
      </c>
    </row>
    <row r="1361" spans="1:10" x14ac:dyDescent="0.2">
      <c r="A1361">
        <v>1</v>
      </c>
      <c r="B1361">
        <v>2</v>
      </c>
      <c r="C1361" s="1">
        <v>28101.33</v>
      </c>
      <c r="D1361">
        <v>1</v>
      </c>
      <c r="E1361">
        <f t="shared" si="140"/>
        <v>0.56886241300000018</v>
      </c>
      <c r="F1361">
        <f t="shared" si="141"/>
        <v>1.7662566375506521</v>
      </c>
      <c r="G1361">
        <f t="shared" si="142"/>
        <v>0.63850064147141539</v>
      </c>
      <c r="H1361">
        <f t="shared" si="143"/>
        <v>0.63850064147141539</v>
      </c>
      <c r="I1361">
        <f t="shared" si="144"/>
        <v>-0.44863259885630397</v>
      </c>
      <c r="J1361">
        <v>1322</v>
      </c>
    </row>
    <row r="1362" spans="1:10" x14ac:dyDescent="0.2">
      <c r="A1362">
        <v>0</v>
      </c>
      <c r="B1362">
        <v>2</v>
      </c>
      <c r="C1362" s="1">
        <v>12981.35</v>
      </c>
      <c r="D1362">
        <v>2</v>
      </c>
      <c r="E1362">
        <f t="shared" si="140"/>
        <v>-0.82768576500000024</v>
      </c>
      <c r="F1362">
        <f t="shared" si="141"/>
        <v>0.43705957541395568</v>
      </c>
      <c r="G1362">
        <f t="shared" si="142"/>
        <v>0.30413462523852391</v>
      </c>
      <c r="H1362">
        <f t="shared" si="143"/>
        <v>0.69586537476147603</v>
      </c>
      <c r="I1362">
        <f t="shared" si="144"/>
        <v>-0.36259906442398993</v>
      </c>
      <c r="J1362">
        <v>1323</v>
      </c>
    </row>
    <row r="1363" spans="1:10" x14ac:dyDescent="0.2">
      <c r="A1363">
        <v>1</v>
      </c>
      <c r="B1363">
        <v>1</v>
      </c>
      <c r="C1363" s="1">
        <v>43896.38</v>
      </c>
      <c r="D1363">
        <v>2</v>
      </c>
      <c r="E1363">
        <f t="shared" si="140"/>
        <v>3.2575709179999999</v>
      </c>
      <c r="F1363">
        <f t="shared" si="141"/>
        <v>25.986337470405566</v>
      </c>
      <c r="G1363">
        <f t="shared" si="142"/>
        <v>0.96294421200740388</v>
      </c>
      <c r="H1363">
        <f t="shared" si="143"/>
        <v>0.96294421200740388</v>
      </c>
      <c r="I1363">
        <f t="shared" si="144"/>
        <v>-3.7759800318589241E-2</v>
      </c>
      <c r="J1363">
        <v>1324</v>
      </c>
    </row>
    <row r="1364" spans="1:10" x14ac:dyDescent="0.2">
      <c r="A1364">
        <v>0</v>
      </c>
      <c r="B1364">
        <v>2</v>
      </c>
      <c r="C1364" s="1">
        <v>4239.8900000000003</v>
      </c>
      <c r="D1364">
        <v>3</v>
      </c>
      <c r="E1364">
        <f t="shared" si="140"/>
        <v>-1.4199025710000002</v>
      </c>
      <c r="F1364">
        <f t="shared" si="141"/>
        <v>0.2417375679992502</v>
      </c>
      <c r="G1364">
        <f t="shared" si="142"/>
        <v>0.19467685783941441</v>
      </c>
      <c r="H1364">
        <f t="shared" si="143"/>
        <v>0.80532314216058554</v>
      </c>
      <c r="I1364">
        <f t="shared" si="144"/>
        <v>-0.21651166327753327</v>
      </c>
      <c r="J1364">
        <v>1325</v>
      </c>
    </row>
    <row r="1365" spans="1:10" x14ac:dyDescent="0.2">
      <c r="A1365">
        <v>0</v>
      </c>
      <c r="B1365">
        <v>2</v>
      </c>
      <c r="C1365" s="1">
        <v>13143.34</v>
      </c>
      <c r="D1365">
        <v>1</v>
      </c>
      <c r="E1365">
        <f t="shared" si="140"/>
        <v>-1.3173401260000002</v>
      </c>
      <c r="F1365">
        <f t="shared" si="141"/>
        <v>0.26784679403017336</v>
      </c>
      <c r="G1365">
        <f t="shared" si="142"/>
        <v>0.21126116758851771</v>
      </c>
      <c r="H1365">
        <f t="shared" si="143"/>
        <v>0.78873883241148235</v>
      </c>
      <c r="I1365">
        <f t="shared" si="144"/>
        <v>-0.23732002381777856</v>
      </c>
      <c r="J1365">
        <v>1326</v>
      </c>
    </row>
    <row r="1366" spans="1:10" x14ac:dyDescent="0.2">
      <c r="A1366">
        <v>0</v>
      </c>
      <c r="B1366">
        <v>2</v>
      </c>
      <c r="C1366" s="1">
        <v>7050.02</v>
      </c>
      <c r="D1366">
        <v>3</v>
      </c>
      <c r="E1366">
        <f t="shared" si="140"/>
        <v>-1.0655451780000003</v>
      </c>
      <c r="F1366">
        <f t="shared" si="141"/>
        <v>0.3445399679453483</v>
      </c>
      <c r="G1366">
        <f t="shared" si="142"/>
        <v>0.25625119086036191</v>
      </c>
      <c r="H1366">
        <f t="shared" si="143"/>
        <v>0.74374880913963803</v>
      </c>
      <c r="I1366">
        <f t="shared" si="144"/>
        <v>-0.29605192328036861</v>
      </c>
      <c r="J1366">
        <v>1327</v>
      </c>
    </row>
    <row r="1367" spans="1:10" x14ac:dyDescent="0.2">
      <c r="A1367">
        <v>0</v>
      </c>
      <c r="B1367">
        <v>4</v>
      </c>
      <c r="C1367" s="1">
        <v>9377.9</v>
      </c>
      <c r="D1367">
        <v>1</v>
      </c>
      <c r="E1367">
        <f t="shared" si="140"/>
        <v>-2.1659049100000005</v>
      </c>
      <c r="F1367">
        <f t="shared" si="141"/>
        <v>0.1146461432019806</v>
      </c>
      <c r="G1367">
        <f t="shared" si="142"/>
        <v>0.10285429497171467</v>
      </c>
      <c r="H1367">
        <f t="shared" si="143"/>
        <v>0.89714570502828539</v>
      </c>
      <c r="I1367">
        <f t="shared" si="144"/>
        <v>-0.10853699418565875</v>
      </c>
      <c r="J1367">
        <v>1328</v>
      </c>
    </row>
    <row r="1368" spans="1:10" x14ac:dyDescent="0.2">
      <c r="A1368">
        <v>0</v>
      </c>
      <c r="B1368">
        <v>2</v>
      </c>
      <c r="C1368" s="1">
        <v>22395.74</v>
      </c>
      <c r="D1368">
        <v>2</v>
      </c>
      <c r="E1368">
        <f t="shared" si="140"/>
        <v>0.35946881399999997</v>
      </c>
      <c r="F1368">
        <f t="shared" si="141"/>
        <v>1.4325682522192247</v>
      </c>
      <c r="G1368">
        <f t="shared" si="142"/>
        <v>0.5889118428279646</v>
      </c>
      <c r="H1368">
        <f t="shared" si="143"/>
        <v>0.4110881571720354</v>
      </c>
      <c r="I1368">
        <f t="shared" si="144"/>
        <v>-0.88894759315067107</v>
      </c>
      <c r="J1368">
        <v>1329</v>
      </c>
    </row>
    <row r="1369" spans="1:10" x14ac:dyDescent="0.2">
      <c r="A1369">
        <v>0</v>
      </c>
      <c r="B1369">
        <v>3</v>
      </c>
      <c r="C1369" s="1">
        <v>10325.209999999999</v>
      </c>
      <c r="D1369">
        <v>2</v>
      </c>
      <c r="E1369">
        <f t="shared" si="140"/>
        <v>-1.3494964190000003</v>
      </c>
      <c r="F1369">
        <f t="shared" si="141"/>
        <v>0.25937084199197064</v>
      </c>
      <c r="G1369">
        <f t="shared" si="142"/>
        <v>0.20595271332605961</v>
      </c>
      <c r="H1369">
        <f t="shared" si="143"/>
        <v>0.79404728667394042</v>
      </c>
      <c r="I1369">
        <f t="shared" si="144"/>
        <v>-0.23061226450336747</v>
      </c>
      <c r="J1369">
        <v>1330</v>
      </c>
    </row>
    <row r="1370" spans="1:10" x14ac:dyDescent="0.2">
      <c r="A1370">
        <v>1</v>
      </c>
      <c r="B1370">
        <v>2</v>
      </c>
      <c r="C1370" s="1">
        <v>12629.17</v>
      </c>
      <c r="D1370">
        <v>1</v>
      </c>
      <c r="E1370">
        <f t="shared" si="140"/>
        <v>-1.382176963</v>
      </c>
      <c r="F1370">
        <f t="shared" si="141"/>
        <v>0.2510314715623001</v>
      </c>
      <c r="G1370">
        <f t="shared" si="142"/>
        <v>0.20065959751500864</v>
      </c>
      <c r="H1370">
        <f t="shared" si="143"/>
        <v>0.20065959751500864</v>
      </c>
      <c r="I1370">
        <f t="shared" si="144"/>
        <v>-1.6061453512924797</v>
      </c>
      <c r="J1370">
        <v>1331</v>
      </c>
    </row>
    <row r="1371" spans="1:10" x14ac:dyDescent="0.2">
      <c r="A1371">
        <v>0</v>
      </c>
      <c r="B1371">
        <v>3</v>
      </c>
      <c r="C1371" s="1">
        <v>10795.94</v>
      </c>
      <c r="D1371">
        <v>2</v>
      </c>
      <c r="E1371">
        <f t="shared" si="140"/>
        <v>-1.2901373659999997</v>
      </c>
      <c r="F1371">
        <f t="shared" si="141"/>
        <v>0.27523297284034332</v>
      </c>
      <c r="G1371">
        <f t="shared" si="142"/>
        <v>0.21582956110938165</v>
      </c>
      <c r="H1371">
        <f t="shared" si="143"/>
        <v>0.78417043889061833</v>
      </c>
      <c r="I1371">
        <f t="shared" si="144"/>
        <v>-0.24312888571477762</v>
      </c>
      <c r="J1371">
        <v>1332</v>
      </c>
    </row>
    <row r="1372" spans="1:10" x14ac:dyDescent="0.2">
      <c r="A1372">
        <v>1</v>
      </c>
      <c r="B1372">
        <v>2</v>
      </c>
      <c r="C1372" s="1">
        <v>11411.69</v>
      </c>
      <c r="D1372">
        <v>2</v>
      </c>
      <c r="E1372">
        <f t="shared" si="140"/>
        <v>-1.0256198909999998</v>
      </c>
      <c r="F1372">
        <f t="shared" si="141"/>
        <v>0.35857411962840785</v>
      </c>
      <c r="G1372">
        <f t="shared" si="142"/>
        <v>0.26393416041701406</v>
      </c>
      <c r="H1372">
        <f t="shared" si="143"/>
        <v>0.26393416041701406</v>
      </c>
      <c r="I1372">
        <f t="shared" si="144"/>
        <v>-1.3320555992990621</v>
      </c>
      <c r="J1372">
        <v>1333</v>
      </c>
    </row>
    <row r="1373" spans="1:10" x14ac:dyDescent="0.2">
      <c r="A1373">
        <v>0</v>
      </c>
      <c r="B1373">
        <v>3</v>
      </c>
      <c r="C1373" s="1">
        <v>10600.55</v>
      </c>
      <c r="D1373">
        <v>3</v>
      </c>
      <c r="E1373">
        <f t="shared" si="140"/>
        <v>-0.80469474500000038</v>
      </c>
      <c r="F1373">
        <f t="shared" si="141"/>
        <v>0.44722442321646177</v>
      </c>
      <c r="G1373">
        <f t="shared" si="142"/>
        <v>0.30902216411087358</v>
      </c>
      <c r="H1373">
        <f t="shared" si="143"/>
        <v>0.69097783588912642</v>
      </c>
      <c r="I1373">
        <f t="shared" si="144"/>
        <v>-0.36964753114260418</v>
      </c>
      <c r="J1373">
        <v>1334</v>
      </c>
    </row>
    <row r="1374" spans="1:10" x14ac:dyDescent="0.2">
      <c r="A1374">
        <v>0</v>
      </c>
      <c r="B1374">
        <v>4</v>
      </c>
      <c r="C1374" s="1">
        <v>2205.98</v>
      </c>
      <c r="D1374">
        <v>2</v>
      </c>
      <c r="E1374">
        <f t="shared" si="140"/>
        <v>-2.5602027220000001</v>
      </c>
      <c r="F1374">
        <f t="shared" si="141"/>
        <v>7.7289070660066156E-2</v>
      </c>
      <c r="G1374">
        <f t="shared" si="142"/>
        <v>7.1744040448410318E-2</v>
      </c>
      <c r="H1374">
        <f t="shared" si="143"/>
        <v>0.92825595955158968</v>
      </c>
      <c r="I1374">
        <f t="shared" si="144"/>
        <v>-7.4447765744544675E-2</v>
      </c>
      <c r="J1374">
        <v>1335</v>
      </c>
    </row>
    <row r="1375" spans="1:10" x14ac:dyDescent="0.2">
      <c r="A1375">
        <v>0</v>
      </c>
      <c r="B1375">
        <v>4</v>
      </c>
      <c r="C1375" s="1">
        <v>1629.83</v>
      </c>
      <c r="D1375">
        <v>2</v>
      </c>
      <c r="E1375">
        <f t="shared" si="140"/>
        <v>-2.6328552370000002</v>
      </c>
      <c r="F1375">
        <f t="shared" si="141"/>
        <v>7.187295467249695E-2</v>
      </c>
      <c r="G1375">
        <f t="shared" si="142"/>
        <v>6.7053613358923875E-2</v>
      </c>
      <c r="H1375">
        <f t="shared" si="143"/>
        <v>0.9329463866410761</v>
      </c>
      <c r="I1375">
        <f t="shared" si="144"/>
        <v>-6.9407543193084814E-2</v>
      </c>
      <c r="J1375">
        <v>1336</v>
      </c>
    </row>
    <row r="1376" spans="1:10" x14ac:dyDescent="0.2">
      <c r="A1376">
        <v>0</v>
      </c>
      <c r="B1376">
        <v>4</v>
      </c>
      <c r="C1376" s="1">
        <v>2007.95</v>
      </c>
      <c r="D1376">
        <v>3</v>
      </c>
      <c r="E1376">
        <f t="shared" si="140"/>
        <v>-2.0750930050000003</v>
      </c>
      <c r="F1376">
        <f t="shared" si="141"/>
        <v>0.1255447506606685</v>
      </c>
      <c r="G1376">
        <f t="shared" si="142"/>
        <v>0.1115413230677649</v>
      </c>
      <c r="H1376">
        <f t="shared" si="143"/>
        <v>0.88845867693223513</v>
      </c>
      <c r="I1376">
        <f t="shared" si="144"/>
        <v>-0.11826714126783372</v>
      </c>
      <c r="J1376">
        <v>1337</v>
      </c>
    </row>
    <row r="1377" spans="1:10" x14ac:dyDescent="0.2">
      <c r="A1377">
        <v>1</v>
      </c>
      <c r="B1377">
        <v>2</v>
      </c>
      <c r="C1377" s="1">
        <v>29141.360000000001</v>
      </c>
      <c r="D1377">
        <v>3</v>
      </c>
      <c r="E1377">
        <f t="shared" si="140"/>
        <v>1.7201727959999999</v>
      </c>
      <c r="F1377">
        <f t="shared" si="141"/>
        <v>5.5854935318340724</v>
      </c>
      <c r="G1377">
        <f t="shared" si="142"/>
        <v>0.84815109222019114</v>
      </c>
      <c r="H1377">
        <f t="shared" si="143"/>
        <v>0.84815109222019114</v>
      </c>
      <c r="I1377">
        <f t="shared" si="144"/>
        <v>-0.16469648427351505</v>
      </c>
      <c r="J1377">
        <v>1338</v>
      </c>
    </row>
    <row r="1378" spans="1:10" x14ac:dyDescent="0.2">
      <c r="A1378">
        <v>0</v>
      </c>
      <c r="B1378">
        <v>2</v>
      </c>
      <c r="C1378" s="1">
        <v>8212</v>
      </c>
      <c r="D1378">
        <v>2</v>
      </c>
      <c r="E1378">
        <f t="shared" si="140"/>
        <v>-1.4291008000000005</v>
      </c>
      <c r="F1378">
        <f t="shared" si="141"/>
        <v>0.23952420560352874</v>
      </c>
      <c r="G1378">
        <f t="shared" si="142"/>
        <v>0.19323882867370351</v>
      </c>
      <c r="H1378">
        <f t="shared" si="143"/>
        <v>0.80676117132629654</v>
      </c>
      <c r="I1378">
        <f t="shared" si="144"/>
        <v>-0.21472760082484021</v>
      </c>
      <c r="J1378">
        <v>1339</v>
      </c>
    </row>
    <row r="1379" spans="1:10" x14ac:dyDescent="0.2">
      <c r="A1379">
        <v>0</v>
      </c>
      <c r="B1379">
        <v>4</v>
      </c>
      <c r="C1379" s="1">
        <v>4321.1099999999997</v>
      </c>
      <c r="D1379">
        <v>3</v>
      </c>
      <c r="E1379">
        <f t="shared" si="140"/>
        <v>-1.7834035290000005</v>
      </c>
      <c r="F1379">
        <f t="shared" si="141"/>
        <v>0.16806515808963005</v>
      </c>
      <c r="G1379">
        <f t="shared" si="142"/>
        <v>0.14388337579086816</v>
      </c>
      <c r="H1379">
        <f t="shared" si="143"/>
        <v>0.85611662420913182</v>
      </c>
      <c r="I1379">
        <f t="shared" si="144"/>
        <v>-0.15534866888569451</v>
      </c>
      <c r="J1379">
        <v>1340</v>
      </c>
    </row>
    <row r="1380" spans="1:10" x14ac:dyDescent="0.2">
      <c r="A1380">
        <v>0</v>
      </c>
      <c r="B1380">
        <v>2</v>
      </c>
      <c r="C1380" s="1">
        <v>6321.42</v>
      </c>
      <c r="D1380">
        <v>3</v>
      </c>
      <c r="E1380">
        <f t="shared" si="140"/>
        <v>-1.1574216380000002</v>
      </c>
      <c r="F1380">
        <f t="shared" si="141"/>
        <v>0.3142955046553868</v>
      </c>
      <c r="G1380">
        <f t="shared" si="142"/>
        <v>0.23913610260562845</v>
      </c>
      <c r="H1380">
        <f t="shared" si="143"/>
        <v>0.76086389739437155</v>
      </c>
      <c r="I1380">
        <f t="shared" si="144"/>
        <v>-0.27330078416625225</v>
      </c>
      <c r="J1380">
        <v>1341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Info</vt:lpstr>
      <vt:lpstr>Sheet2</vt:lpstr>
      <vt:lpstr>Occupation</vt:lpstr>
      <vt:lpstr>Study 2</vt:lpstr>
      <vt:lpstr>Study 1</vt:lpstr>
      <vt:lpstr>Study 1 (2)</vt:lpstr>
      <vt:lpstr>Call</vt:lpstr>
      <vt:lpstr>Claim</vt:lpstr>
      <vt:lpstr>EMail</vt:lpstr>
      <vt:lpstr>Reinstate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Pham</dc:creator>
  <cp:lastModifiedBy>Tam Pham</cp:lastModifiedBy>
  <dcterms:created xsi:type="dcterms:W3CDTF">2021-04-08T08:24:49Z</dcterms:created>
  <dcterms:modified xsi:type="dcterms:W3CDTF">2023-03-01T03:57:58Z</dcterms:modified>
</cp:coreProperties>
</file>