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250" windowWidth="21555" windowHeight="8205" activeTab="1"/>
  </bookViews>
  <sheets>
    <sheet name="Macro1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E39" i="1" l="1"/>
  <c r="E38" i="1"/>
  <c r="H38" i="1" s="1"/>
  <c r="E37" i="1"/>
  <c r="H37" i="1" s="1"/>
  <c r="E36" i="1"/>
  <c r="H36" i="1" s="1"/>
  <c r="E19" i="1"/>
  <c r="D20" i="1" s="1"/>
  <c r="E20" i="1" s="1"/>
  <c r="D21" i="1" s="1"/>
  <c r="E21" i="1" s="1"/>
  <c r="E10" i="1"/>
  <c r="E11" i="1"/>
  <c r="E12" i="1"/>
  <c r="D13" i="1" s="1"/>
  <c r="E13" i="1" s="1"/>
  <c r="D14" i="1" s="1"/>
  <c r="E14" i="1" s="1"/>
  <c r="D15" i="1" s="1"/>
  <c r="E15" i="1" s="1"/>
  <c r="E35" i="1"/>
  <c r="D22" i="1" l="1"/>
  <c r="E22" i="1" s="1"/>
  <c r="E25" i="1"/>
  <c r="E26" i="1"/>
  <c r="H26" i="1" s="1"/>
  <c r="E17" i="1"/>
  <c r="H17" i="1" l="1"/>
  <c r="E18" i="1"/>
  <c r="D9" i="1"/>
  <c r="E9" i="1" s="1"/>
  <c r="A8" i="1"/>
  <c r="A9" i="1" s="1"/>
  <c r="A10" i="1" s="1"/>
  <c r="A11" i="1" s="1"/>
  <c r="I4" i="1"/>
  <c r="H18" i="1" l="1"/>
  <c r="A16" i="1"/>
  <c r="A17" i="1" s="1"/>
  <c r="A18" i="1" s="1"/>
  <c r="J4" i="1"/>
  <c r="J7" i="1" s="1"/>
  <c r="I5" i="1"/>
  <c r="I6" i="1"/>
  <c r="I7" i="1"/>
  <c r="E24" i="1" l="1"/>
  <c r="A23" i="1"/>
  <c r="A24" i="1" s="1"/>
  <c r="A25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K4" i="1"/>
  <c r="K7" i="1" s="1"/>
  <c r="H25" i="1" l="1"/>
  <c r="E27" i="1"/>
  <c r="H27" i="1" s="1"/>
  <c r="L4" i="1"/>
  <c r="M4" i="1" s="1"/>
  <c r="L7" i="1" l="1"/>
  <c r="M7" i="1"/>
  <c r="N4" i="1"/>
  <c r="E29" i="1" l="1"/>
  <c r="N7" i="1"/>
  <c r="O4" i="1"/>
  <c r="O7" i="1" l="1"/>
  <c r="P4" i="1"/>
  <c r="P5" i="1" s="1"/>
  <c r="H29" i="1"/>
  <c r="E30" i="1" l="1"/>
  <c r="H30" i="1" s="1"/>
  <c r="P7" i="1"/>
  <c r="Q4" i="1"/>
  <c r="P6" i="1"/>
  <c r="Q7" i="1" l="1"/>
  <c r="R4" i="1"/>
  <c r="R7" i="1" l="1"/>
  <c r="S4" i="1"/>
  <c r="E32" i="1" l="1"/>
  <c r="H32" i="1" s="1"/>
  <c r="S7" i="1"/>
  <c r="T4" i="1"/>
  <c r="D33" i="1" l="1"/>
  <c r="E33" i="1" s="1"/>
  <c r="H33" i="1" s="1"/>
  <c r="T7" i="1"/>
  <c r="U4" i="1"/>
  <c r="V4" i="1" l="1"/>
  <c r="U7" i="1"/>
  <c r="V7" i="1" l="1"/>
  <c r="W4" i="1"/>
  <c r="W5" i="1" s="1"/>
  <c r="W7" i="1" l="1"/>
  <c r="W6" i="1"/>
  <c r="X4" i="1"/>
  <c r="X7" i="1" l="1"/>
  <c r="Y4" i="1"/>
  <c r="Y7" i="1" l="1"/>
  <c r="Z4" i="1"/>
  <c r="Z7" i="1" l="1"/>
  <c r="AA4" i="1"/>
  <c r="AA7" i="1" l="1"/>
  <c r="AB4" i="1"/>
  <c r="AB7" i="1" l="1"/>
  <c r="AC4" i="1"/>
  <c r="AD4" i="1" l="1"/>
  <c r="AD5" i="1" s="1"/>
  <c r="AC7" i="1"/>
  <c r="AD6" i="1" l="1"/>
  <c r="AD7" i="1"/>
  <c r="AE4" i="1"/>
  <c r="AE7" i="1" l="1"/>
  <c r="AF4" i="1"/>
  <c r="AF7" i="1" l="1"/>
  <c r="AG4" i="1"/>
  <c r="AG7" i="1" l="1"/>
  <c r="AH4" i="1"/>
  <c r="AH7" i="1" l="1"/>
  <c r="AI4" i="1"/>
  <c r="AI7" i="1" l="1"/>
  <c r="AJ4" i="1"/>
  <c r="AJ7" i="1" l="1"/>
  <c r="AK4" i="1"/>
  <c r="AK5" i="1" s="1"/>
  <c r="AL4" i="1" l="1"/>
  <c r="AK7" i="1"/>
  <c r="AK6" i="1"/>
  <c r="AL7" i="1" l="1"/>
  <c r="AM4" i="1"/>
  <c r="AM7" i="1" l="1"/>
  <c r="AN4" i="1"/>
  <c r="AN7" i="1" l="1"/>
  <c r="AO4" i="1"/>
  <c r="AO7" i="1" l="1"/>
  <c r="AP4" i="1"/>
  <c r="AP7" i="1" l="1"/>
  <c r="AQ4" i="1"/>
  <c r="AQ7" i="1" l="1"/>
  <c r="AR4" i="1"/>
  <c r="AR5" i="1" s="1"/>
  <c r="AR7" i="1" l="1"/>
  <c r="AS4" i="1"/>
  <c r="AR6" i="1"/>
  <c r="AT4" i="1" l="1"/>
  <c r="AS7" i="1"/>
  <c r="AT7" i="1" l="1"/>
  <c r="AU4" i="1"/>
  <c r="AU7" i="1" l="1"/>
  <c r="AV4" i="1"/>
  <c r="AV7" i="1" l="1"/>
  <c r="AW4" i="1"/>
  <c r="AW7" i="1" l="1"/>
  <c r="AX4" i="1"/>
  <c r="AY4" i="1" s="1"/>
  <c r="AY6" i="1" l="1"/>
  <c r="AY7" i="1"/>
  <c r="AZ4" i="1"/>
  <c r="AY5" i="1"/>
  <c r="AX7" i="1"/>
  <c r="AZ7" i="1" l="1"/>
  <c r="BA4" i="1"/>
  <c r="BA7" i="1" l="1"/>
  <c r="BB4" i="1"/>
  <c r="BC4" i="1" l="1"/>
  <c r="BB7" i="1"/>
  <c r="BD4" i="1" l="1"/>
  <c r="BC7" i="1"/>
  <c r="BD7" i="1" l="1"/>
  <c r="BE4" i="1"/>
  <c r="BE7" i="1" l="1"/>
  <c r="BF4" i="1"/>
  <c r="BG4" i="1" l="1"/>
  <c r="BF5" i="1"/>
  <c r="BF6" i="1"/>
  <c r="BF7" i="1"/>
  <c r="BH4" i="1" l="1"/>
  <c r="BG7" i="1"/>
  <c r="BH7" i="1" l="1"/>
  <c r="BI4" i="1"/>
  <c r="BI7" i="1" l="1"/>
  <c r="BJ4" i="1"/>
  <c r="BK4" i="1" l="1"/>
  <c r="BJ7" i="1"/>
  <c r="BL4" i="1" l="1"/>
  <c r="BK7" i="1"/>
  <c r="BM4" i="1" l="1"/>
  <c r="BM7" i="1" s="1"/>
  <c r="BL7" i="1"/>
  <c r="BN4" i="1" l="1"/>
  <c r="BM6" i="1"/>
  <c r="BM5" i="1"/>
  <c r="BN7" i="1"/>
  <c r="BO4" i="1"/>
  <c r="BP4" i="1" l="1"/>
  <c r="BO7" i="1"/>
  <c r="BP7" i="1" l="1"/>
  <c r="BQ4" i="1"/>
  <c r="BR4" i="1" l="1"/>
  <c r="BQ7" i="1"/>
  <c r="BR7" i="1" l="1"/>
  <c r="BS4" i="1"/>
  <c r="BT4" i="1" l="1"/>
  <c r="BS7" i="1"/>
  <c r="BT6" i="1" l="1"/>
  <c r="BT7" i="1"/>
  <c r="BT5" i="1"/>
  <c r="BU4" i="1"/>
  <c r="BU7" i="1" l="1"/>
  <c r="BV4" i="1"/>
  <c r="BV7" i="1" l="1"/>
  <c r="BW4" i="1"/>
  <c r="BX4" i="1" l="1"/>
  <c r="BW7" i="1"/>
  <c r="BX7" i="1" l="1"/>
  <c r="BY4" i="1"/>
  <c r="BY7" i="1" l="1"/>
  <c r="BZ4" i="1"/>
  <c r="BZ7" i="1" l="1"/>
  <c r="CA4" i="1"/>
  <c r="CB4" i="1" l="1"/>
  <c r="CA5" i="1"/>
  <c r="CA7" i="1"/>
  <c r="CA6" i="1"/>
  <c r="CB7" i="1" l="1"/>
  <c r="CC4" i="1"/>
  <c r="CC7" i="1" l="1"/>
  <c r="CD4" i="1"/>
  <c r="CD7" i="1" l="1"/>
  <c r="CE4" i="1"/>
  <c r="CF4" i="1" l="1"/>
  <c r="CE7" i="1"/>
  <c r="CF7" i="1" l="1"/>
  <c r="CG4" i="1"/>
  <c r="CG7" i="1" l="1"/>
  <c r="CH4" i="1"/>
  <c r="CH7" i="1" l="1"/>
  <c r="CH5" i="1"/>
  <c r="CI4" i="1"/>
  <c r="CH6" i="1"/>
  <c r="CJ4" i="1" l="1"/>
  <c r="CI7" i="1"/>
  <c r="CJ7" i="1" l="1"/>
  <c r="CK4" i="1"/>
  <c r="CK7" i="1" l="1"/>
  <c r="CL4" i="1"/>
  <c r="CL7" i="1" l="1"/>
  <c r="CM4" i="1"/>
  <c r="CM7" i="1" l="1"/>
  <c r="CN4" i="1"/>
  <c r="CN7" i="1" l="1"/>
</calcChain>
</file>

<file path=xl/comments1.xml><?xml version="1.0" encoding="utf-8"?>
<comments xmlns="http://schemas.openxmlformats.org/spreadsheetml/2006/main">
  <authors>
    <author/>
  </authors>
  <commentList>
    <comment ref="A7" authorId="0">
      <text>
        <r>
          <rPr>
            <sz val="11"/>
            <color rgb="FF000000"/>
            <rFont val="Calibri"/>
          </rPr>
          <t>Work Breakdown Structure
Level 1: 1, 2, 3, ...
Level 2: 1.1, 1.2, 1.3, ...
Level 3: 1.1.1, 1.1.2, 1.1.3, …
The WBS uses a formula to control the numbering, but the formulas are different for different levels.</t>
        </r>
      </text>
    </comment>
    <comment ref="B7" authorId="0">
      <text>
        <r>
          <rPr>
            <sz val="11"/>
            <color rgb="FF000000"/>
            <rFont val="Calibri"/>
          </rPr>
          <t>Task
Enter the name of each task and sub-task. Use indents for sub-tasks.</t>
        </r>
      </text>
    </comment>
    <comment ref="C7" authorId="0">
      <text>
        <r>
          <rPr>
            <sz val="11"/>
            <color rgb="FF000000"/>
            <rFont val="Calibri"/>
          </rPr>
          <t>Task Lead
Enter the name of the Task Lead in this column.</t>
        </r>
      </text>
    </comment>
    <comment ref="D7" authorId="0">
      <text>
        <r>
          <rPr>
            <sz val="11"/>
            <color rgb="FF000000"/>
            <rFont val="Calibri"/>
          </rPr>
          <t>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  </r>
      </text>
    </comment>
    <comment ref="F7" authorId="0">
      <text>
        <r>
          <rPr>
            <sz val="11"/>
            <color rgb="FF000000"/>
            <rFont val="Calibri"/>
          </rPr>
          <t>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  </r>
      </text>
    </comment>
    <comment ref="G7" authorId="0">
      <text>
        <r>
          <rPr>
            <sz val="11"/>
            <color rgb="FF000000"/>
            <rFont val="Calibri"/>
          </rPr>
          <t>Percent Complete
Update the status of this task by entering the percent complete (between 0% and 100%).</t>
        </r>
      </text>
    </comment>
    <comment ref="H7" authorId="0">
      <text>
        <r>
          <rPr>
            <sz val="11"/>
            <color rgb="FF000000"/>
            <rFont val="Calibri"/>
          </rPr>
          <t>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<sst xmlns="http://schemas.openxmlformats.org/spreadsheetml/2006/main" count="54" uniqueCount="50">
  <si>
    <t>Project Lead:</t>
  </si>
  <si>
    <t>Project Start Date:</t>
  </si>
  <si>
    <t>Display Week:</t>
  </si>
  <si>
    <t>WBS</t>
  </si>
  <si>
    <t>Task</t>
  </si>
  <si>
    <t>Lead</t>
  </si>
  <si>
    <t>Lê Minh Phúc</t>
  </si>
  <si>
    <t>ĐỌC BÁO GIÚP BẠN</t>
  </si>
  <si>
    <t>Phát triển phần mềm</t>
  </si>
  <si>
    <t>Kiểm thử</t>
  </si>
  <si>
    <t>Bắt đầu</t>
  </si>
  <si>
    <t>Kết thúc</t>
  </si>
  <si>
    <t>TG hoàn thành</t>
  </si>
  <si>
    <t>%
Hoàn Thành</t>
  </si>
  <si>
    <t>Thiết kế hệ thống</t>
  </si>
  <si>
    <t>Thiết kế giao diện</t>
  </si>
  <si>
    <t>Vẽ wireframe</t>
  </si>
  <si>
    <t>Thiết kế UI</t>
  </si>
  <si>
    <t>3.2.1</t>
  </si>
  <si>
    <t>3.2.2</t>
  </si>
  <si>
    <t>Vẽ UI TĨnh</t>
  </si>
  <si>
    <t>Thiết Kế Prototype</t>
  </si>
  <si>
    <t>Viết mã nguồn</t>
  </si>
  <si>
    <t>Unit Test</t>
  </si>
  <si>
    <t>Integration Test</t>
  </si>
  <si>
    <t>System test</t>
  </si>
  <si>
    <t>Release</t>
  </si>
  <si>
    <t>Man-hours</t>
  </si>
  <si>
    <t>Triển khai giai đoạn 1</t>
  </si>
  <si>
    <t>Triển khai giai đoạn 2</t>
  </si>
  <si>
    <t>Triển khai giai đoạn 3</t>
  </si>
  <si>
    <t>Triển khai giai đoạn 4</t>
  </si>
  <si>
    <t>Bàn giao phần mềm</t>
  </si>
  <si>
    <t>Sprint 1</t>
  </si>
  <si>
    <t>Phân tích yêu cầu khách hàng</t>
  </si>
  <si>
    <t>Một bản thiết kế website</t>
  </si>
  <si>
    <t xml:space="preserve">Tìm và làm các hình ảnh có chất lượng tốt </t>
  </si>
  <si>
    <t>Bố trí nội dung sao cho hình ảnh và nội dung hài hòa với nhau</t>
  </si>
  <si>
    <t>Long</t>
  </si>
  <si>
    <t xml:space="preserve">Học cách sử dụng animation </t>
  </si>
  <si>
    <t>Sử dụng java swing</t>
  </si>
  <si>
    <t>Sử dụng Esclipe để tương tác dễ</t>
  </si>
  <si>
    <t>Liêm</t>
  </si>
  <si>
    <t>Kiệt</t>
  </si>
  <si>
    <t>Tạo một khung cho khách hàng nhập thông tin và yêu cầu và gửi thông tin yêu cầu tới NCC</t>
  </si>
  <si>
    <t>Chuẩn bị bản thiết kế website trên di động</t>
  </si>
  <si>
    <t>Nghiên cứu và bố trí hình ảnh</t>
  </si>
  <si>
    <t>Điều chỉnh và sử dụng meta-view hợp lý</t>
  </si>
  <si>
    <t>Áp dụng tối đa css</t>
  </si>
  <si>
    <t>Một bản báo cáo phân công và đóng góp của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</si>
</sst>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\(dddd\)"/>
    <numFmt numFmtId="165" formatCode="m\ /\ d\ /\ yy"/>
    <numFmt numFmtId="166" formatCode="ddd\ m/dd/yy"/>
  </numFmts>
  <fonts count="13" x14ac:knownFonts="1">
    <font>
      <sz val="11"/>
      <color rgb="FF000000"/>
      <name val="Calibri"/>
    </font>
    <font>
      <i/>
      <sz val="8"/>
      <color rgb="FFBFBFBF"/>
      <name val="Arial"/>
    </font>
    <font>
      <sz val="10"/>
      <name val="Arial"/>
    </font>
    <font>
      <sz val="9"/>
      <name val="Arial"/>
    </font>
    <font>
      <sz val="7"/>
      <color rgb="FF969696"/>
      <name val="Arial"/>
    </font>
    <font>
      <u/>
      <sz val="10"/>
      <color rgb="FF0000FF"/>
      <name val="Arial"/>
    </font>
    <font>
      <sz val="11"/>
      <name val="Calibri"/>
    </font>
    <font>
      <sz val="8"/>
      <color rgb="FFC0C0C0"/>
      <name val="Arial"/>
    </font>
    <font>
      <b/>
      <sz val="9"/>
      <name val="Arial"/>
    </font>
    <font>
      <b/>
      <sz val="10"/>
      <name val="Arial"/>
    </font>
    <font>
      <sz val="9"/>
      <color rgb="FF000000"/>
      <name val="Arial"/>
    </font>
    <font>
      <u/>
      <sz val="11"/>
      <color rgb="FF000000"/>
      <name val="Calibri"/>
    </font>
    <font>
      <b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009688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688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3" borderId="1" xfId="0" applyFont="1" applyFill="1" applyBorder="1"/>
    <xf numFmtId="165" fontId="7" fillId="2" borderId="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8" fillId="0" borderId="6" xfId="0" applyFont="1" applyBorder="1"/>
    <xf numFmtId="0" fontId="9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 wrapText="1"/>
    </xf>
    <xf numFmtId="0" fontId="9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shrinkToFit="1"/>
    </xf>
    <xf numFmtId="0" fontId="8" fillId="2" borderId="8" xfId="0" applyFont="1" applyFill="1" applyBorder="1" applyAlignment="1">
      <alignment horizontal="left"/>
    </xf>
    <xf numFmtId="0" fontId="8" fillId="2" borderId="8" xfId="0" applyFont="1" applyFill="1" applyBorder="1" applyAlignment="1">
      <alignment wrapText="1"/>
    </xf>
    <xf numFmtId="0" fontId="3" fillId="2" borderId="8" xfId="0" applyFont="1" applyFill="1" applyBorder="1"/>
    <xf numFmtId="166" fontId="3" fillId="0" borderId="9" xfId="0" applyNumberFormat="1" applyFont="1" applyBorder="1" applyAlignment="1">
      <alignment horizontal="right"/>
    </xf>
    <xf numFmtId="1" fontId="3" fillId="0" borderId="9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wrapText="1"/>
    </xf>
    <xf numFmtId="0" fontId="3" fillId="0" borderId="9" xfId="0" applyFont="1" applyBorder="1"/>
    <xf numFmtId="166" fontId="10" fillId="4" borderId="11" xfId="0" applyNumberFormat="1" applyFont="1" applyFill="1" applyBorder="1" applyAlignment="1">
      <alignment horizontal="right"/>
    </xf>
    <xf numFmtId="166" fontId="10" fillId="0" borderId="10" xfId="0" applyNumberFormat="1" applyFont="1" applyBorder="1" applyAlignment="1">
      <alignment horizontal="right"/>
    </xf>
    <xf numFmtId="1" fontId="10" fillId="4" borderId="11" xfId="0" applyNumberFormat="1" applyFont="1" applyFill="1" applyBorder="1" applyAlignment="1">
      <alignment horizontal="center"/>
    </xf>
    <xf numFmtId="9" fontId="10" fillId="4" borderId="11" xfId="0" applyNumberFormat="1" applyFont="1" applyFill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11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6" borderId="9" xfId="0" applyFont="1" applyFill="1" applyBorder="1" applyAlignment="1">
      <alignment horizontal="center" vertical="center"/>
    </xf>
    <xf numFmtId="166" fontId="10" fillId="0" borderId="11" xfId="0" applyNumberFormat="1" applyFont="1" applyBorder="1" applyAlignment="1">
      <alignment horizontal="right"/>
    </xf>
    <xf numFmtId="1" fontId="10" fillId="0" borderId="11" xfId="0" applyNumberFormat="1" applyFont="1" applyBorder="1" applyAlignment="1">
      <alignment horizontal="center"/>
    </xf>
    <xf numFmtId="166" fontId="10" fillId="4" borderId="12" xfId="0" applyNumberFormat="1" applyFont="1" applyFill="1" applyBorder="1" applyAlignment="1">
      <alignment horizontal="right"/>
    </xf>
    <xf numFmtId="166" fontId="10" fillId="0" borderId="12" xfId="0" applyNumberFormat="1" applyFont="1" applyBorder="1" applyAlignment="1">
      <alignment horizontal="right"/>
    </xf>
    <xf numFmtId="1" fontId="10" fillId="4" borderId="12" xfId="0" applyNumberFormat="1" applyFont="1" applyFill="1" applyBorder="1" applyAlignment="1">
      <alignment horizontal="center"/>
    </xf>
    <xf numFmtId="9" fontId="10" fillId="4" borderId="12" xfId="0" applyNumberFormat="1" applyFont="1" applyFill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0" fillId="7" borderId="0" xfId="0" applyFont="1" applyFill="1"/>
    <xf numFmtId="0" fontId="1" fillId="7" borderId="0" xfId="0" applyFont="1" applyFill="1" applyAlignment="1">
      <alignment vertic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0" fontId="3" fillId="0" borderId="12" xfId="0" applyFont="1" applyBorder="1"/>
    <xf numFmtId="0" fontId="3" fillId="6" borderId="12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top" wrapText="1"/>
    </xf>
    <xf numFmtId="0" fontId="12" fillId="5" borderId="1" xfId="0" applyFont="1" applyFill="1" applyBorder="1" applyAlignment="1">
      <alignment horizontal="center" vertical="center"/>
    </xf>
    <xf numFmtId="165" fontId="3" fillId="0" borderId="4" xfId="0" applyNumberFormat="1" applyFont="1" applyBorder="1" applyAlignment="1">
      <alignment horizontal="left" vertical="center"/>
    </xf>
    <xf numFmtId="0" fontId="0" fillId="0" borderId="0" xfId="0" applyFont="1" applyAlignment="1"/>
    <xf numFmtId="0" fontId="6" fillId="0" borderId="5" xfId="0" applyFont="1" applyBorder="1"/>
    <xf numFmtId="165" fontId="3" fillId="0" borderId="12" xfId="0" applyNumberFormat="1" applyFont="1" applyBorder="1" applyAlignment="1">
      <alignment horizontal="left" vertical="center"/>
    </xf>
    <xf numFmtId="165" fontId="3" fillId="0" borderId="5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/>
    </xf>
    <xf numFmtId="0" fontId="6" fillId="0" borderId="2" xfId="0" applyFont="1" applyBorder="1"/>
    <xf numFmtId="0" fontId="5" fillId="0" borderId="0" xfId="0" applyFont="1" applyAlignment="1">
      <alignment horizontal="left" vertical="top"/>
    </xf>
    <xf numFmtId="164" fontId="2" fillId="0" borderId="3" xfId="0" applyNumberFormat="1" applyFont="1" applyBorder="1" applyAlignment="1">
      <alignment horizontal="left"/>
    </xf>
    <xf numFmtId="0" fontId="6" fillId="0" borderId="3" xfId="0" applyFont="1" applyBorder="1"/>
  </cellXfs>
  <cellStyles count="1">
    <cellStyle name="Normal" xfId="0" builtinId="0"/>
  </cellStyles>
  <dxfs count="16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>
        <color rgb="FFFFFFFF"/>
      </font>
      <fill>
        <patternFill patternType="solid">
          <fgColor rgb="FFED7D31"/>
          <bgColor rgb="FFED7D31"/>
        </patternFill>
      </fill>
    </dxf>
  </dxfs>
  <tableStyles count="0" defaultTableStyle="TableStyleMedium2" defaultPivotStyle="PivotStyleLight16"/>
  <colors>
    <mruColors>
      <color rgb="FF009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60</xdr:row>
      <xdr:rowOff>47625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0</xdr:colOff>
      <xdr:row>60</xdr:row>
      <xdr:rowOff>47625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98488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0</xdr:colOff>
      <xdr:row>60</xdr:row>
      <xdr:rowOff>47625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0" y="0"/>
          <a:ext cx="98488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0</xdr:colOff>
      <xdr:row>64</xdr:row>
      <xdr:rowOff>47625</xdr:rowOff>
    </xdr:to>
    <xdr:sp macro="" textlink="">
      <xdr:nvSpPr>
        <xdr:cNvPr id="4" name="AutoShape 9"/>
        <xdr:cNvSpPr>
          <a:spLocks noChangeArrowheads="1"/>
        </xdr:cNvSpPr>
      </xdr:nvSpPr>
      <xdr:spPr bwMode="auto">
        <a:xfrm>
          <a:off x="0" y="0"/>
          <a:ext cx="9915525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009"/>
  <sheetViews>
    <sheetView tabSelected="1" topLeftCell="A7" zoomScaleNormal="100" workbookViewId="0">
      <selection activeCell="A23" sqref="A23"/>
    </sheetView>
  </sheetViews>
  <sheetFormatPr defaultColWidth="12.5703125" defaultRowHeight="15" customHeight="1" x14ac:dyDescent="0.25"/>
  <cols>
    <col min="1" max="1" width="5.28515625" customWidth="1"/>
    <col min="2" max="2" width="48.85546875" customWidth="1"/>
    <col min="3" max="3" width="4.85546875" customWidth="1"/>
    <col min="4" max="4" width="14.42578125" customWidth="1"/>
    <col min="5" max="5" width="14.5703125" customWidth="1"/>
    <col min="6" max="6" width="6" customWidth="1"/>
    <col min="7" max="7" width="7.140625" customWidth="1"/>
    <col min="8" max="8" width="8.5703125" customWidth="1"/>
    <col min="9" max="64" width="1.85546875" customWidth="1"/>
    <col min="65" max="92" width="1.85546875" style="31" customWidth="1"/>
  </cols>
  <sheetData>
    <row r="1" spans="1:92" ht="18" customHeight="1" x14ac:dyDescent="0.25">
      <c r="A1" s="50" t="s">
        <v>7</v>
      </c>
      <c r="B1" s="50"/>
      <c r="C1" s="50"/>
      <c r="D1" s="50"/>
      <c r="E1" s="50"/>
      <c r="F1" s="50"/>
      <c r="G1" s="50"/>
      <c r="H1" s="50"/>
      <c r="I1" s="44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</row>
    <row r="2" spans="1:92" x14ac:dyDescent="0.25">
      <c r="A2" s="3"/>
      <c r="B2" s="3"/>
      <c r="C2" s="3"/>
      <c r="D2" s="61"/>
      <c r="E2" s="52"/>
      <c r="F2" s="1"/>
      <c r="G2" s="4"/>
      <c r="H2" s="1"/>
      <c r="I2" s="64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x14ac:dyDescent="0.25">
      <c r="A3" s="1"/>
      <c r="B3" s="59" t="s">
        <v>0</v>
      </c>
      <c r="C3" s="52"/>
      <c r="D3" s="62" t="s">
        <v>6</v>
      </c>
      <c r="E3" s="6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2" x14ac:dyDescent="0.25">
      <c r="A4" s="1"/>
      <c r="B4" s="59" t="s">
        <v>1</v>
      </c>
      <c r="C4" s="52"/>
      <c r="D4" s="65">
        <v>43000</v>
      </c>
      <c r="E4" s="66"/>
      <c r="F4" s="1"/>
      <c r="G4" s="1"/>
      <c r="H4" s="1"/>
      <c r="I4" s="5">
        <f>D4-WEEKDAY(D4,1)+2+7*(D5-1)</f>
        <v>42996</v>
      </c>
      <c r="J4" s="5">
        <f t="shared" ref="J4:BL4" si="0">I4+1</f>
        <v>42997</v>
      </c>
      <c r="K4" s="5">
        <f t="shared" si="0"/>
        <v>42998</v>
      </c>
      <c r="L4" s="5">
        <f t="shared" si="0"/>
        <v>42999</v>
      </c>
      <c r="M4" s="5">
        <f t="shared" si="0"/>
        <v>43000</v>
      </c>
      <c r="N4" s="5">
        <f t="shared" si="0"/>
        <v>43001</v>
      </c>
      <c r="O4" s="5">
        <f t="shared" si="0"/>
        <v>43002</v>
      </c>
      <c r="P4" s="5">
        <f t="shared" si="0"/>
        <v>43003</v>
      </c>
      <c r="Q4" s="5">
        <f t="shared" si="0"/>
        <v>43004</v>
      </c>
      <c r="R4" s="5">
        <f t="shared" si="0"/>
        <v>43005</v>
      </c>
      <c r="S4" s="5">
        <f t="shared" si="0"/>
        <v>43006</v>
      </c>
      <c r="T4" s="5">
        <f t="shared" si="0"/>
        <v>43007</v>
      </c>
      <c r="U4" s="5">
        <f t="shared" si="0"/>
        <v>43008</v>
      </c>
      <c r="V4" s="5">
        <f t="shared" si="0"/>
        <v>43009</v>
      </c>
      <c r="W4" s="5">
        <f t="shared" si="0"/>
        <v>43010</v>
      </c>
      <c r="X4" s="5">
        <f t="shared" si="0"/>
        <v>43011</v>
      </c>
      <c r="Y4" s="5">
        <f t="shared" si="0"/>
        <v>43012</v>
      </c>
      <c r="Z4" s="5">
        <f t="shared" si="0"/>
        <v>43013</v>
      </c>
      <c r="AA4" s="5">
        <f t="shared" si="0"/>
        <v>43014</v>
      </c>
      <c r="AB4" s="5">
        <f t="shared" si="0"/>
        <v>43015</v>
      </c>
      <c r="AC4" s="5">
        <f t="shared" si="0"/>
        <v>43016</v>
      </c>
      <c r="AD4" s="5">
        <f t="shared" si="0"/>
        <v>43017</v>
      </c>
      <c r="AE4" s="5">
        <f t="shared" si="0"/>
        <v>43018</v>
      </c>
      <c r="AF4" s="5">
        <f t="shared" si="0"/>
        <v>43019</v>
      </c>
      <c r="AG4" s="5">
        <f t="shared" si="0"/>
        <v>43020</v>
      </c>
      <c r="AH4" s="5">
        <f t="shared" si="0"/>
        <v>43021</v>
      </c>
      <c r="AI4" s="5">
        <f t="shared" si="0"/>
        <v>43022</v>
      </c>
      <c r="AJ4" s="5">
        <f t="shared" si="0"/>
        <v>43023</v>
      </c>
      <c r="AK4" s="5">
        <f t="shared" si="0"/>
        <v>43024</v>
      </c>
      <c r="AL4" s="5">
        <f t="shared" si="0"/>
        <v>43025</v>
      </c>
      <c r="AM4" s="5">
        <f t="shared" si="0"/>
        <v>43026</v>
      </c>
      <c r="AN4" s="5">
        <f t="shared" si="0"/>
        <v>43027</v>
      </c>
      <c r="AO4" s="5">
        <f t="shared" si="0"/>
        <v>43028</v>
      </c>
      <c r="AP4" s="5">
        <f t="shared" si="0"/>
        <v>43029</v>
      </c>
      <c r="AQ4" s="5">
        <f t="shared" si="0"/>
        <v>43030</v>
      </c>
      <c r="AR4" s="5">
        <f t="shared" si="0"/>
        <v>43031</v>
      </c>
      <c r="AS4" s="5">
        <f t="shared" si="0"/>
        <v>43032</v>
      </c>
      <c r="AT4" s="5">
        <f t="shared" si="0"/>
        <v>43033</v>
      </c>
      <c r="AU4" s="5">
        <f t="shared" si="0"/>
        <v>43034</v>
      </c>
      <c r="AV4" s="5">
        <f t="shared" si="0"/>
        <v>43035</v>
      </c>
      <c r="AW4" s="5">
        <f t="shared" si="0"/>
        <v>43036</v>
      </c>
      <c r="AX4" s="5">
        <f t="shared" si="0"/>
        <v>43037</v>
      </c>
      <c r="AY4" s="5">
        <f t="shared" si="0"/>
        <v>43038</v>
      </c>
      <c r="AZ4" s="5">
        <f t="shared" si="0"/>
        <v>43039</v>
      </c>
      <c r="BA4" s="5">
        <f t="shared" si="0"/>
        <v>43040</v>
      </c>
      <c r="BB4" s="5">
        <f t="shared" si="0"/>
        <v>43041</v>
      </c>
      <c r="BC4" s="5">
        <f t="shared" si="0"/>
        <v>43042</v>
      </c>
      <c r="BD4" s="5">
        <f t="shared" si="0"/>
        <v>43043</v>
      </c>
      <c r="BE4" s="5">
        <f t="shared" si="0"/>
        <v>43044</v>
      </c>
      <c r="BF4" s="5">
        <f t="shared" si="0"/>
        <v>43045</v>
      </c>
      <c r="BG4" s="5">
        <f t="shared" si="0"/>
        <v>43046</v>
      </c>
      <c r="BH4" s="5">
        <f t="shared" si="0"/>
        <v>43047</v>
      </c>
      <c r="BI4" s="5">
        <f t="shared" si="0"/>
        <v>43048</v>
      </c>
      <c r="BJ4" s="5">
        <f t="shared" si="0"/>
        <v>43049</v>
      </c>
      <c r="BK4" s="5">
        <f t="shared" si="0"/>
        <v>43050</v>
      </c>
      <c r="BL4" s="5">
        <f t="shared" si="0"/>
        <v>43051</v>
      </c>
      <c r="BM4" s="5">
        <f t="shared" ref="BM4" si="1">BL4+1</f>
        <v>43052</v>
      </c>
      <c r="BN4" s="5">
        <f t="shared" ref="BN4" si="2">BM4+1</f>
        <v>43053</v>
      </c>
      <c r="BO4" s="5">
        <f t="shared" ref="BO4" si="3">BN4+1</f>
        <v>43054</v>
      </c>
      <c r="BP4" s="5">
        <f t="shared" ref="BP4" si="4">BO4+1</f>
        <v>43055</v>
      </c>
      <c r="BQ4" s="5">
        <f t="shared" ref="BQ4" si="5">BP4+1</f>
        <v>43056</v>
      </c>
      <c r="BR4" s="5">
        <f t="shared" ref="BR4" si="6">BQ4+1</f>
        <v>43057</v>
      </c>
      <c r="BS4" s="5">
        <f t="shared" ref="BS4" si="7">BR4+1</f>
        <v>43058</v>
      </c>
      <c r="BT4" s="5">
        <f t="shared" ref="BT4" si="8">BS4+1</f>
        <v>43059</v>
      </c>
      <c r="BU4" s="5">
        <f t="shared" ref="BU4" si="9">BT4+1</f>
        <v>43060</v>
      </c>
      <c r="BV4" s="5">
        <f t="shared" ref="BV4" si="10">BU4+1</f>
        <v>43061</v>
      </c>
      <c r="BW4" s="5">
        <f t="shared" ref="BW4" si="11">BV4+1</f>
        <v>43062</v>
      </c>
      <c r="BX4" s="5">
        <f t="shared" ref="BX4" si="12">BW4+1</f>
        <v>43063</v>
      </c>
      <c r="BY4" s="5">
        <f t="shared" ref="BY4" si="13">BX4+1</f>
        <v>43064</v>
      </c>
      <c r="BZ4" s="5">
        <f t="shared" ref="BZ4" si="14">BY4+1</f>
        <v>43065</v>
      </c>
      <c r="CA4" s="5">
        <f>BZ4+1</f>
        <v>43066</v>
      </c>
      <c r="CB4" s="5">
        <f t="shared" ref="CB4" si="15">CA4+1</f>
        <v>43067</v>
      </c>
      <c r="CC4" s="5">
        <f t="shared" ref="CC4" si="16">CB4+1</f>
        <v>43068</v>
      </c>
      <c r="CD4" s="5">
        <f t="shared" ref="CD4" si="17">CC4+1</f>
        <v>43069</v>
      </c>
      <c r="CE4" s="5">
        <f t="shared" ref="CE4" si="18">CD4+1</f>
        <v>43070</v>
      </c>
      <c r="CF4" s="5">
        <f t="shared" ref="CF4" si="19">CE4+1</f>
        <v>43071</v>
      </c>
      <c r="CG4" s="5">
        <f t="shared" ref="CG4" si="20">CF4+1</f>
        <v>43072</v>
      </c>
      <c r="CH4" s="5">
        <f t="shared" ref="CH4" si="21">CG4+1</f>
        <v>43073</v>
      </c>
      <c r="CI4" s="5">
        <f t="shared" ref="CI4" si="22">CH4+1</f>
        <v>43074</v>
      </c>
      <c r="CJ4" s="5">
        <f t="shared" ref="CJ4" si="23">CI4+1</f>
        <v>43075</v>
      </c>
      <c r="CK4" s="5">
        <f t="shared" ref="CK4" si="24">CJ4+1</f>
        <v>43076</v>
      </c>
      <c r="CL4" s="5">
        <f t="shared" ref="CL4" si="25">CK4+1</f>
        <v>43077</v>
      </c>
      <c r="CM4" s="5">
        <f t="shared" ref="CM4" si="26">CL4+1</f>
        <v>43078</v>
      </c>
      <c r="CN4" s="5">
        <f t="shared" ref="CN4" si="27">CM4+1</f>
        <v>43079</v>
      </c>
    </row>
    <row r="5" spans="1:92" x14ac:dyDescent="0.25">
      <c r="A5" s="1"/>
      <c r="B5" s="60" t="s">
        <v>2</v>
      </c>
      <c r="C5" s="52"/>
      <c r="D5" s="6">
        <v>1</v>
      </c>
      <c r="E5" s="6"/>
      <c r="F5" s="1"/>
      <c r="G5" s="1"/>
      <c r="H5" s="1"/>
      <c r="I5" s="56" t="str">
        <f>"Week "&amp;(I4-($D$4-WEEKDAY($D$4,1)+2))/7+1</f>
        <v>Week 1</v>
      </c>
      <c r="J5" s="52"/>
      <c r="K5" s="52"/>
      <c r="L5" s="52"/>
      <c r="M5" s="52"/>
      <c r="N5" s="52"/>
      <c r="O5" s="53"/>
      <c r="P5" s="56" t="str">
        <f>"Week "&amp;(P4-($D$4-WEEKDAY($D$4,1)+2))/7+1</f>
        <v>Week 2</v>
      </c>
      <c r="Q5" s="57"/>
      <c r="R5" s="57"/>
      <c r="S5" s="57"/>
      <c r="T5" s="57"/>
      <c r="U5" s="57"/>
      <c r="V5" s="58"/>
      <c r="W5" s="56" t="str">
        <f>"Week "&amp;(W4-($D$4-WEEKDAY($D$4,1)+2))/7+1</f>
        <v>Week 3</v>
      </c>
      <c r="X5" s="57"/>
      <c r="Y5" s="57"/>
      <c r="Z5" s="57"/>
      <c r="AA5" s="57"/>
      <c r="AB5" s="57"/>
      <c r="AC5" s="58"/>
      <c r="AD5" s="56" t="str">
        <f>"Week "&amp;(AD4-($D$4-WEEKDAY($D$4,1)+2))/7+1</f>
        <v>Week 4</v>
      </c>
      <c r="AE5" s="57"/>
      <c r="AF5" s="57"/>
      <c r="AG5" s="57"/>
      <c r="AH5" s="57"/>
      <c r="AI5" s="57"/>
      <c r="AJ5" s="58"/>
      <c r="AK5" s="56" t="str">
        <f>"Week "&amp;(AK4-($D$4-WEEKDAY($D$4,1)+2))/7+1</f>
        <v>Week 5</v>
      </c>
      <c r="AL5" s="57"/>
      <c r="AM5" s="57"/>
      <c r="AN5" s="57"/>
      <c r="AO5" s="57"/>
      <c r="AP5" s="57"/>
      <c r="AQ5" s="58"/>
      <c r="AR5" s="56" t="str">
        <f>"Week "&amp;(AR4-($D$4-WEEKDAY($D$4,1)+2))/7+1</f>
        <v>Week 6</v>
      </c>
      <c r="AS5" s="57"/>
      <c r="AT5" s="57"/>
      <c r="AU5" s="57"/>
      <c r="AV5" s="57"/>
      <c r="AW5" s="57"/>
      <c r="AX5" s="58"/>
      <c r="AY5" s="56" t="str">
        <f>"Week "&amp;(AY4-($D$4-WEEKDAY($D$4,1)+2))/7+1</f>
        <v>Week 7</v>
      </c>
      <c r="AZ5" s="57"/>
      <c r="BA5" s="57"/>
      <c r="BB5" s="57"/>
      <c r="BC5" s="57"/>
      <c r="BD5" s="57"/>
      <c r="BE5" s="58"/>
      <c r="BF5" s="56" t="str">
        <f>"Week "&amp;(BF4-($D$4-WEEKDAY($D$4,1)+2))/7+1</f>
        <v>Week 8</v>
      </c>
      <c r="BG5" s="57"/>
      <c r="BH5" s="57"/>
      <c r="BI5" s="57"/>
      <c r="BJ5" s="57"/>
      <c r="BK5" s="57"/>
      <c r="BL5" s="58"/>
      <c r="BM5" s="56" t="str">
        <f>"Week "&amp;(BM4-($D$4-WEEKDAY($D$4,1)+2))/7+1</f>
        <v>Week 9</v>
      </c>
      <c r="BN5" s="57"/>
      <c r="BO5" s="57"/>
      <c r="BP5" s="57"/>
      <c r="BQ5" s="57"/>
      <c r="BR5" s="57"/>
      <c r="BS5" s="58"/>
      <c r="BT5" s="56" t="str">
        <f>"Week "&amp;(BT4-($D$4-WEEKDAY($D$4,1)+2))/7+1</f>
        <v>Week 10</v>
      </c>
      <c r="BU5" s="57"/>
      <c r="BV5" s="57"/>
      <c r="BW5" s="57"/>
      <c r="BX5" s="57"/>
      <c r="BY5" s="57"/>
      <c r="BZ5" s="58"/>
      <c r="CA5" s="56" t="str">
        <f>"Week "&amp;(CA4-($D$4-WEEKDAY($D$4,1)+2))/7+1</f>
        <v>Week 11</v>
      </c>
      <c r="CB5" s="57"/>
      <c r="CC5" s="57"/>
      <c r="CD5" s="57"/>
      <c r="CE5" s="57"/>
      <c r="CF5" s="57"/>
      <c r="CG5" s="58"/>
      <c r="CH5" s="56" t="str">
        <f>"Week "&amp;(CH4-($D$4-WEEKDAY($D$4,1)+2))/7+1</f>
        <v>Week 12</v>
      </c>
      <c r="CI5" s="57"/>
      <c r="CJ5" s="57"/>
      <c r="CK5" s="57"/>
      <c r="CL5" s="57"/>
      <c r="CM5" s="57"/>
      <c r="CN5" s="58"/>
    </row>
    <row r="6" spans="1:92" x14ac:dyDescent="0.25">
      <c r="A6" s="1"/>
      <c r="B6" s="2"/>
      <c r="C6" s="1"/>
      <c r="D6" s="1"/>
      <c r="E6" s="1"/>
      <c r="F6" s="1"/>
      <c r="G6" s="1"/>
      <c r="H6" s="1"/>
      <c r="I6" s="51">
        <f>I4</f>
        <v>42996</v>
      </c>
      <c r="J6" s="52"/>
      <c r="K6" s="52"/>
      <c r="L6" s="52"/>
      <c r="M6" s="52"/>
      <c r="N6" s="52"/>
      <c r="O6" s="53"/>
      <c r="P6" s="51">
        <f>P4</f>
        <v>43003</v>
      </c>
      <c r="Q6" s="52"/>
      <c r="R6" s="52"/>
      <c r="S6" s="52"/>
      <c r="T6" s="52"/>
      <c r="U6" s="52"/>
      <c r="V6" s="53"/>
      <c r="W6" s="51">
        <f>W4</f>
        <v>43010</v>
      </c>
      <c r="X6" s="52"/>
      <c r="Y6" s="52"/>
      <c r="Z6" s="52"/>
      <c r="AA6" s="52"/>
      <c r="AB6" s="52"/>
      <c r="AC6" s="53"/>
      <c r="AD6" s="51">
        <f>AD4</f>
        <v>43017</v>
      </c>
      <c r="AE6" s="52"/>
      <c r="AF6" s="52"/>
      <c r="AG6" s="52"/>
      <c r="AH6" s="52"/>
      <c r="AI6" s="52"/>
      <c r="AJ6" s="53"/>
      <c r="AK6" s="51">
        <f>AK4</f>
        <v>43024</v>
      </c>
      <c r="AL6" s="52"/>
      <c r="AM6" s="52"/>
      <c r="AN6" s="52"/>
      <c r="AO6" s="52"/>
      <c r="AP6" s="52"/>
      <c r="AQ6" s="53"/>
      <c r="AR6" s="51">
        <f>AR4</f>
        <v>43031</v>
      </c>
      <c r="AS6" s="52"/>
      <c r="AT6" s="52"/>
      <c r="AU6" s="52"/>
      <c r="AV6" s="52"/>
      <c r="AW6" s="52"/>
      <c r="AX6" s="53"/>
      <c r="AY6" s="51">
        <f>AY4</f>
        <v>43038</v>
      </c>
      <c r="AZ6" s="54"/>
      <c r="BA6" s="54"/>
      <c r="BB6" s="54"/>
      <c r="BC6" s="54"/>
      <c r="BD6" s="54"/>
      <c r="BE6" s="55"/>
      <c r="BF6" s="51">
        <f>BF4</f>
        <v>43045</v>
      </c>
      <c r="BG6" s="54"/>
      <c r="BH6" s="54"/>
      <c r="BI6" s="54"/>
      <c r="BJ6" s="54"/>
      <c r="BK6" s="54"/>
      <c r="BL6" s="55"/>
      <c r="BM6" s="51">
        <f>BM4</f>
        <v>43052</v>
      </c>
      <c r="BN6" s="52"/>
      <c r="BO6" s="52"/>
      <c r="BP6" s="52"/>
      <c r="BQ6" s="52"/>
      <c r="BR6" s="52"/>
      <c r="BS6" s="53"/>
      <c r="BT6" s="51">
        <f>BT4</f>
        <v>43059</v>
      </c>
      <c r="BU6" s="52"/>
      <c r="BV6" s="52"/>
      <c r="BW6" s="52"/>
      <c r="BX6" s="52"/>
      <c r="BY6" s="52"/>
      <c r="BZ6" s="53"/>
      <c r="CA6" s="51">
        <f>CA4</f>
        <v>43066</v>
      </c>
      <c r="CB6" s="52"/>
      <c r="CC6" s="52"/>
      <c r="CD6" s="52"/>
      <c r="CE6" s="52"/>
      <c r="CF6" s="52"/>
      <c r="CG6" s="53"/>
      <c r="CH6" s="51">
        <f>CH4</f>
        <v>43073</v>
      </c>
      <c r="CI6" s="54"/>
      <c r="CJ6" s="54"/>
      <c r="CK6" s="54"/>
      <c r="CL6" s="54"/>
      <c r="CM6" s="54"/>
      <c r="CN6" s="55"/>
    </row>
    <row r="7" spans="1:92" ht="36.75" x14ac:dyDescent="0.25">
      <c r="A7" s="7" t="s">
        <v>3</v>
      </c>
      <c r="B7" s="8" t="s">
        <v>4</v>
      </c>
      <c r="C7" s="9" t="s">
        <v>5</v>
      </c>
      <c r="D7" s="10" t="s">
        <v>10</v>
      </c>
      <c r="E7" s="10" t="s">
        <v>11</v>
      </c>
      <c r="F7" s="11" t="s">
        <v>12</v>
      </c>
      <c r="G7" s="12" t="s">
        <v>13</v>
      </c>
      <c r="H7" s="12" t="s">
        <v>27</v>
      </c>
      <c r="I7" s="13" t="str">
        <f t="shared" ref="I7:BL7" si="28">CHOOSE(WEEKDAY(I4,1),"S","M","T","W","T","F","S")</f>
        <v>M</v>
      </c>
      <c r="J7" s="13" t="str">
        <f t="shared" si="28"/>
        <v>T</v>
      </c>
      <c r="K7" s="13" t="str">
        <f t="shared" si="28"/>
        <v>W</v>
      </c>
      <c r="L7" s="13" t="str">
        <f t="shared" si="28"/>
        <v>T</v>
      </c>
      <c r="M7" s="13" t="str">
        <f t="shared" si="28"/>
        <v>F</v>
      </c>
      <c r="N7" s="13" t="str">
        <f t="shared" si="28"/>
        <v>S</v>
      </c>
      <c r="O7" s="13" t="str">
        <f t="shared" si="28"/>
        <v>S</v>
      </c>
      <c r="P7" s="13" t="str">
        <f t="shared" si="28"/>
        <v>M</v>
      </c>
      <c r="Q7" s="13" t="str">
        <f t="shared" si="28"/>
        <v>T</v>
      </c>
      <c r="R7" s="13" t="str">
        <f t="shared" si="28"/>
        <v>W</v>
      </c>
      <c r="S7" s="13" t="str">
        <f t="shared" si="28"/>
        <v>T</v>
      </c>
      <c r="T7" s="13" t="str">
        <f t="shared" si="28"/>
        <v>F</v>
      </c>
      <c r="U7" s="13" t="str">
        <f t="shared" si="28"/>
        <v>S</v>
      </c>
      <c r="V7" s="13" t="str">
        <f t="shared" si="28"/>
        <v>S</v>
      </c>
      <c r="W7" s="13" t="str">
        <f t="shared" si="28"/>
        <v>M</v>
      </c>
      <c r="X7" s="13" t="str">
        <f t="shared" si="28"/>
        <v>T</v>
      </c>
      <c r="Y7" s="13" t="str">
        <f t="shared" si="28"/>
        <v>W</v>
      </c>
      <c r="Z7" s="13" t="str">
        <f t="shared" si="28"/>
        <v>T</v>
      </c>
      <c r="AA7" s="13" t="str">
        <f t="shared" si="28"/>
        <v>F</v>
      </c>
      <c r="AB7" s="13" t="str">
        <f t="shared" si="28"/>
        <v>S</v>
      </c>
      <c r="AC7" s="13" t="str">
        <f t="shared" si="28"/>
        <v>S</v>
      </c>
      <c r="AD7" s="13" t="str">
        <f t="shared" si="28"/>
        <v>M</v>
      </c>
      <c r="AE7" s="13" t="str">
        <f t="shared" si="28"/>
        <v>T</v>
      </c>
      <c r="AF7" s="13" t="str">
        <f t="shared" si="28"/>
        <v>W</v>
      </c>
      <c r="AG7" s="13" t="str">
        <f t="shared" si="28"/>
        <v>T</v>
      </c>
      <c r="AH7" s="13" t="str">
        <f t="shared" si="28"/>
        <v>F</v>
      </c>
      <c r="AI7" s="13" t="str">
        <f t="shared" si="28"/>
        <v>S</v>
      </c>
      <c r="AJ7" s="13" t="str">
        <f t="shared" si="28"/>
        <v>S</v>
      </c>
      <c r="AK7" s="13" t="str">
        <f t="shared" si="28"/>
        <v>M</v>
      </c>
      <c r="AL7" s="13" t="str">
        <f t="shared" si="28"/>
        <v>T</v>
      </c>
      <c r="AM7" s="13" t="str">
        <f t="shared" si="28"/>
        <v>W</v>
      </c>
      <c r="AN7" s="13" t="str">
        <f t="shared" si="28"/>
        <v>T</v>
      </c>
      <c r="AO7" s="13" t="str">
        <f t="shared" si="28"/>
        <v>F</v>
      </c>
      <c r="AP7" s="13" t="str">
        <f t="shared" si="28"/>
        <v>S</v>
      </c>
      <c r="AQ7" s="13" t="str">
        <f t="shared" si="28"/>
        <v>S</v>
      </c>
      <c r="AR7" s="13" t="str">
        <f t="shared" si="28"/>
        <v>M</v>
      </c>
      <c r="AS7" s="13" t="str">
        <f t="shared" si="28"/>
        <v>T</v>
      </c>
      <c r="AT7" s="13" t="str">
        <f t="shared" si="28"/>
        <v>W</v>
      </c>
      <c r="AU7" s="13" t="str">
        <f t="shared" si="28"/>
        <v>T</v>
      </c>
      <c r="AV7" s="13" t="str">
        <f t="shared" si="28"/>
        <v>F</v>
      </c>
      <c r="AW7" s="13" t="str">
        <f t="shared" si="28"/>
        <v>S</v>
      </c>
      <c r="AX7" s="13" t="str">
        <f t="shared" si="28"/>
        <v>S</v>
      </c>
      <c r="AY7" s="13" t="str">
        <f t="shared" si="28"/>
        <v>M</v>
      </c>
      <c r="AZ7" s="13" t="str">
        <f t="shared" si="28"/>
        <v>T</v>
      </c>
      <c r="BA7" s="13" t="str">
        <f t="shared" si="28"/>
        <v>W</v>
      </c>
      <c r="BB7" s="13" t="str">
        <f t="shared" si="28"/>
        <v>T</v>
      </c>
      <c r="BC7" s="13" t="str">
        <f t="shared" si="28"/>
        <v>F</v>
      </c>
      <c r="BD7" s="13" t="str">
        <f t="shared" si="28"/>
        <v>S</v>
      </c>
      <c r="BE7" s="13" t="str">
        <f t="shared" si="28"/>
        <v>S</v>
      </c>
      <c r="BF7" s="13" t="str">
        <f t="shared" si="28"/>
        <v>M</v>
      </c>
      <c r="BG7" s="13" t="str">
        <f t="shared" si="28"/>
        <v>T</v>
      </c>
      <c r="BH7" s="13" t="str">
        <f t="shared" si="28"/>
        <v>W</v>
      </c>
      <c r="BI7" s="13" t="str">
        <f t="shared" si="28"/>
        <v>T</v>
      </c>
      <c r="BJ7" s="13" t="str">
        <f t="shared" si="28"/>
        <v>F</v>
      </c>
      <c r="BK7" s="13" t="str">
        <f t="shared" si="28"/>
        <v>S</v>
      </c>
      <c r="BL7" s="13" t="str">
        <f t="shared" si="28"/>
        <v>S</v>
      </c>
      <c r="BM7" s="13" t="str">
        <f t="shared" ref="BM7:CN7" si="29">CHOOSE(WEEKDAY(BM4,1),"S","M","T","W","T","F","S")</f>
        <v>M</v>
      </c>
      <c r="BN7" s="13" t="str">
        <f t="shared" si="29"/>
        <v>T</v>
      </c>
      <c r="BO7" s="13" t="str">
        <f t="shared" si="29"/>
        <v>W</v>
      </c>
      <c r="BP7" s="13" t="str">
        <f t="shared" si="29"/>
        <v>T</v>
      </c>
      <c r="BQ7" s="13" t="str">
        <f t="shared" si="29"/>
        <v>F</v>
      </c>
      <c r="BR7" s="13" t="str">
        <f t="shared" si="29"/>
        <v>S</v>
      </c>
      <c r="BS7" s="13" t="str">
        <f t="shared" si="29"/>
        <v>S</v>
      </c>
      <c r="BT7" s="13" t="str">
        <f t="shared" si="29"/>
        <v>M</v>
      </c>
      <c r="BU7" s="13" t="str">
        <f t="shared" si="29"/>
        <v>T</v>
      </c>
      <c r="BV7" s="13" t="str">
        <f t="shared" si="29"/>
        <v>W</v>
      </c>
      <c r="BW7" s="13" t="str">
        <f t="shared" si="29"/>
        <v>T</v>
      </c>
      <c r="BX7" s="13" t="str">
        <f t="shared" si="29"/>
        <v>F</v>
      </c>
      <c r="BY7" s="13" t="str">
        <f t="shared" si="29"/>
        <v>S</v>
      </c>
      <c r="BZ7" s="13" t="str">
        <f t="shared" si="29"/>
        <v>S</v>
      </c>
      <c r="CA7" s="13" t="str">
        <f t="shared" si="29"/>
        <v>M</v>
      </c>
      <c r="CB7" s="13" t="str">
        <f t="shared" si="29"/>
        <v>T</v>
      </c>
      <c r="CC7" s="13" t="str">
        <f t="shared" si="29"/>
        <v>W</v>
      </c>
      <c r="CD7" s="13" t="str">
        <f t="shared" si="29"/>
        <v>T</v>
      </c>
      <c r="CE7" s="13" t="str">
        <f t="shared" si="29"/>
        <v>F</v>
      </c>
      <c r="CF7" s="13" t="str">
        <f t="shared" si="29"/>
        <v>S</v>
      </c>
      <c r="CG7" s="13" t="str">
        <f t="shared" si="29"/>
        <v>S</v>
      </c>
      <c r="CH7" s="13" t="str">
        <f t="shared" si="29"/>
        <v>M</v>
      </c>
      <c r="CI7" s="13" t="str">
        <f t="shared" si="29"/>
        <v>T</v>
      </c>
      <c r="CJ7" s="13" t="str">
        <f t="shared" si="29"/>
        <v>W</v>
      </c>
      <c r="CK7" s="13" t="str">
        <f t="shared" si="29"/>
        <v>T</v>
      </c>
      <c r="CL7" s="13" t="str">
        <f t="shared" si="29"/>
        <v>F</v>
      </c>
      <c r="CM7" s="13" t="str">
        <f t="shared" si="29"/>
        <v>S</v>
      </c>
      <c r="CN7" s="13" t="str">
        <f t="shared" si="29"/>
        <v>S</v>
      </c>
    </row>
    <row r="8" spans="1:92" ht="12.75" customHeight="1" x14ac:dyDescent="0.25">
      <c r="A8" s="14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5" t="s">
        <v>33</v>
      </c>
      <c r="C8" s="16"/>
      <c r="D8" s="17"/>
      <c r="E8" s="17"/>
      <c r="F8" s="18"/>
      <c r="G8" s="19"/>
      <c r="H8" s="18"/>
      <c r="I8" s="34"/>
      <c r="J8" s="34"/>
      <c r="K8" s="34"/>
      <c r="L8" s="34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</row>
    <row r="9" spans="1:92" ht="12.75" customHeight="1" x14ac:dyDescent="0.25">
      <c r="A9" s="21" t="str">
        <f t="shared" ref="A9:A11" ca="1" si="30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2" t="s">
        <v>34</v>
      </c>
      <c r="C9" s="23" t="s">
        <v>38</v>
      </c>
      <c r="D9" s="24">
        <f>D4</f>
        <v>43000</v>
      </c>
      <c r="E9" s="25">
        <f t="shared" ref="E9:E15" si="31">IF(F9=0,D9,D9+F9-1)</f>
        <v>43013</v>
      </c>
      <c r="F9" s="26">
        <v>14</v>
      </c>
      <c r="G9" s="27">
        <v>1</v>
      </c>
      <c r="H9" s="28">
        <v>7</v>
      </c>
      <c r="I9" s="34"/>
      <c r="J9" s="34"/>
      <c r="K9" s="34"/>
      <c r="L9" s="34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</row>
    <row r="10" spans="1:92" ht="12.75" customHeight="1" x14ac:dyDescent="0.25">
      <c r="A10" s="21" t="str">
        <f t="shared" ca="1" si="30"/>
        <v>1.2</v>
      </c>
      <c r="B10" s="22" t="s">
        <v>35</v>
      </c>
      <c r="C10" s="23" t="s">
        <v>42</v>
      </c>
      <c r="D10" s="24">
        <v>43003</v>
      </c>
      <c r="E10" s="25">
        <f t="shared" si="31"/>
        <v>43012</v>
      </c>
      <c r="F10" s="26">
        <v>10</v>
      </c>
      <c r="G10" s="27">
        <v>1</v>
      </c>
      <c r="H10" s="28">
        <v>5</v>
      </c>
      <c r="I10" s="34"/>
      <c r="J10" s="34"/>
      <c r="K10" s="34"/>
      <c r="L10" s="34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</row>
    <row r="11" spans="1:92" ht="12.75" customHeight="1" x14ac:dyDescent="0.25">
      <c r="A11" s="21" t="str">
        <f t="shared" ca="1" si="30"/>
        <v>1.3</v>
      </c>
      <c r="B11" s="22" t="s">
        <v>36</v>
      </c>
      <c r="C11" s="23" t="s">
        <v>43</v>
      </c>
      <c r="D11" s="24">
        <v>43008</v>
      </c>
      <c r="E11" s="25">
        <f t="shared" si="31"/>
        <v>43012</v>
      </c>
      <c r="F11" s="26">
        <v>5</v>
      </c>
      <c r="G11" s="27">
        <v>1</v>
      </c>
      <c r="H11" s="28">
        <v>4</v>
      </c>
      <c r="I11" s="34"/>
      <c r="J11" s="34"/>
      <c r="K11" s="34"/>
      <c r="L11" s="34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</row>
    <row r="12" spans="1:92" s="33" customFormat="1" ht="12.75" customHeight="1" x14ac:dyDescent="0.25">
      <c r="A12" s="21"/>
      <c r="B12" s="22" t="s">
        <v>37</v>
      </c>
      <c r="C12" s="23" t="s">
        <v>43</v>
      </c>
      <c r="D12" s="24">
        <v>43014</v>
      </c>
      <c r="E12" s="25">
        <f t="shared" si="31"/>
        <v>43023</v>
      </c>
      <c r="F12" s="39">
        <v>10</v>
      </c>
      <c r="G12" s="40">
        <v>0</v>
      </c>
      <c r="H12" s="41">
        <v>7</v>
      </c>
      <c r="I12" s="34"/>
      <c r="J12" s="34"/>
      <c r="K12" s="34"/>
      <c r="L12" s="34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</row>
    <row r="13" spans="1:92" s="33" customFormat="1" ht="12.75" customHeight="1" x14ac:dyDescent="0.25">
      <c r="A13" s="21"/>
      <c r="B13" s="22" t="s">
        <v>39</v>
      </c>
      <c r="C13" s="23" t="s">
        <v>43</v>
      </c>
      <c r="D13" s="24">
        <f>E12+1</f>
        <v>43024</v>
      </c>
      <c r="E13" s="25">
        <f t="shared" si="31"/>
        <v>43027</v>
      </c>
      <c r="F13" s="39">
        <v>4</v>
      </c>
      <c r="G13" s="40">
        <v>0</v>
      </c>
      <c r="H13" s="41">
        <v>3</v>
      </c>
      <c r="I13" s="34"/>
      <c r="J13" s="34"/>
      <c r="K13" s="34"/>
      <c r="L13" s="34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</row>
    <row r="14" spans="1:92" s="33" customFormat="1" ht="12.75" customHeight="1" x14ac:dyDescent="0.25">
      <c r="A14" s="21">
        <v>1.4</v>
      </c>
      <c r="B14" s="22" t="s">
        <v>40</v>
      </c>
      <c r="C14" s="23" t="s">
        <v>43</v>
      </c>
      <c r="D14" s="24">
        <f>E13+1</f>
        <v>43028</v>
      </c>
      <c r="E14" s="25">
        <f t="shared" si="31"/>
        <v>43037</v>
      </c>
      <c r="F14" s="39">
        <v>10</v>
      </c>
      <c r="G14" s="40">
        <v>0</v>
      </c>
      <c r="H14" s="41">
        <v>7</v>
      </c>
      <c r="I14" s="34"/>
      <c r="J14" s="34"/>
      <c r="K14" s="34"/>
      <c r="L14" s="34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</row>
    <row r="15" spans="1:92" s="33" customFormat="1" ht="12.75" customHeight="1" x14ac:dyDescent="0.25">
      <c r="A15" s="21"/>
      <c r="B15" s="22" t="s">
        <v>41</v>
      </c>
      <c r="C15" s="23" t="s">
        <v>43</v>
      </c>
      <c r="D15" s="24">
        <f>E14+1</f>
        <v>43038</v>
      </c>
      <c r="E15" s="25">
        <f t="shared" si="31"/>
        <v>43041</v>
      </c>
      <c r="F15" s="39">
        <v>4</v>
      </c>
      <c r="G15" s="40">
        <v>0</v>
      </c>
      <c r="H15" s="41">
        <v>3</v>
      </c>
      <c r="I15" s="34"/>
      <c r="J15" s="34"/>
      <c r="K15" s="34"/>
      <c r="L15" s="34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</row>
    <row r="16" spans="1:92" s="32" customFormat="1" ht="12.75" customHeight="1" x14ac:dyDescent="0.25">
      <c r="A16" s="14" t="str">
        <f ca="1">IF(ISERROR(VALUE(SUBSTITUTE(OFFSET(A16,-1,0,1,1),".",""))),"1",IF(ISERROR(FIND("`",SUBSTITUTE(OFFSET(A16,-1,0,1,1),".","`",1))),TEXT(VALUE(OFFSET(A16,-1,0,1,1))+1,"#"),TEXT(VALUE(LEFT(OFFSET(A16,-1,0,1,1),FIND("`",SUBSTITUTE(OFFSET(A16,-1,0,1,1),".","`",1))-1))+1,"#")))</f>
        <v>1</v>
      </c>
      <c r="B16" s="15" t="s">
        <v>14</v>
      </c>
      <c r="C16" s="16"/>
      <c r="D16" s="24"/>
      <c r="E16" s="17"/>
      <c r="F16" s="18"/>
      <c r="G16" s="19"/>
      <c r="H16" s="18"/>
      <c r="I16" s="34"/>
      <c r="J16" s="34"/>
      <c r="K16" s="34"/>
      <c r="L16" s="34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</row>
    <row r="17" spans="1:92" s="32" customFormat="1" ht="12.75" customHeight="1" x14ac:dyDescent="0.25">
      <c r="A17" s="21" t="str">
        <f t="shared" ref="A17:A18" ca="1" si="3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1.1</v>
      </c>
      <c r="B17" s="49" t="s">
        <v>44</v>
      </c>
      <c r="C17" s="23"/>
      <c r="D17" s="24">
        <v>43003</v>
      </c>
      <c r="E17" s="25">
        <f t="shared" ref="E17:E22" si="33">IF(F17=0,D17,D17+F17-1)</f>
        <v>43012</v>
      </c>
      <c r="F17" s="26">
        <v>10</v>
      </c>
      <c r="G17" s="27">
        <v>1</v>
      </c>
      <c r="H17" s="28">
        <f t="shared" ref="H17:H18" si="34">IF(OR(E17=0,D17=0),0,NETWORKDAYS(D17,E17))</f>
        <v>8</v>
      </c>
      <c r="I17" s="34"/>
      <c r="J17" s="34"/>
      <c r="K17" s="34"/>
      <c r="L17" s="34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</row>
    <row r="18" spans="1:92" s="32" customFormat="1" ht="12.75" customHeight="1" x14ac:dyDescent="0.25">
      <c r="A18" s="21" t="str">
        <f t="shared" ca="1" si="32"/>
        <v>1.2</v>
      </c>
      <c r="B18" s="22" t="s">
        <v>45</v>
      </c>
      <c r="C18" s="23"/>
      <c r="D18" s="24">
        <v>43003</v>
      </c>
      <c r="E18" s="25">
        <f t="shared" si="33"/>
        <v>43012</v>
      </c>
      <c r="F18" s="26">
        <v>10</v>
      </c>
      <c r="G18" s="27">
        <v>1</v>
      </c>
      <c r="H18" s="28">
        <f t="shared" si="34"/>
        <v>8</v>
      </c>
      <c r="I18" s="34"/>
      <c r="J18" s="34"/>
      <c r="K18" s="34"/>
      <c r="L18" s="34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</row>
    <row r="19" spans="1:92" s="33" customFormat="1" ht="12.75" customHeight="1" x14ac:dyDescent="0.25">
      <c r="A19" s="21">
        <v>1.3</v>
      </c>
      <c r="B19" s="22" t="s">
        <v>46</v>
      </c>
      <c r="C19" s="23"/>
      <c r="D19" s="24">
        <v>43014</v>
      </c>
      <c r="E19" s="25">
        <f t="shared" si="33"/>
        <v>43023</v>
      </c>
      <c r="F19" s="39">
        <v>10</v>
      </c>
      <c r="G19" s="40">
        <v>0</v>
      </c>
      <c r="H19" s="41">
        <v>7</v>
      </c>
      <c r="I19" s="34"/>
      <c r="J19" s="34"/>
      <c r="K19" s="34"/>
      <c r="L19" s="34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</row>
    <row r="20" spans="1:92" s="33" customFormat="1" ht="12.75" customHeight="1" x14ac:dyDescent="0.25">
      <c r="A20" s="21"/>
      <c r="B20" s="22" t="s">
        <v>47</v>
      </c>
      <c r="C20" s="23"/>
      <c r="D20" s="24">
        <f>E19+1</f>
        <v>43024</v>
      </c>
      <c r="E20" s="25">
        <f t="shared" si="33"/>
        <v>43027</v>
      </c>
      <c r="F20" s="39">
        <v>4</v>
      </c>
      <c r="G20" s="40">
        <v>0</v>
      </c>
      <c r="H20" s="41">
        <v>3</v>
      </c>
      <c r="I20" s="34"/>
      <c r="J20" s="34"/>
      <c r="K20" s="34"/>
      <c r="L20" s="34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</row>
    <row r="21" spans="1:92" s="33" customFormat="1" ht="12.75" customHeight="1" x14ac:dyDescent="0.25">
      <c r="A21" s="21"/>
      <c r="B21" s="22" t="s">
        <v>48</v>
      </c>
      <c r="C21" s="23"/>
      <c r="D21" s="24">
        <f>E20+1</f>
        <v>43028</v>
      </c>
      <c r="E21" s="25">
        <f t="shared" si="33"/>
        <v>43057</v>
      </c>
      <c r="F21" s="39">
        <v>30</v>
      </c>
      <c r="G21" s="40">
        <v>0</v>
      </c>
      <c r="H21" s="41">
        <v>7</v>
      </c>
      <c r="I21" s="34"/>
      <c r="J21" s="34"/>
      <c r="K21" s="34"/>
      <c r="L21" s="34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</row>
    <row r="22" spans="1:92" s="33" customFormat="1" ht="12.75" customHeight="1" x14ac:dyDescent="0.25">
      <c r="A22" s="21">
        <v>1.4</v>
      </c>
      <c r="B22" s="22" t="s">
        <v>49</v>
      </c>
      <c r="C22" s="23"/>
      <c r="D22" s="24">
        <f>D21+7</f>
        <v>43035</v>
      </c>
      <c r="E22" s="25">
        <f t="shared" si="33"/>
        <v>43054</v>
      </c>
      <c r="F22" s="39">
        <v>20</v>
      </c>
      <c r="G22" s="40">
        <v>0</v>
      </c>
      <c r="H22" s="41">
        <v>3</v>
      </c>
      <c r="I22" s="34"/>
      <c r="J22" s="34"/>
      <c r="K22" s="34"/>
      <c r="L22" s="34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</row>
    <row r="23" spans="1:92" s="32" customFormat="1" ht="12.75" customHeight="1" x14ac:dyDescent="0.25">
      <c r="A23" s="14" t="str">
        <f ca="1">IF(ISERROR(VALUE(SUBSTITUTE(OFFSET(A23,-1,0,1,1),".",""))),"1",IF(ISERROR(FIND("`",SUBSTITUTE(OFFSET(A23,-1,0,1,1),".","`",1))),TEXT(VALUE(OFFSET(A23,-1,0,1,1))+1,"#"),TEXT(VALUE(LEFT(OFFSET(A23,-1,0,1,1),FIND("`",SUBSTITUTE(OFFSET(A23,-1,0,1,1),".","`",1))-1))+1,"#")))</f>
        <v>2</v>
      </c>
      <c r="B23" s="15" t="s">
        <v>15</v>
      </c>
      <c r="C23" s="16"/>
      <c r="D23" s="24"/>
      <c r="E23" s="17"/>
      <c r="F23" s="18"/>
      <c r="G23" s="19"/>
      <c r="H23" s="18"/>
      <c r="I23" s="34"/>
      <c r="J23" s="34"/>
      <c r="K23" s="34"/>
      <c r="L23" s="34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</row>
    <row r="24" spans="1:92" s="32" customFormat="1" ht="12.75" customHeight="1" x14ac:dyDescent="0.25">
      <c r="A24" s="21" t="str">
        <f t="shared" ref="A24:A25" ca="1" si="35">IF(ISERROR(VALUE(SUBSTITUTE(OFFSET(A24,-1,0,1,1),".",""))),"0.1",IF(ISERROR(FIND("`",SUBSTITUTE(OFFSET(A24,-1,0,1,1),".","`",1))),OFFSET(A24,-1,0,1,1)&amp;".1",LEFT(OFFSET(A24,-1,0,1,1),FIND("`",SUBSTITUTE(OFFSET(A24,-1,0,1,1),".","`",1)))&amp;IF(ISERROR(FIND("`",SUBSTITUTE(OFFSET(A24,-1,0,1,1),".","`",2))),VALUE(RIGHT(OFFSET(A24,-1,0,1,1),LEN(OFFSET(A24,-1,0,1,1))-FIND("`",SUBSTITUTE(OFFSET(A24,-1,0,1,1),".","`",1))))+1,VALUE(MID(OFFSET(A24,-1,0,1,1),FIND("`",SUBSTITUTE(OFFSET(A24,-1,0,1,1),".","`",1))+1,(FIND("`",SUBSTITUTE(OFFSET(A24,-1,0,1,1),".","`",2))-FIND("`",SUBSTITUTE(OFFSET(A24,-1,0,1,1),".","`",1))-1)))+1)))</f>
        <v>2.1</v>
      </c>
      <c r="B24" s="22" t="s">
        <v>16</v>
      </c>
      <c r="C24" s="23"/>
      <c r="D24" s="24">
        <v>43003</v>
      </c>
      <c r="E24" s="25">
        <f t="shared" ref="E24:E27" si="36">IF(F24=0,D24,D24+F24-1)</f>
        <v>43009</v>
      </c>
      <c r="F24" s="26">
        <v>7</v>
      </c>
      <c r="G24" s="27">
        <v>1</v>
      </c>
      <c r="H24" s="28">
        <v>10</v>
      </c>
      <c r="I24" s="34"/>
      <c r="J24" s="34"/>
      <c r="K24" s="34"/>
      <c r="L24" s="3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</row>
    <row r="25" spans="1:92" s="32" customFormat="1" ht="12.75" customHeight="1" x14ac:dyDescent="0.25">
      <c r="A25" s="21" t="str">
        <f t="shared" ca="1" si="35"/>
        <v>2.2</v>
      </c>
      <c r="B25" s="22" t="s">
        <v>17</v>
      </c>
      <c r="C25" s="23"/>
      <c r="D25" s="24">
        <v>43003</v>
      </c>
      <c r="E25" s="25">
        <f>IF(F25=0,D25,D25+F25-1)</f>
        <v>43022</v>
      </c>
      <c r="F25" s="26">
        <v>20</v>
      </c>
      <c r="G25" s="27">
        <v>0.8</v>
      </c>
      <c r="H25" s="28">
        <f t="shared" ref="H25:H27" si="37">IF(OR(E25=0,D25=0),0,NETWORKDAYS(D25,E25))</f>
        <v>15</v>
      </c>
      <c r="I25" s="34"/>
      <c r="J25" s="34"/>
      <c r="K25" s="34"/>
      <c r="L25" s="34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</row>
    <row r="26" spans="1:92" s="32" customFormat="1" ht="12.75" customHeight="1" x14ac:dyDescent="0.25">
      <c r="A26" s="21" t="s">
        <v>18</v>
      </c>
      <c r="B26" s="22" t="s">
        <v>20</v>
      </c>
      <c r="C26" s="23"/>
      <c r="D26" s="24">
        <v>43003</v>
      </c>
      <c r="E26" s="35">
        <f t="shared" si="36"/>
        <v>43009</v>
      </c>
      <c r="F26" s="26">
        <v>7</v>
      </c>
      <c r="G26" s="27">
        <v>0.8</v>
      </c>
      <c r="H26" s="36">
        <f t="shared" si="37"/>
        <v>5</v>
      </c>
      <c r="I26" s="34"/>
      <c r="J26" s="34"/>
      <c r="K26" s="34"/>
      <c r="L26" s="34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</row>
    <row r="27" spans="1:92" s="32" customFormat="1" ht="12.75" customHeight="1" x14ac:dyDescent="0.25">
      <c r="A27" s="21" t="s">
        <v>19</v>
      </c>
      <c r="B27" s="22" t="s">
        <v>21</v>
      </c>
      <c r="C27" s="23"/>
      <c r="D27" s="24">
        <v>43003</v>
      </c>
      <c r="E27" s="25">
        <f t="shared" si="36"/>
        <v>43032</v>
      </c>
      <c r="F27" s="26">
        <v>30</v>
      </c>
      <c r="G27" s="27">
        <v>0.8</v>
      </c>
      <c r="H27" s="28">
        <f t="shared" si="37"/>
        <v>22</v>
      </c>
      <c r="I27" s="34"/>
      <c r="J27" s="34"/>
      <c r="K27" s="34"/>
      <c r="L27" s="34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</row>
    <row r="28" spans="1:92" ht="12.75" customHeight="1" x14ac:dyDescent="0.25">
      <c r="A28" s="14" t="str">
        <f ca="1">IF(ISERROR(VALUE(SUBSTITUTE(OFFSET(A28,-1,0,1,1),".",""))),"1",IF(ISERROR(FIND("`",SUBSTITUTE(OFFSET(A28,-1,0,1,1),".","`",1))),TEXT(VALUE(OFFSET(A28,-1,0,1,1))+1,"#"),TEXT(VALUE(LEFT(OFFSET(A28,-1,0,1,1),FIND("`",SUBSTITUTE(OFFSET(A28,-1,0,1,1),".","`",1))-1))+1,"#")))</f>
        <v>4</v>
      </c>
      <c r="B28" s="15" t="s">
        <v>8</v>
      </c>
      <c r="C28" s="16"/>
      <c r="D28" s="24"/>
      <c r="E28" s="17"/>
      <c r="F28" s="18"/>
      <c r="G28" s="19"/>
      <c r="H28" s="18"/>
      <c r="I28" s="34"/>
      <c r="J28" s="34"/>
      <c r="K28" s="34"/>
      <c r="L28" s="34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</row>
    <row r="29" spans="1:92" ht="12.75" customHeight="1" x14ac:dyDescent="0.25">
      <c r="A29" s="21" t="str">
        <f t="shared" ref="A29:A30" ca="1" si="38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4.1</v>
      </c>
      <c r="B29" s="22" t="s">
        <v>22</v>
      </c>
      <c r="C29" s="23"/>
      <c r="D29" s="24">
        <v>43013</v>
      </c>
      <c r="E29" s="25">
        <f t="shared" ref="E29:E30" si="39">IF(F29=0,D29,D29+F29-1)</f>
        <v>43072</v>
      </c>
      <c r="F29" s="26">
        <v>60</v>
      </c>
      <c r="G29" s="27">
        <v>0</v>
      </c>
      <c r="H29" s="28">
        <f t="shared" ref="H29:H30" si="40">IF(OR(E29=0,D29=0),0,NETWORKDAYS(D29,E29))</f>
        <v>42</v>
      </c>
      <c r="I29" s="34"/>
      <c r="J29" s="34"/>
      <c r="K29" s="34"/>
      <c r="L29" s="34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</row>
    <row r="30" spans="1:92" ht="12.75" customHeight="1" x14ac:dyDescent="0.25">
      <c r="A30" s="21" t="str">
        <f t="shared" ca="1" si="38"/>
        <v>4.2</v>
      </c>
      <c r="B30" s="22" t="s">
        <v>23</v>
      </c>
      <c r="C30" s="23"/>
      <c r="D30" s="24">
        <v>43059</v>
      </c>
      <c r="E30" s="25">
        <f t="shared" si="39"/>
        <v>43072</v>
      </c>
      <c r="F30" s="26">
        <v>14</v>
      </c>
      <c r="G30" s="27">
        <v>0</v>
      </c>
      <c r="H30" s="28">
        <f t="shared" si="40"/>
        <v>10</v>
      </c>
      <c r="I30" s="34"/>
      <c r="J30" s="34"/>
      <c r="K30" s="34"/>
      <c r="L30" s="34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</row>
    <row r="31" spans="1:92" ht="12.75" customHeight="1" x14ac:dyDescent="0.25">
      <c r="A31" s="14" t="str">
        <f ca="1">IF(ISERROR(VALUE(SUBSTITUTE(OFFSET(A31,-1,0,1,1),".",""))),"1",IF(ISERROR(FIND("`",SUBSTITUTE(OFFSET(A31,-1,0,1,1),".","`",1))),TEXT(VALUE(OFFSET(A31,-1,0,1,1))+1,"#"),TEXT(VALUE(LEFT(OFFSET(A31,-1,0,1,1),FIND("`",SUBSTITUTE(OFFSET(A31,-1,0,1,1),".","`",1))-1))+1,"#")))</f>
        <v>5</v>
      </c>
      <c r="B31" s="15" t="s">
        <v>9</v>
      </c>
      <c r="C31" s="16"/>
      <c r="D31" s="24"/>
      <c r="E31" s="17"/>
      <c r="F31" s="18"/>
      <c r="G31" s="19"/>
      <c r="H31" s="18"/>
      <c r="I31" s="34"/>
      <c r="J31" s="34"/>
      <c r="K31" s="34"/>
      <c r="L31" s="34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</row>
    <row r="32" spans="1:92" ht="12.75" customHeight="1" x14ac:dyDescent="0.25">
      <c r="A32" s="21" t="str">
        <f t="shared" ref="A32:A38" ca="1" si="4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5.1</v>
      </c>
      <c r="B32" s="22" t="s">
        <v>24</v>
      </c>
      <c r="C32" s="23"/>
      <c r="D32" s="24">
        <v>43028</v>
      </c>
      <c r="E32" s="25">
        <f t="shared" ref="E32:E33" si="42">IF(F32=0,D32,D32+F32-1)</f>
        <v>43067</v>
      </c>
      <c r="F32" s="26">
        <v>40</v>
      </c>
      <c r="G32" s="27">
        <v>0</v>
      </c>
      <c r="H32" s="28">
        <f t="shared" ref="H32:H33" si="43">IF(OR(E32=0,D32=0),0,NETWORKDAYS(D32,E32))</f>
        <v>28</v>
      </c>
      <c r="I32" s="34"/>
      <c r="J32" s="34"/>
      <c r="K32" s="34"/>
      <c r="L32" s="34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</row>
    <row r="33" spans="1:92" ht="12.75" customHeight="1" x14ac:dyDescent="0.25">
      <c r="A33" s="21" t="str">
        <f t="shared" ca="1" si="41"/>
        <v>5.2</v>
      </c>
      <c r="B33" s="22" t="s">
        <v>25</v>
      </c>
      <c r="C33" s="23"/>
      <c r="D33" s="24">
        <f t="shared" ref="D33" si="44">E32+1</f>
        <v>43068</v>
      </c>
      <c r="E33" s="25">
        <f t="shared" si="42"/>
        <v>43070</v>
      </c>
      <c r="F33" s="26">
        <v>3</v>
      </c>
      <c r="G33" s="27">
        <v>0</v>
      </c>
      <c r="H33" s="28">
        <f t="shared" si="43"/>
        <v>3</v>
      </c>
      <c r="I33" s="34"/>
      <c r="J33" s="34"/>
      <c r="K33" s="34"/>
      <c r="L33" s="34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</row>
    <row r="34" spans="1:92" s="33" customFormat="1" ht="12.75" customHeight="1" x14ac:dyDescent="0.25">
      <c r="A34" s="14" t="str">
        <f ca="1">IF(ISERROR(VALUE(SUBSTITUTE(OFFSET(A34,-1,0,1,1),".",""))),"1",IF(ISERROR(FIND("`",SUBSTITUTE(OFFSET(A34,-1,0,1,1),".","`",1))),TEXT(VALUE(OFFSET(A34,-1,0,1,1))+1,"#"),TEXT(VALUE(LEFT(OFFSET(A34,-1,0,1,1),FIND("`",SUBSTITUTE(OFFSET(A34,-1,0,1,1),".","`",1))-1))+1,"#")))</f>
        <v>6</v>
      </c>
      <c r="B34" s="15" t="s">
        <v>26</v>
      </c>
      <c r="C34" s="16"/>
      <c r="D34" s="24"/>
      <c r="E34" s="17"/>
      <c r="F34" s="18"/>
      <c r="G34" s="19"/>
      <c r="H34" s="18"/>
      <c r="I34" s="34"/>
      <c r="J34" s="34"/>
      <c r="K34" s="34"/>
      <c r="L34" s="3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</row>
    <row r="35" spans="1:92" s="33" customFormat="1" ht="12.75" customHeight="1" x14ac:dyDescent="0.25">
      <c r="A35" s="21" t="str">
        <f t="shared" ca="1" si="41"/>
        <v>6.1</v>
      </c>
      <c r="B35" s="22" t="s">
        <v>28</v>
      </c>
      <c r="C35" s="23"/>
      <c r="D35" s="24">
        <v>43017</v>
      </c>
      <c r="E35" s="25">
        <f t="shared" ref="E35" si="45">IF(F35=0,D35,D35+F35-1)</f>
        <v>43023</v>
      </c>
      <c r="F35" s="26">
        <v>7</v>
      </c>
      <c r="G35" s="27">
        <v>0</v>
      </c>
      <c r="H35" s="28">
        <v>5</v>
      </c>
      <c r="I35" s="34"/>
      <c r="J35" s="34"/>
      <c r="K35" s="34"/>
      <c r="L35" s="3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</row>
    <row r="36" spans="1:92" s="33" customFormat="1" ht="12.75" customHeight="1" x14ac:dyDescent="0.25">
      <c r="A36" s="21" t="str">
        <f t="shared" ca="1" si="41"/>
        <v>6.2</v>
      </c>
      <c r="B36" s="22" t="s">
        <v>29</v>
      </c>
      <c r="C36" s="23"/>
      <c r="D36" s="24">
        <v>43031</v>
      </c>
      <c r="E36" s="25">
        <f t="shared" ref="E36:E37" si="46">IF(F36=0,D36,D36+F36-1)</f>
        <v>43037</v>
      </c>
      <c r="F36" s="26">
        <v>7</v>
      </c>
      <c r="G36" s="27">
        <v>0</v>
      </c>
      <c r="H36" s="28">
        <f t="shared" ref="H36:H37" si="47">IF(OR(E36=0,D36=0),0,NETWORKDAYS(D36,E36))</f>
        <v>5</v>
      </c>
      <c r="I36" s="34"/>
      <c r="J36" s="34"/>
      <c r="K36" s="34"/>
      <c r="L36" s="34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</row>
    <row r="37" spans="1:92" s="33" customFormat="1" ht="12.75" customHeight="1" x14ac:dyDescent="0.25">
      <c r="A37" s="21" t="str">
        <f t="shared" ca="1" si="41"/>
        <v>6.3</v>
      </c>
      <c r="B37" s="22" t="s">
        <v>30</v>
      </c>
      <c r="C37" s="23"/>
      <c r="D37" s="24">
        <v>43045</v>
      </c>
      <c r="E37" s="25">
        <f t="shared" si="46"/>
        <v>43051</v>
      </c>
      <c r="F37" s="26">
        <v>7</v>
      </c>
      <c r="G37" s="27">
        <v>0</v>
      </c>
      <c r="H37" s="28">
        <f t="shared" si="47"/>
        <v>5</v>
      </c>
      <c r="I37" s="34"/>
      <c r="J37" s="34"/>
      <c r="K37" s="34"/>
      <c r="L37" s="34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</row>
    <row r="38" spans="1:92" s="33" customFormat="1" ht="12.75" customHeight="1" x14ac:dyDescent="0.25">
      <c r="A38" s="21" t="str">
        <f t="shared" ca="1" si="41"/>
        <v>6.4</v>
      </c>
      <c r="B38" s="22" t="s">
        <v>31</v>
      </c>
      <c r="C38" s="23"/>
      <c r="D38" s="24">
        <v>43059</v>
      </c>
      <c r="E38" s="25">
        <f t="shared" ref="E38:E39" si="48">IF(F38=0,D38,D38+F38-1)</f>
        <v>43065</v>
      </c>
      <c r="F38" s="26">
        <v>7</v>
      </c>
      <c r="G38" s="27">
        <v>0</v>
      </c>
      <c r="H38" s="28">
        <f t="shared" ref="H38" si="49">IF(OR(E38=0,D38=0),0,NETWORKDAYS(D38,E38))</f>
        <v>5</v>
      </c>
      <c r="I38" s="34"/>
      <c r="J38" s="34"/>
      <c r="K38" s="34"/>
      <c r="L38" s="34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</row>
    <row r="39" spans="1:92" s="33" customFormat="1" ht="12.75" customHeight="1" x14ac:dyDescent="0.25">
      <c r="A39" s="45">
        <v>6.5</v>
      </c>
      <c r="B39" s="46" t="s">
        <v>32</v>
      </c>
      <c r="C39" s="47"/>
      <c r="D39" s="37">
        <v>43073</v>
      </c>
      <c r="E39" s="38">
        <f t="shared" si="48"/>
        <v>43079</v>
      </c>
      <c r="F39" s="39">
        <v>7</v>
      </c>
      <c r="G39" s="40">
        <v>0</v>
      </c>
      <c r="H39" s="41"/>
      <c r="I39" s="48"/>
      <c r="J39" s="48"/>
      <c r="K39" s="48"/>
      <c r="L39" s="48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</row>
    <row r="40" spans="1:92" x14ac:dyDescent="0.25">
      <c r="A40" s="1"/>
      <c r="B40" s="2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1:9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</row>
    <row r="42" spans="1:9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</row>
    <row r="43" spans="1:9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</row>
    <row r="44" spans="1:92" x14ac:dyDescent="0.25">
      <c r="A44" s="1"/>
      <c r="B44" s="2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</row>
    <row r="45" spans="1:9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</row>
    <row r="46" spans="1:92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</row>
    <row r="47" spans="1:92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</row>
    <row r="48" spans="1:92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</row>
    <row r="49" spans="1:6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</row>
    <row r="50" spans="1:6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</row>
    <row r="51" spans="1:6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</row>
    <row r="52" spans="1:6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</row>
    <row r="53" spans="1:6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</row>
    <row r="54" spans="1:6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</row>
    <row r="55" spans="1:6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</row>
    <row r="56" spans="1:6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</row>
    <row r="57" spans="1:6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</row>
    <row r="58" spans="1:6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</row>
    <row r="59" spans="1:64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</row>
    <row r="60" spans="1:64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</row>
    <row r="61" spans="1:64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</row>
    <row r="62" spans="1:64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</row>
    <row r="63" spans="1:64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</row>
    <row r="64" spans="1:64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</row>
    <row r="65" spans="1:64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</row>
    <row r="66" spans="1:64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</row>
    <row r="67" spans="1:64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</row>
    <row r="68" spans="1:64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</row>
    <row r="69" spans="1:64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</row>
    <row r="70" spans="1:64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</row>
    <row r="71" spans="1:64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</row>
    <row r="72" spans="1:64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</row>
    <row r="73" spans="1:64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</row>
    <row r="74" spans="1:64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</row>
    <row r="75" spans="1:64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</row>
    <row r="76" spans="1:64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</row>
    <row r="77" spans="1:64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</row>
    <row r="78" spans="1:64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</row>
    <row r="79" spans="1:64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</row>
    <row r="80" spans="1:64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</row>
    <row r="81" spans="1:64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</row>
    <row r="82" spans="1:64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</row>
    <row r="83" spans="1:64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</row>
    <row r="84" spans="1:64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</row>
    <row r="85" spans="1:64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</row>
    <row r="86" spans="1:64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</row>
    <row r="87" spans="1:64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</row>
    <row r="88" spans="1:64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</row>
    <row r="89" spans="1:64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</row>
    <row r="90" spans="1:64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</row>
    <row r="91" spans="1:64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</row>
    <row r="92" spans="1:64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</row>
    <row r="93" spans="1:64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</row>
    <row r="94" spans="1:64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</row>
    <row r="95" spans="1:64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</row>
    <row r="96" spans="1:64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</row>
    <row r="97" spans="1:64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</row>
    <row r="98" spans="1:64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</row>
    <row r="99" spans="1:64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</row>
    <row r="100" spans="1:64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</row>
    <row r="101" spans="1:64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</row>
    <row r="102" spans="1:64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</row>
    <row r="103" spans="1:64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</row>
    <row r="104" spans="1:64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</row>
    <row r="105" spans="1:64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</row>
    <row r="106" spans="1:64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</row>
    <row r="107" spans="1:64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</row>
    <row r="108" spans="1:64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</row>
    <row r="109" spans="1:64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</row>
    <row r="110" spans="1:64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</row>
    <row r="111" spans="1:64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</row>
    <row r="112" spans="1:64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</row>
    <row r="113" spans="1:64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</row>
    <row r="114" spans="1:64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</row>
    <row r="115" spans="1:64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</row>
    <row r="116" spans="1:64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</row>
    <row r="117" spans="1:64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</row>
    <row r="118" spans="1:64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</row>
    <row r="119" spans="1:64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</row>
    <row r="120" spans="1:64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</row>
    <row r="121" spans="1:64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</row>
    <row r="122" spans="1:64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</row>
    <row r="123" spans="1:64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</row>
    <row r="124" spans="1:64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</row>
    <row r="125" spans="1:64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</row>
    <row r="126" spans="1:64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</row>
    <row r="127" spans="1:64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</row>
    <row r="128" spans="1:64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</row>
    <row r="129" spans="1:64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</row>
    <row r="130" spans="1:64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</row>
    <row r="131" spans="1:64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</row>
    <row r="132" spans="1:64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</row>
    <row r="133" spans="1:64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</row>
    <row r="134" spans="1:64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</row>
    <row r="135" spans="1:64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</row>
    <row r="136" spans="1:64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</row>
    <row r="137" spans="1:64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</row>
    <row r="138" spans="1:64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</row>
    <row r="139" spans="1:64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</row>
    <row r="140" spans="1:64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</row>
    <row r="141" spans="1:64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</row>
    <row r="142" spans="1:64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</row>
    <row r="143" spans="1:64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</row>
    <row r="144" spans="1:64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</row>
    <row r="145" spans="1:64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</row>
    <row r="146" spans="1:64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</row>
    <row r="147" spans="1:64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</row>
    <row r="148" spans="1:64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</row>
    <row r="149" spans="1:64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</row>
    <row r="150" spans="1:64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</row>
    <row r="151" spans="1:64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</row>
    <row r="152" spans="1:64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</row>
    <row r="153" spans="1:64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</row>
    <row r="154" spans="1:64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</row>
    <row r="155" spans="1:64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</row>
    <row r="156" spans="1:64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</row>
    <row r="157" spans="1:64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</row>
    <row r="158" spans="1:64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</row>
    <row r="159" spans="1:64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</row>
    <row r="160" spans="1:64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</row>
    <row r="161" spans="1:64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</row>
    <row r="162" spans="1:64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</row>
    <row r="163" spans="1:64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</row>
    <row r="164" spans="1:64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</row>
    <row r="165" spans="1:64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</row>
    <row r="166" spans="1:64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</row>
    <row r="167" spans="1:64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</row>
    <row r="168" spans="1:64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</row>
    <row r="169" spans="1:64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</row>
    <row r="170" spans="1:64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</row>
    <row r="171" spans="1:64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</row>
    <row r="172" spans="1:64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</row>
    <row r="173" spans="1:64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</row>
    <row r="174" spans="1:64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</row>
    <row r="175" spans="1:64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</row>
    <row r="176" spans="1:64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</row>
    <row r="177" spans="1:64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</row>
    <row r="178" spans="1:64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</row>
    <row r="179" spans="1:64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</row>
    <row r="180" spans="1:64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</row>
    <row r="181" spans="1:64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</row>
    <row r="182" spans="1:64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</row>
    <row r="183" spans="1:64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</row>
    <row r="184" spans="1:64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</row>
    <row r="185" spans="1:64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</row>
    <row r="186" spans="1:64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</row>
    <row r="187" spans="1:64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</row>
    <row r="188" spans="1:64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</row>
    <row r="189" spans="1:64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</row>
    <row r="190" spans="1:64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</row>
    <row r="191" spans="1:64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</row>
    <row r="192" spans="1:64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</row>
    <row r="193" spans="1:64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</row>
    <row r="194" spans="1:64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</row>
    <row r="195" spans="1:64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</row>
    <row r="196" spans="1:64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</row>
    <row r="197" spans="1:64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</row>
    <row r="198" spans="1:64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</row>
    <row r="199" spans="1:64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</row>
    <row r="200" spans="1:64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</row>
    <row r="201" spans="1:64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</row>
    <row r="202" spans="1:64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</row>
    <row r="203" spans="1:64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</row>
    <row r="204" spans="1:64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</row>
    <row r="205" spans="1:64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</row>
    <row r="206" spans="1:64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</row>
    <row r="207" spans="1:64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</row>
    <row r="208" spans="1:64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</row>
    <row r="209" spans="1:64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</row>
    <row r="210" spans="1:64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</row>
    <row r="211" spans="1:64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</row>
    <row r="212" spans="1:64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</row>
    <row r="213" spans="1:64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</row>
    <row r="214" spans="1:64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</row>
    <row r="215" spans="1:64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</row>
    <row r="216" spans="1:64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</row>
    <row r="217" spans="1:64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</row>
    <row r="218" spans="1:64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</row>
    <row r="219" spans="1:64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</row>
    <row r="220" spans="1:64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</row>
    <row r="221" spans="1:64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</row>
    <row r="222" spans="1:64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</row>
    <row r="223" spans="1:64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</row>
    <row r="224" spans="1:64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</row>
    <row r="225" spans="1:64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</row>
    <row r="226" spans="1:64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</row>
    <row r="227" spans="1:64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</row>
    <row r="228" spans="1:64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</row>
    <row r="229" spans="1:64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</row>
    <row r="230" spans="1:64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</row>
    <row r="231" spans="1:64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</row>
    <row r="232" spans="1:64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</row>
    <row r="233" spans="1:64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</row>
    <row r="234" spans="1:64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</row>
    <row r="235" spans="1:64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</row>
    <row r="236" spans="1:64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</row>
    <row r="237" spans="1:64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</row>
    <row r="238" spans="1:64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</row>
    <row r="239" spans="1:64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</row>
    <row r="240" spans="1:64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</row>
    <row r="241" spans="1:64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</row>
    <row r="242" spans="1:64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</row>
    <row r="243" spans="1:64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</row>
    <row r="244" spans="1:64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</row>
    <row r="245" spans="1:64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</row>
    <row r="246" spans="1:64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</row>
    <row r="247" spans="1:64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</row>
    <row r="248" spans="1:64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</row>
    <row r="249" spans="1:64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</row>
    <row r="250" spans="1:64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</row>
    <row r="251" spans="1:64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</row>
    <row r="252" spans="1:64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</row>
    <row r="253" spans="1:64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</row>
    <row r="254" spans="1:64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</row>
    <row r="255" spans="1:64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</row>
    <row r="256" spans="1:64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</row>
    <row r="257" spans="1:64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</row>
    <row r="258" spans="1:64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</row>
    <row r="259" spans="1:64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</row>
    <row r="260" spans="1:64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</row>
    <row r="261" spans="1:64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</row>
    <row r="262" spans="1:64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</row>
    <row r="263" spans="1:64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</row>
    <row r="264" spans="1:64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</row>
    <row r="265" spans="1:64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</row>
    <row r="266" spans="1:64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</row>
    <row r="267" spans="1:64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</row>
    <row r="268" spans="1:64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</row>
    <row r="269" spans="1:64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</row>
    <row r="270" spans="1:64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</row>
    <row r="271" spans="1:64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</row>
    <row r="272" spans="1:64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</row>
    <row r="273" spans="1:64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</row>
    <row r="274" spans="1:64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</row>
    <row r="275" spans="1:64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</row>
    <row r="276" spans="1:64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</row>
    <row r="277" spans="1:64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</row>
    <row r="278" spans="1:64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</row>
    <row r="279" spans="1:64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</row>
    <row r="280" spans="1:64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</row>
    <row r="281" spans="1:64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</row>
    <row r="282" spans="1:64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</row>
    <row r="283" spans="1:64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</row>
    <row r="284" spans="1:64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</row>
    <row r="285" spans="1:64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</row>
    <row r="286" spans="1:64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</row>
    <row r="287" spans="1:64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</row>
    <row r="288" spans="1:64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</row>
    <row r="289" spans="1:64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</row>
    <row r="290" spans="1:64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</row>
    <row r="291" spans="1:64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</row>
    <row r="292" spans="1:64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</row>
    <row r="293" spans="1:64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</row>
    <row r="294" spans="1:64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</row>
    <row r="295" spans="1:64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</row>
    <row r="296" spans="1:64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</row>
    <row r="297" spans="1:64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</row>
    <row r="298" spans="1:64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</row>
    <row r="299" spans="1:64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</row>
    <row r="300" spans="1:64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</row>
    <row r="301" spans="1:64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</row>
    <row r="302" spans="1:64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</row>
    <row r="303" spans="1:64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</row>
    <row r="304" spans="1:64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</row>
    <row r="305" spans="1:64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</row>
    <row r="306" spans="1:64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</row>
    <row r="307" spans="1:64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</row>
    <row r="308" spans="1:64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</row>
    <row r="309" spans="1:64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</row>
    <row r="310" spans="1:64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</row>
    <row r="311" spans="1:64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</row>
    <row r="312" spans="1:64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</row>
    <row r="313" spans="1:64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</row>
    <row r="314" spans="1:64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</row>
    <row r="315" spans="1:64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</row>
    <row r="316" spans="1:64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</row>
    <row r="317" spans="1:64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</row>
    <row r="318" spans="1:64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</row>
    <row r="319" spans="1:64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</row>
    <row r="320" spans="1:64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</row>
    <row r="321" spans="1:64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</row>
    <row r="322" spans="1:64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</row>
    <row r="323" spans="1:64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</row>
    <row r="324" spans="1:64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</row>
    <row r="325" spans="1:64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</row>
    <row r="326" spans="1:64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</row>
    <row r="327" spans="1:64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</row>
    <row r="328" spans="1:64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</row>
    <row r="329" spans="1:64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</row>
    <row r="330" spans="1:64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</row>
    <row r="331" spans="1:64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</row>
    <row r="332" spans="1:64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</row>
    <row r="333" spans="1:64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</row>
    <row r="334" spans="1:64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</row>
    <row r="335" spans="1:64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</row>
    <row r="336" spans="1:64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</row>
    <row r="337" spans="1:64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</row>
    <row r="338" spans="1:64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</row>
    <row r="339" spans="1:64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</row>
    <row r="340" spans="1:64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</row>
    <row r="341" spans="1:64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</row>
    <row r="342" spans="1:64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</row>
    <row r="343" spans="1:64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</row>
    <row r="344" spans="1:64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</row>
    <row r="345" spans="1:64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</row>
    <row r="346" spans="1:64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</row>
    <row r="347" spans="1:64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</row>
    <row r="348" spans="1:64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</row>
    <row r="349" spans="1:64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</row>
    <row r="350" spans="1:64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</row>
    <row r="351" spans="1:64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</row>
    <row r="352" spans="1:64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</row>
    <row r="353" spans="1:64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</row>
    <row r="354" spans="1:64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</row>
    <row r="355" spans="1:64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</row>
    <row r="356" spans="1:64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</row>
    <row r="357" spans="1:64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</row>
    <row r="358" spans="1:64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</row>
    <row r="359" spans="1:64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</row>
    <row r="360" spans="1:64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</row>
    <row r="361" spans="1:64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</row>
    <row r="362" spans="1:64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</row>
    <row r="363" spans="1:64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</row>
    <row r="364" spans="1:64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</row>
    <row r="365" spans="1:64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</row>
    <row r="366" spans="1:64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</row>
    <row r="367" spans="1:64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</row>
    <row r="368" spans="1:64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</row>
    <row r="369" spans="1:64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</row>
    <row r="370" spans="1:64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</row>
    <row r="371" spans="1:64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</row>
    <row r="372" spans="1:64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</row>
    <row r="373" spans="1:64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</row>
    <row r="374" spans="1:64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</row>
    <row r="375" spans="1:64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</row>
    <row r="376" spans="1:64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</row>
    <row r="377" spans="1:64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</row>
    <row r="378" spans="1:64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</row>
    <row r="379" spans="1:64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</row>
    <row r="380" spans="1:64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</row>
    <row r="381" spans="1:64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</row>
    <row r="382" spans="1:64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</row>
    <row r="383" spans="1:64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</row>
    <row r="384" spans="1:64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</row>
    <row r="385" spans="1:64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</row>
    <row r="386" spans="1:64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</row>
    <row r="387" spans="1:64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</row>
    <row r="388" spans="1:64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</row>
    <row r="389" spans="1:64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</row>
    <row r="390" spans="1:64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</row>
    <row r="391" spans="1:64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</row>
    <row r="392" spans="1:64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</row>
    <row r="393" spans="1:64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</row>
    <row r="394" spans="1:64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</row>
    <row r="395" spans="1:64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</row>
    <row r="396" spans="1:64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</row>
    <row r="397" spans="1:64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</row>
    <row r="398" spans="1:64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</row>
    <row r="399" spans="1:64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</row>
    <row r="400" spans="1:64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</row>
    <row r="401" spans="1:64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</row>
    <row r="402" spans="1:64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</row>
    <row r="403" spans="1:64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</row>
    <row r="404" spans="1:64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</row>
    <row r="405" spans="1:64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</row>
    <row r="406" spans="1:64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</row>
    <row r="407" spans="1:64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</row>
    <row r="408" spans="1:64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</row>
    <row r="409" spans="1:64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</row>
    <row r="410" spans="1:64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</row>
    <row r="411" spans="1:64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</row>
    <row r="412" spans="1:64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</row>
    <row r="413" spans="1:64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</row>
    <row r="414" spans="1:64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</row>
    <row r="415" spans="1:64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</row>
    <row r="416" spans="1:64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</row>
    <row r="417" spans="1:64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</row>
    <row r="418" spans="1:64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</row>
    <row r="419" spans="1:64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</row>
    <row r="420" spans="1:64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</row>
    <row r="421" spans="1:64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</row>
    <row r="422" spans="1:64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</row>
    <row r="423" spans="1:64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</row>
    <row r="424" spans="1:64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</row>
    <row r="425" spans="1:64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</row>
    <row r="426" spans="1:64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</row>
    <row r="427" spans="1:64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</row>
    <row r="428" spans="1:64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</row>
    <row r="429" spans="1:64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</row>
    <row r="430" spans="1:64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</row>
    <row r="431" spans="1:64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</row>
    <row r="432" spans="1:64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</row>
    <row r="433" spans="1:64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</row>
    <row r="434" spans="1:64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</row>
    <row r="435" spans="1:64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</row>
    <row r="436" spans="1:64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</row>
    <row r="437" spans="1:64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</row>
    <row r="438" spans="1:64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</row>
    <row r="439" spans="1:64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</row>
    <row r="440" spans="1:64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</row>
    <row r="441" spans="1:64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</row>
    <row r="442" spans="1:64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</row>
    <row r="443" spans="1:64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</row>
    <row r="444" spans="1:64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</row>
    <row r="445" spans="1:64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</row>
    <row r="446" spans="1:64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</row>
    <row r="447" spans="1:64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</row>
    <row r="448" spans="1:64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</row>
    <row r="449" spans="1:64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</row>
    <row r="450" spans="1:64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</row>
    <row r="451" spans="1:64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</row>
    <row r="452" spans="1:64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</row>
    <row r="453" spans="1:64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</row>
    <row r="454" spans="1:64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</row>
    <row r="455" spans="1:64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</row>
    <row r="456" spans="1:64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</row>
    <row r="457" spans="1:64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</row>
    <row r="458" spans="1:64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</row>
    <row r="459" spans="1:64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</row>
    <row r="460" spans="1:64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</row>
    <row r="461" spans="1:64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</row>
    <row r="462" spans="1:64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</row>
    <row r="463" spans="1:64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</row>
    <row r="464" spans="1:64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</row>
    <row r="465" spans="1:64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</row>
    <row r="466" spans="1:64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</row>
    <row r="467" spans="1:64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</row>
    <row r="468" spans="1:64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</row>
    <row r="469" spans="1:64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</row>
    <row r="470" spans="1:64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</row>
    <row r="471" spans="1:64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</row>
    <row r="472" spans="1:64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</row>
    <row r="473" spans="1:64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</row>
    <row r="474" spans="1:64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</row>
    <row r="475" spans="1:64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</row>
    <row r="476" spans="1:64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</row>
    <row r="477" spans="1:64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</row>
    <row r="478" spans="1:64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</row>
    <row r="479" spans="1:64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</row>
    <row r="480" spans="1:64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</row>
    <row r="481" spans="1:64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</row>
    <row r="482" spans="1:64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</row>
    <row r="483" spans="1:64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</row>
    <row r="484" spans="1:64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</row>
    <row r="485" spans="1:64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</row>
    <row r="486" spans="1:64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</row>
    <row r="487" spans="1:64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</row>
    <row r="488" spans="1:64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</row>
    <row r="489" spans="1:64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</row>
    <row r="490" spans="1:64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</row>
    <row r="491" spans="1:64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</row>
    <row r="492" spans="1:64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</row>
    <row r="493" spans="1:64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</row>
    <row r="494" spans="1:64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</row>
    <row r="495" spans="1:64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</row>
    <row r="496" spans="1:64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</row>
    <row r="497" spans="1:64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</row>
    <row r="498" spans="1:64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</row>
    <row r="499" spans="1:64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</row>
    <row r="500" spans="1:64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</row>
    <row r="501" spans="1:64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</row>
    <row r="502" spans="1:64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</row>
    <row r="503" spans="1:64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</row>
    <row r="504" spans="1:64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</row>
    <row r="505" spans="1:64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</row>
    <row r="506" spans="1:64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</row>
    <row r="507" spans="1:64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</row>
    <row r="508" spans="1:64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</row>
    <row r="509" spans="1:64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</row>
    <row r="510" spans="1:64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</row>
    <row r="511" spans="1:64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</row>
    <row r="512" spans="1:64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</row>
    <row r="513" spans="1:64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</row>
    <row r="514" spans="1:64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</row>
    <row r="515" spans="1:64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</row>
    <row r="516" spans="1:64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</row>
    <row r="517" spans="1:64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</row>
    <row r="518" spans="1:64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</row>
    <row r="519" spans="1:64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</row>
    <row r="520" spans="1:64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</row>
    <row r="521" spans="1:64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</row>
    <row r="522" spans="1:64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</row>
    <row r="523" spans="1:64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</row>
    <row r="524" spans="1:64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</row>
    <row r="525" spans="1:64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</row>
    <row r="526" spans="1:64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</row>
    <row r="527" spans="1:64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</row>
    <row r="528" spans="1:64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</row>
    <row r="529" spans="1:64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</row>
    <row r="530" spans="1:64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</row>
    <row r="531" spans="1:64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</row>
    <row r="532" spans="1:64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</row>
    <row r="533" spans="1:64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</row>
    <row r="534" spans="1:64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</row>
    <row r="535" spans="1:64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</row>
    <row r="536" spans="1:64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</row>
    <row r="537" spans="1:64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</row>
    <row r="538" spans="1:64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</row>
    <row r="539" spans="1:64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</row>
    <row r="540" spans="1:64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</row>
    <row r="541" spans="1:64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</row>
    <row r="542" spans="1:64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</row>
    <row r="543" spans="1:64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</row>
    <row r="544" spans="1:64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</row>
    <row r="545" spans="1:64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</row>
    <row r="546" spans="1:64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</row>
    <row r="547" spans="1:64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</row>
    <row r="548" spans="1:64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</row>
    <row r="549" spans="1:64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</row>
    <row r="550" spans="1:64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</row>
    <row r="551" spans="1:64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</row>
    <row r="552" spans="1:64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</row>
    <row r="553" spans="1:64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</row>
    <row r="554" spans="1:64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</row>
    <row r="555" spans="1:64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</row>
    <row r="556" spans="1:64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</row>
    <row r="557" spans="1:64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</row>
    <row r="558" spans="1:64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</row>
    <row r="559" spans="1:64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</row>
    <row r="560" spans="1:64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</row>
    <row r="561" spans="1:64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</row>
    <row r="562" spans="1:64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</row>
    <row r="563" spans="1:64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</row>
    <row r="564" spans="1:64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</row>
    <row r="565" spans="1:64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</row>
    <row r="566" spans="1:64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</row>
    <row r="567" spans="1:64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</row>
    <row r="568" spans="1:64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</row>
    <row r="569" spans="1:64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</row>
    <row r="570" spans="1:64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</row>
    <row r="571" spans="1:64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</row>
    <row r="572" spans="1:64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</row>
    <row r="573" spans="1:64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</row>
    <row r="574" spans="1:64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</row>
    <row r="575" spans="1:64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</row>
    <row r="576" spans="1:64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</row>
    <row r="577" spans="1:64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</row>
    <row r="578" spans="1:64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</row>
    <row r="579" spans="1:64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</row>
    <row r="580" spans="1:64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</row>
    <row r="581" spans="1:64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</row>
    <row r="582" spans="1:64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</row>
    <row r="583" spans="1:64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</row>
    <row r="584" spans="1:64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</row>
    <row r="585" spans="1:64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</row>
    <row r="586" spans="1:64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</row>
    <row r="587" spans="1:64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</row>
    <row r="588" spans="1:64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</row>
    <row r="589" spans="1:64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</row>
    <row r="590" spans="1:64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</row>
    <row r="591" spans="1:64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</row>
    <row r="592" spans="1:64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</row>
    <row r="593" spans="1:64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</row>
    <row r="594" spans="1:64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</row>
    <row r="595" spans="1:64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</row>
    <row r="596" spans="1:64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</row>
    <row r="597" spans="1:64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</row>
    <row r="598" spans="1:64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</row>
    <row r="599" spans="1:64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</row>
    <row r="600" spans="1:64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</row>
    <row r="601" spans="1:64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</row>
    <row r="602" spans="1:64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</row>
    <row r="603" spans="1:64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</row>
    <row r="604" spans="1:64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</row>
    <row r="605" spans="1:64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</row>
    <row r="606" spans="1:64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</row>
    <row r="607" spans="1:64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</row>
    <row r="608" spans="1:64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</row>
    <row r="609" spans="1:64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</row>
    <row r="610" spans="1:64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</row>
    <row r="611" spans="1:64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</row>
    <row r="612" spans="1:64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</row>
    <row r="613" spans="1:64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</row>
    <row r="614" spans="1:64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</row>
    <row r="615" spans="1:64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</row>
    <row r="616" spans="1:64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</row>
    <row r="617" spans="1:64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</row>
    <row r="618" spans="1:64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</row>
    <row r="619" spans="1:64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</row>
    <row r="620" spans="1:64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</row>
    <row r="621" spans="1:64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</row>
    <row r="622" spans="1:64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</row>
    <row r="623" spans="1:64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</row>
    <row r="624" spans="1:64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</row>
    <row r="625" spans="1:64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</row>
    <row r="626" spans="1:64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</row>
    <row r="627" spans="1:64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</row>
    <row r="628" spans="1:64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</row>
    <row r="629" spans="1:64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</row>
    <row r="630" spans="1:64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</row>
    <row r="631" spans="1:64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</row>
    <row r="632" spans="1:64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</row>
    <row r="633" spans="1:64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</row>
    <row r="634" spans="1:64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</row>
    <row r="635" spans="1:64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</row>
    <row r="636" spans="1:64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</row>
    <row r="637" spans="1:64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</row>
    <row r="638" spans="1:64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</row>
    <row r="639" spans="1:64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</row>
    <row r="640" spans="1:64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</row>
    <row r="641" spans="1:64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</row>
    <row r="642" spans="1:64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</row>
    <row r="643" spans="1:64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</row>
    <row r="644" spans="1:64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</row>
    <row r="645" spans="1:64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</row>
    <row r="646" spans="1:64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</row>
    <row r="647" spans="1:64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</row>
    <row r="648" spans="1:64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</row>
    <row r="649" spans="1:64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</row>
    <row r="650" spans="1:64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</row>
    <row r="651" spans="1:64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</row>
    <row r="652" spans="1:64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</row>
    <row r="653" spans="1:64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</row>
    <row r="654" spans="1:64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</row>
    <row r="655" spans="1:64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</row>
    <row r="656" spans="1:64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</row>
    <row r="657" spans="1:64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</row>
    <row r="658" spans="1:64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</row>
    <row r="659" spans="1:64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</row>
    <row r="660" spans="1:64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</row>
    <row r="661" spans="1:64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</row>
    <row r="662" spans="1:64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</row>
    <row r="663" spans="1:64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</row>
    <row r="664" spans="1:64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</row>
    <row r="665" spans="1:64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</row>
    <row r="666" spans="1:64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</row>
    <row r="667" spans="1:64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</row>
    <row r="668" spans="1:64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</row>
    <row r="669" spans="1:64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</row>
    <row r="670" spans="1:64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</row>
    <row r="671" spans="1:64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</row>
    <row r="672" spans="1:64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</row>
    <row r="673" spans="1:64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</row>
    <row r="674" spans="1:64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</row>
    <row r="675" spans="1:64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</row>
    <row r="676" spans="1:64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</row>
    <row r="677" spans="1:64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</row>
    <row r="678" spans="1:64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</row>
    <row r="679" spans="1:64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</row>
    <row r="680" spans="1:64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</row>
    <row r="681" spans="1:64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</row>
    <row r="682" spans="1:64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</row>
    <row r="683" spans="1:64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</row>
    <row r="684" spans="1:64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</row>
    <row r="685" spans="1:64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</row>
    <row r="686" spans="1:64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</row>
    <row r="687" spans="1:64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</row>
    <row r="688" spans="1:64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</row>
    <row r="689" spans="1:64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</row>
    <row r="690" spans="1:64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</row>
    <row r="691" spans="1:64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</row>
    <row r="692" spans="1:64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</row>
    <row r="693" spans="1:64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</row>
    <row r="694" spans="1:64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</row>
    <row r="695" spans="1:64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</row>
    <row r="696" spans="1:64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</row>
    <row r="697" spans="1:64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</row>
    <row r="698" spans="1:64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</row>
    <row r="699" spans="1:64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</row>
    <row r="700" spans="1:64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</row>
    <row r="701" spans="1:64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</row>
    <row r="702" spans="1:64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</row>
    <row r="703" spans="1:64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</row>
    <row r="704" spans="1:64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</row>
    <row r="705" spans="1:64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</row>
    <row r="706" spans="1:64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</row>
    <row r="707" spans="1:64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</row>
    <row r="708" spans="1:64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</row>
    <row r="709" spans="1:64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</row>
    <row r="710" spans="1:64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</row>
    <row r="711" spans="1:64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</row>
    <row r="712" spans="1:64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</row>
    <row r="713" spans="1:64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</row>
    <row r="714" spans="1:64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</row>
    <row r="715" spans="1:64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</row>
    <row r="716" spans="1:64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</row>
    <row r="717" spans="1:64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</row>
    <row r="718" spans="1:64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</row>
    <row r="719" spans="1:64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</row>
    <row r="720" spans="1:64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</row>
    <row r="721" spans="1:64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</row>
    <row r="722" spans="1:64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</row>
    <row r="723" spans="1:64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</row>
    <row r="724" spans="1:64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</row>
    <row r="725" spans="1:64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</row>
    <row r="726" spans="1:64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</row>
    <row r="727" spans="1:64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</row>
    <row r="728" spans="1:64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</row>
    <row r="729" spans="1:64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</row>
    <row r="730" spans="1:64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</row>
    <row r="731" spans="1:64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</row>
    <row r="732" spans="1:64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</row>
    <row r="733" spans="1:64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</row>
    <row r="734" spans="1:64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</row>
    <row r="735" spans="1:64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</row>
    <row r="736" spans="1:64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</row>
    <row r="737" spans="1:64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</row>
    <row r="738" spans="1:64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</row>
    <row r="739" spans="1:64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</row>
    <row r="740" spans="1:64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</row>
    <row r="741" spans="1:64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</row>
    <row r="742" spans="1:64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</row>
    <row r="743" spans="1:64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</row>
    <row r="744" spans="1:64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</row>
    <row r="745" spans="1:64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</row>
    <row r="746" spans="1:64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</row>
    <row r="747" spans="1:64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</row>
    <row r="748" spans="1:64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</row>
    <row r="749" spans="1:64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</row>
    <row r="750" spans="1:64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</row>
    <row r="751" spans="1:64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</row>
    <row r="752" spans="1:64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</row>
    <row r="753" spans="1:64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</row>
    <row r="754" spans="1:64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</row>
    <row r="755" spans="1:64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</row>
    <row r="756" spans="1:64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</row>
    <row r="757" spans="1:64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</row>
    <row r="758" spans="1:64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</row>
    <row r="759" spans="1:64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</row>
    <row r="760" spans="1:64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</row>
    <row r="761" spans="1:64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</row>
    <row r="762" spans="1:64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</row>
    <row r="763" spans="1:64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</row>
    <row r="764" spans="1:64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</row>
    <row r="765" spans="1:64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</row>
    <row r="766" spans="1:64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</row>
    <row r="767" spans="1:64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</row>
    <row r="768" spans="1:64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</row>
    <row r="769" spans="1:64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</row>
    <row r="770" spans="1:64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</row>
    <row r="771" spans="1:64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</row>
    <row r="772" spans="1:64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</row>
    <row r="773" spans="1:64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</row>
    <row r="774" spans="1:64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</row>
    <row r="775" spans="1:64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</row>
    <row r="776" spans="1:64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</row>
    <row r="777" spans="1:64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</row>
    <row r="778" spans="1:64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</row>
    <row r="779" spans="1:64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</row>
    <row r="780" spans="1:64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</row>
    <row r="781" spans="1:64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</row>
    <row r="782" spans="1:64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</row>
    <row r="783" spans="1:64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</row>
    <row r="784" spans="1:64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</row>
    <row r="785" spans="1:64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</row>
    <row r="786" spans="1:64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</row>
    <row r="787" spans="1:64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</row>
    <row r="788" spans="1:64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</row>
    <row r="789" spans="1:64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</row>
    <row r="790" spans="1:64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</row>
    <row r="791" spans="1:64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</row>
    <row r="792" spans="1:64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</row>
    <row r="793" spans="1:64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</row>
    <row r="794" spans="1:64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</row>
    <row r="795" spans="1:64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</row>
    <row r="796" spans="1:64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</row>
    <row r="797" spans="1:64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</row>
    <row r="798" spans="1:64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</row>
    <row r="799" spans="1:64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</row>
    <row r="800" spans="1:64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</row>
    <row r="801" spans="1:64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</row>
    <row r="802" spans="1:64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</row>
    <row r="803" spans="1:64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</row>
    <row r="804" spans="1:64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</row>
    <row r="805" spans="1:64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</row>
    <row r="806" spans="1:64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</row>
    <row r="807" spans="1:64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</row>
    <row r="808" spans="1:64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</row>
    <row r="809" spans="1:64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</row>
    <row r="810" spans="1:64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</row>
    <row r="811" spans="1:64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</row>
    <row r="812" spans="1:64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</row>
    <row r="813" spans="1:64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</row>
    <row r="814" spans="1:64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</row>
    <row r="815" spans="1:64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</row>
    <row r="816" spans="1:64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</row>
    <row r="817" spans="1:64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</row>
    <row r="818" spans="1:64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</row>
    <row r="819" spans="1:64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</row>
    <row r="820" spans="1:64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</row>
    <row r="821" spans="1:64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</row>
    <row r="822" spans="1:64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</row>
    <row r="823" spans="1:64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</row>
    <row r="824" spans="1:64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</row>
    <row r="825" spans="1:64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</row>
    <row r="826" spans="1:64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</row>
    <row r="827" spans="1:64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</row>
    <row r="828" spans="1:64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</row>
    <row r="829" spans="1:64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</row>
    <row r="830" spans="1:64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</row>
    <row r="831" spans="1:64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</row>
    <row r="832" spans="1:64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</row>
    <row r="833" spans="1:64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</row>
    <row r="834" spans="1:64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</row>
    <row r="835" spans="1:64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</row>
    <row r="836" spans="1:64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</row>
    <row r="837" spans="1:64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</row>
    <row r="838" spans="1:64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</row>
    <row r="839" spans="1:64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</row>
    <row r="840" spans="1:64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</row>
    <row r="841" spans="1:64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</row>
    <row r="842" spans="1:64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</row>
    <row r="843" spans="1:64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</row>
    <row r="844" spans="1:64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</row>
    <row r="845" spans="1:64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</row>
    <row r="846" spans="1:64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</row>
    <row r="847" spans="1:64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</row>
    <row r="848" spans="1:64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</row>
    <row r="849" spans="1:64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</row>
    <row r="850" spans="1:64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</row>
    <row r="851" spans="1:64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</row>
    <row r="852" spans="1:64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</row>
    <row r="853" spans="1:64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</row>
    <row r="854" spans="1:64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</row>
    <row r="855" spans="1:64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</row>
    <row r="856" spans="1:64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</row>
    <row r="857" spans="1:64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</row>
    <row r="858" spans="1:64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</row>
    <row r="859" spans="1:64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</row>
    <row r="860" spans="1:64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</row>
    <row r="861" spans="1:64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</row>
    <row r="862" spans="1:64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</row>
    <row r="863" spans="1:64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</row>
    <row r="864" spans="1:64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</row>
    <row r="865" spans="1:64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</row>
    <row r="866" spans="1:64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</row>
    <row r="867" spans="1:64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</row>
    <row r="868" spans="1:64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</row>
    <row r="869" spans="1:64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</row>
    <row r="870" spans="1:64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</row>
    <row r="871" spans="1:64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</row>
    <row r="872" spans="1:64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</row>
    <row r="873" spans="1:64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</row>
    <row r="874" spans="1:64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</row>
    <row r="875" spans="1:64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</row>
    <row r="876" spans="1:64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</row>
    <row r="877" spans="1:64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</row>
    <row r="878" spans="1:64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</row>
    <row r="879" spans="1:64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</row>
    <row r="880" spans="1:64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</row>
    <row r="881" spans="1:64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</row>
    <row r="882" spans="1:64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</row>
    <row r="883" spans="1:64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</row>
    <row r="884" spans="1:64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</row>
    <row r="885" spans="1:64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</row>
    <row r="886" spans="1:64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</row>
    <row r="887" spans="1:64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</row>
    <row r="888" spans="1:64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</row>
    <row r="889" spans="1:64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</row>
    <row r="890" spans="1:64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</row>
    <row r="891" spans="1:64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</row>
    <row r="892" spans="1:64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</row>
    <row r="893" spans="1:64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</row>
    <row r="894" spans="1:64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</row>
    <row r="895" spans="1:64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</row>
    <row r="896" spans="1:64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</row>
    <row r="897" spans="1:64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</row>
    <row r="898" spans="1:64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</row>
    <row r="899" spans="1:64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</row>
    <row r="900" spans="1:64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</row>
    <row r="901" spans="1:64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</row>
    <row r="902" spans="1:64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</row>
    <row r="903" spans="1:64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</row>
    <row r="904" spans="1:64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</row>
    <row r="905" spans="1:64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</row>
    <row r="906" spans="1:64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</row>
    <row r="907" spans="1:64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</row>
    <row r="908" spans="1:64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</row>
    <row r="909" spans="1:64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</row>
    <row r="910" spans="1:64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</row>
    <row r="911" spans="1:64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</row>
    <row r="912" spans="1:64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</row>
    <row r="913" spans="1:64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</row>
    <row r="914" spans="1:64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</row>
    <row r="915" spans="1:64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</row>
    <row r="916" spans="1:64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</row>
    <row r="917" spans="1:64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</row>
    <row r="918" spans="1:64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</row>
    <row r="919" spans="1:64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</row>
    <row r="920" spans="1:64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</row>
    <row r="921" spans="1:64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</row>
    <row r="922" spans="1:64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</row>
    <row r="923" spans="1:64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</row>
    <row r="924" spans="1:64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</row>
    <row r="925" spans="1:64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</row>
    <row r="926" spans="1:64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</row>
    <row r="927" spans="1:64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</row>
    <row r="928" spans="1:64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</row>
    <row r="929" spans="1:64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</row>
    <row r="930" spans="1:64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</row>
    <row r="931" spans="1:64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</row>
    <row r="932" spans="1:64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</row>
    <row r="933" spans="1:64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</row>
    <row r="934" spans="1:64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</row>
    <row r="935" spans="1:64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</row>
    <row r="936" spans="1:64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</row>
    <row r="937" spans="1:64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</row>
    <row r="938" spans="1:64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</row>
    <row r="939" spans="1:64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</row>
    <row r="940" spans="1:64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</row>
    <row r="941" spans="1:64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</row>
    <row r="942" spans="1:64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</row>
    <row r="943" spans="1:64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</row>
    <row r="944" spans="1:64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</row>
    <row r="945" spans="1:64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</row>
    <row r="946" spans="1:64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</row>
    <row r="947" spans="1:64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</row>
    <row r="948" spans="1:64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</row>
    <row r="949" spans="1:64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</row>
    <row r="950" spans="1:64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</row>
    <row r="951" spans="1:64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</row>
    <row r="952" spans="1:64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</row>
    <row r="953" spans="1:64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</row>
    <row r="954" spans="1:64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</row>
    <row r="955" spans="1:64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</row>
    <row r="956" spans="1:64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</row>
    <row r="957" spans="1:64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</row>
    <row r="958" spans="1:64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</row>
    <row r="959" spans="1:64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</row>
    <row r="960" spans="1:64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</row>
    <row r="961" spans="1:64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</row>
    <row r="962" spans="1:64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</row>
    <row r="963" spans="1:64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</row>
    <row r="964" spans="1:64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</row>
    <row r="965" spans="1:64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</row>
    <row r="966" spans="1:64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</row>
    <row r="967" spans="1:64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</row>
    <row r="968" spans="1:64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</row>
    <row r="969" spans="1:64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</row>
    <row r="970" spans="1:64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</row>
    <row r="971" spans="1:64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</row>
    <row r="972" spans="1:64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</row>
    <row r="973" spans="1:64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</row>
    <row r="974" spans="1:64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</row>
    <row r="975" spans="1:64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</row>
    <row r="976" spans="1:64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</row>
    <row r="977" spans="1:64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</row>
    <row r="978" spans="1:64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</row>
    <row r="979" spans="1:64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</row>
    <row r="980" spans="1:64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</row>
    <row r="981" spans="1:64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</row>
    <row r="982" spans="1:64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</row>
    <row r="983" spans="1:64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</row>
    <row r="984" spans="1:64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</row>
    <row r="985" spans="1:64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</row>
    <row r="986" spans="1:64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</row>
    <row r="987" spans="1:64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</row>
    <row r="988" spans="1:64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</row>
    <row r="989" spans="1:64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</row>
    <row r="990" spans="1:64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</row>
    <row r="991" spans="1:64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</row>
    <row r="992" spans="1:64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</row>
    <row r="993" spans="1:64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</row>
    <row r="994" spans="1:64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</row>
    <row r="995" spans="1:64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</row>
    <row r="996" spans="1:64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</row>
    <row r="997" spans="1:64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</row>
    <row r="998" spans="1:64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</row>
    <row r="999" spans="1:64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</row>
    <row r="1000" spans="1:64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</row>
    <row r="1001" spans="1:64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</row>
    <row r="1002" spans="1:64" x14ac:dyDescent="0.2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</row>
    <row r="1003" spans="1:64" x14ac:dyDescent="0.2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</row>
    <row r="1004" spans="1:64" x14ac:dyDescent="0.2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</row>
    <row r="1005" spans="1:64" x14ac:dyDescent="0.2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</row>
    <row r="1006" spans="1:64" x14ac:dyDescent="0.2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</row>
    <row r="1007" spans="1:64" x14ac:dyDescent="0.2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30"/>
      <c r="BA1007" s="30"/>
      <c r="BB1007" s="30"/>
      <c r="BC1007" s="30"/>
      <c r="BD1007" s="30"/>
      <c r="BE1007" s="30"/>
      <c r="BF1007" s="30"/>
      <c r="BG1007" s="30"/>
      <c r="BH1007" s="30"/>
      <c r="BI1007" s="30"/>
      <c r="BJ1007" s="30"/>
      <c r="BK1007" s="30"/>
      <c r="BL1007" s="30"/>
    </row>
    <row r="1008" spans="1:64" x14ac:dyDescent="0.2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30"/>
      <c r="AZ1008" s="30"/>
      <c r="BA1008" s="30"/>
      <c r="BB1008" s="30"/>
      <c r="BC1008" s="30"/>
      <c r="BD1008" s="30"/>
      <c r="BE1008" s="30"/>
      <c r="BF1008" s="30"/>
      <c r="BG1008" s="30"/>
      <c r="BH1008" s="30"/>
      <c r="BI1008" s="30"/>
      <c r="BJ1008" s="30"/>
      <c r="BK1008" s="30"/>
      <c r="BL1008" s="30"/>
    </row>
    <row r="1009" spans="1:64" x14ac:dyDescent="0.25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30"/>
      <c r="AZ1009" s="30"/>
      <c r="BA1009" s="30"/>
      <c r="BB1009" s="30"/>
      <c r="BC1009" s="30"/>
      <c r="BD1009" s="30"/>
      <c r="BE1009" s="30"/>
      <c r="BF1009" s="30"/>
      <c r="BG1009" s="30"/>
      <c r="BH1009" s="30"/>
      <c r="BI1009" s="30"/>
      <c r="BJ1009" s="30"/>
      <c r="BK1009" s="30"/>
      <c r="BL1009" s="30"/>
    </row>
  </sheetData>
  <mergeCells count="32">
    <mergeCell ref="AY6:BE6"/>
    <mergeCell ref="BF6:BL6"/>
    <mergeCell ref="BF5:BL5"/>
    <mergeCell ref="AY5:BE5"/>
    <mergeCell ref="AD6:AJ6"/>
    <mergeCell ref="AR6:AX6"/>
    <mergeCell ref="AK6:AQ6"/>
    <mergeCell ref="AD5:AJ5"/>
    <mergeCell ref="AR5:AX5"/>
    <mergeCell ref="AK5:AQ5"/>
    <mergeCell ref="D3:E3"/>
    <mergeCell ref="I2:Y2"/>
    <mergeCell ref="P5:V5"/>
    <mergeCell ref="W5:AC5"/>
    <mergeCell ref="D4:E4"/>
    <mergeCell ref="I5:O5"/>
    <mergeCell ref="A1:H1"/>
    <mergeCell ref="CA6:CG6"/>
    <mergeCell ref="CH6:CN6"/>
    <mergeCell ref="BM5:BS5"/>
    <mergeCell ref="BT5:BZ5"/>
    <mergeCell ref="CA5:CG5"/>
    <mergeCell ref="CH5:CN5"/>
    <mergeCell ref="B4:C4"/>
    <mergeCell ref="B3:C3"/>
    <mergeCell ref="B5:C5"/>
    <mergeCell ref="BM6:BS6"/>
    <mergeCell ref="BT6:BZ6"/>
    <mergeCell ref="I6:O6"/>
    <mergeCell ref="P6:V6"/>
    <mergeCell ref="W6:AC6"/>
    <mergeCell ref="D2:E2"/>
  </mergeCells>
  <conditionalFormatting sqref="I7:CM7">
    <cfRule type="expression" dxfId="15" priority="40">
      <formula>AND(TODAY()&gt;=I4,TODAY()&lt;J4)</formula>
    </cfRule>
  </conditionalFormatting>
  <conditionalFormatting sqref="I8:CN13 I28:CN33">
    <cfRule type="expression" dxfId="14" priority="41">
      <formula>I$4=TODAY()</formula>
    </cfRule>
  </conditionalFormatting>
  <conditionalFormatting sqref="I8:CM13 I16:CM39">
    <cfRule type="expression" dxfId="13" priority="42">
      <formula>AND($D8&lt;J$4,$E8&gt;=I$4)</formula>
    </cfRule>
  </conditionalFormatting>
  <conditionalFormatting sqref="CN7">
    <cfRule type="expression" dxfId="12" priority="44">
      <formula>AND(TODAY()&gt;=CN4,TODAY()&lt;#REF!)</formula>
    </cfRule>
  </conditionalFormatting>
  <conditionalFormatting sqref="CN8:CN13 CN16:CN18 CN23:CN35">
    <cfRule type="expression" dxfId="11" priority="47">
      <formula>AND($D8&lt;#REF!,$E8&gt;=CN$4)</formula>
    </cfRule>
  </conditionalFormatting>
  <conditionalFormatting sqref="I23:CN27">
    <cfRule type="expression" dxfId="10" priority="34">
      <formula>I$4=TODAY()</formula>
    </cfRule>
  </conditionalFormatting>
  <conditionalFormatting sqref="I16:CN18">
    <cfRule type="expression" dxfId="9" priority="31">
      <formula>I$4=TODAY()</formula>
    </cfRule>
  </conditionalFormatting>
  <conditionalFormatting sqref="I34:CN35">
    <cfRule type="expression" dxfId="8" priority="28">
      <formula>I$4=TODAY()</formula>
    </cfRule>
  </conditionalFormatting>
  <conditionalFormatting sqref="I14:CN15">
    <cfRule type="expression" dxfId="7" priority="25">
      <formula>I$4=TODAY()</formula>
    </cfRule>
  </conditionalFormatting>
  <conditionalFormatting sqref="I14:CM15">
    <cfRule type="expression" dxfId="6" priority="26">
      <formula>AND($D14&lt;J$4,$E14&gt;=I$4)</formula>
    </cfRule>
  </conditionalFormatting>
  <conditionalFormatting sqref="CN14:CN15 CN19:CN22 CN36:CN39">
    <cfRule type="expression" dxfId="5" priority="27">
      <formula>AND($D14&lt;#REF!,$E14&gt;=CN$4)</formula>
    </cfRule>
  </conditionalFormatting>
  <conditionalFormatting sqref="I19:CN20">
    <cfRule type="expression" dxfId="4" priority="16">
      <formula>I$4=TODAY()</formula>
    </cfRule>
  </conditionalFormatting>
  <conditionalFormatting sqref="I21:CN22">
    <cfRule type="expression" dxfId="3" priority="13">
      <formula>I$4=TODAY()</formula>
    </cfRule>
  </conditionalFormatting>
  <conditionalFormatting sqref="I36:CN36 I39:CN39">
    <cfRule type="expression" dxfId="2" priority="7">
      <formula>I$4=TODAY()</formula>
    </cfRule>
  </conditionalFormatting>
  <conditionalFormatting sqref="I37:CN37">
    <cfRule type="expression" dxfId="1" priority="4">
      <formula>I$4=TODAY()</formula>
    </cfRule>
  </conditionalFormatting>
  <conditionalFormatting sqref="I38:CN38">
    <cfRule type="expression" dxfId="0" priority="1">
      <formula>I$4=TODAY()</formula>
    </cfRule>
  </conditionalFormatting>
  <pageMargins left="0.7" right="0.7" top="0.75" bottom="0.75" header="0.3" footer="0.3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Mipu</dc:creator>
  <cp:lastModifiedBy>Thanh Long</cp:lastModifiedBy>
  <cp:lastPrinted>2017-10-04T15:38:21Z</cp:lastPrinted>
  <dcterms:created xsi:type="dcterms:W3CDTF">2017-10-04T15:25:52Z</dcterms:created>
  <dcterms:modified xsi:type="dcterms:W3CDTF">2018-07-20T09:19:27Z</dcterms:modified>
</cp:coreProperties>
</file>