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1" i="1" l="1"/>
  <c r="K25" i="1" l="1"/>
  <c r="K26" i="1"/>
  <c r="K24" i="1"/>
  <c r="K22" i="1"/>
  <c r="K23" i="1"/>
  <c r="K20" i="1"/>
  <c r="K12" i="1"/>
  <c r="K13" i="1"/>
  <c r="K14" i="1"/>
  <c r="K15" i="1"/>
  <c r="K16" i="1"/>
  <c r="K17" i="1"/>
  <c r="K18" i="1"/>
  <c r="K19" i="1"/>
  <c r="K4" i="1" l="1"/>
  <c r="K5" i="1"/>
  <c r="K6" i="1"/>
  <c r="K7" i="1"/>
  <c r="K8" i="1"/>
  <c r="K9" i="1"/>
  <c r="K10" i="1"/>
  <c r="K11" i="1"/>
  <c r="K28" i="1" s="1"/>
  <c r="K3" i="1"/>
</calcChain>
</file>

<file path=xl/comments1.xml><?xml version="1.0" encoding="utf-8"?>
<comments xmlns="http://schemas.openxmlformats.org/spreadsheetml/2006/main">
  <authors>
    <author>paul musgrave</author>
  </authors>
  <commentList>
    <comment ref="D22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Aliexpress has a lot of potential, just have to shop around for specifics. Putting in $0.50/pc as a placeholder.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these are the wrong switches for some of them. They'll work for the envelope_bypass though.</t>
        </r>
      </text>
    </comment>
  </commentList>
</comments>
</file>

<file path=xl/sharedStrings.xml><?xml version="1.0" encoding="utf-8"?>
<sst xmlns="http://schemas.openxmlformats.org/spreadsheetml/2006/main" count="95" uniqueCount="61">
  <si>
    <t>Item</t>
  </si>
  <si>
    <t>Description</t>
  </si>
  <si>
    <t>Quantity</t>
  </si>
  <si>
    <t>Unit Price</t>
  </si>
  <si>
    <t>Value</t>
  </si>
  <si>
    <t>Ref Designator</t>
  </si>
  <si>
    <t>Manufacturer</t>
  </si>
  <si>
    <t>Manufacturer P/N</t>
  </si>
  <si>
    <t>Supplier P/N</t>
  </si>
  <si>
    <t>Extended Price</t>
  </si>
  <si>
    <t>ARM Microcontrollers - MCU 32KB Flash 4KB SRAM PSoC 4</t>
  </si>
  <si>
    <t>Cypress</t>
  </si>
  <si>
    <t>CY8C42????</t>
  </si>
  <si>
    <t>U?</t>
  </si>
  <si>
    <t>Operational Amplifiers - Op Amps Quad Low Noise JFET</t>
  </si>
  <si>
    <t>Texas Instruments</t>
  </si>
  <si>
    <t>TL074CDR</t>
  </si>
  <si>
    <t>Q?</t>
  </si>
  <si>
    <t>MMBFJ177</t>
  </si>
  <si>
    <t>JFET P CH FET SOT-23</t>
  </si>
  <si>
    <t>Vendor Link</t>
  </si>
  <si>
    <t>https://www.mouser.com/ProductDetail/Texas-Instruments/TL074CDR?qs=sGAEpiMZZMtCHixnSjNA6NDQA1eMYwPy8CYCuPHuybs%3d</t>
  </si>
  <si>
    <t>https://www.mouser.com/ProductDetail/ON-Semiconductor-Fairchild/MMBFJ177?qs=ljbEvF4DwOOIiyKQzqE1dg%3D%3D</t>
  </si>
  <si>
    <t>Operational Amplifiers - Op Amps Dual JFET Op Amp</t>
  </si>
  <si>
    <t>TL072CDR</t>
  </si>
  <si>
    <t>Bipolar Transistors - BJT NPN Gen Pur SS</t>
  </si>
  <si>
    <t>Central Semiconductor</t>
  </si>
  <si>
    <t>2n3904</t>
  </si>
  <si>
    <t>IC</t>
  </si>
  <si>
    <t>Passives</t>
  </si>
  <si>
    <t>RV?</t>
  </si>
  <si>
    <t>Potentiometers 20K AUDIO 20%</t>
  </si>
  <si>
    <t>Bourns</t>
  </si>
  <si>
    <t>PTV09A-4025F-A203</t>
  </si>
  <si>
    <t>20k</t>
  </si>
  <si>
    <t>652-PTV09A-4025FA203</t>
  </si>
  <si>
    <t>https://www.mouser.com/ProductDetail/Bourns/PTV09A-4025F-A203?qs=sGAEpiMZZMtC25l1F4XBUwzDdsXNxLSUuMilkqWDQ1k%3d</t>
  </si>
  <si>
    <t>https://www.mouser.com/ProductDetail/Texas-Instruments/TL072CDR?qs=sGAEpiMZZMtYFXwiBRPs0zzUsTTH4TUq</t>
  </si>
  <si>
    <t>ON Semiconductor</t>
  </si>
  <si>
    <t>SUBTOTAL:</t>
  </si>
  <si>
    <t>Mechanical</t>
  </si>
  <si>
    <t>-</t>
  </si>
  <si>
    <t>Chassis - Steel 7" x 5" x 2"</t>
  </si>
  <si>
    <t>Hammond</t>
  </si>
  <si>
    <t>1441-12BK3</t>
  </si>
  <si>
    <t>546-1441-12BK3</t>
  </si>
  <si>
    <t>Bottom Plate 7 x 5" 20AWG Steel Black</t>
  </si>
  <si>
    <t>1431-12BK3</t>
  </si>
  <si>
    <t>546-1431-12BK3</t>
  </si>
  <si>
    <t>Knobs</t>
  </si>
  <si>
    <t>Toggle Switches SPDT ON-ON</t>
  </si>
  <si>
    <t>Supplier</t>
  </si>
  <si>
    <t>Mouser</t>
  </si>
  <si>
    <t>AliExpress</t>
  </si>
  <si>
    <t>PCB, Control Board</t>
  </si>
  <si>
    <t>JLCPCB</t>
  </si>
  <si>
    <t>PCB, Main Synth Board</t>
  </si>
  <si>
    <t>Enclosures, Boxes, &amp; Cases Diecast Alum Black 7.38 x 7.38 x 2.48"</t>
  </si>
  <si>
    <t>1590FBK</t>
  </si>
  <si>
    <t>546-1590F-BK</t>
  </si>
  <si>
    <t>Toggle Switches SPST ON-OFF-ON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</si>
</sst>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strike/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6">
    <xf numFmtId="0" fontId="0" fillId="0" borderId="0" xfId="0"/>
    <xf numFmtId="0" fontId="1" fillId="0" borderId="1" xfId="1"/>
    <xf numFmtId="0" fontId="2" fillId="0" borderId="2" xfId="2"/>
    <xf numFmtId="0" fontId="4" fillId="0" borderId="0" xfId="0" applyFont="1"/>
    <xf numFmtId="0" fontId="4" fillId="0" borderId="0" xfId="0" applyFont="1" applyAlignment="1">
      <alignment vertical="center" wrapText="1"/>
    </xf>
    <xf numFmtId="164" fontId="1" fillId="0" borderId="1" xfId="1" applyNumberFormat="1"/>
    <xf numFmtId="164" fontId="0" fillId="0" borderId="0" xfId="0" applyNumberFormat="1"/>
    <xf numFmtId="0" fontId="1" fillId="0" borderId="1" xfId="1" applyNumberFormat="1"/>
    <xf numFmtId="0" fontId="0" fillId="0" borderId="0" xfId="0" applyNumberFormat="1"/>
    <xf numFmtId="164" fontId="4" fillId="0" borderId="0" xfId="0" applyNumberFormat="1" applyFont="1"/>
    <xf numFmtId="0" fontId="3" fillId="0" borderId="3" xfId="3"/>
    <xf numFmtId="164" fontId="3" fillId="0" borderId="3" xfId="3" applyNumberForma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 wrapText="1"/>
    </xf>
    <xf numFmtId="0" fontId="0" fillId="0" borderId="0" xfId="0" applyFont="1"/>
  </cellXfs>
  <cellStyles count="4">
    <cellStyle name="Heading 1" xfId="1" builtinId="16"/>
    <cellStyle name="Heading 2" xfId="2" builtinId="17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I11" sqref="I11"/>
    </sheetView>
  </sheetViews>
  <sheetFormatPr defaultRowHeight="15" x14ac:dyDescent="0.25"/>
  <cols>
    <col min="1" max="1" width="12.7109375" bestFit="1" customWidth="1"/>
    <col min="2" max="2" width="8.140625" bestFit="1" customWidth="1"/>
    <col min="3" max="3" width="19.140625" bestFit="1" customWidth="1"/>
    <col min="4" max="4" width="53.5703125" bestFit="1" customWidth="1"/>
    <col min="5" max="5" width="21.5703125" bestFit="1" customWidth="1"/>
    <col min="6" max="6" width="23.5703125" bestFit="1" customWidth="1"/>
    <col min="7" max="7" width="23.5703125" customWidth="1"/>
    <col min="8" max="8" width="21.85546875" bestFit="1" customWidth="1"/>
    <col min="9" max="9" width="11.85546875" style="8" bestFit="1" customWidth="1"/>
    <col min="10" max="10" width="13" style="6" bestFit="1" customWidth="1"/>
    <col min="11" max="11" width="19.42578125" style="6" bestFit="1" customWidth="1"/>
    <col min="12" max="12" width="15.85546875" bestFit="1" customWidth="1"/>
    <col min="13" max="13" width="12.5703125" bestFit="1" customWidth="1"/>
  </cols>
  <sheetData>
    <row r="1" spans="1:12" ht="20.25" thickBot="1" x14ac:dyDescent="0.35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F1" s="1" t="s">
        <v>7</v>
      </c>
      <c r="G1" s="1" t="s">
        <v>51</v>
      </c>
      <c r="H1" s="1" t="s">
        <v>8</v>
      </c>
      <c r="I1" s="7" t="s">
        <v>2</v>
      </c>
      <c r="J1" s="5" t="s">
        <v>3</v>
      </c>
      <c r="K1" s="5" t="s">
        <v>9</v>
      </c>
      <c r="L1" s="1" t="s">
        <v>20</v>
      </c>
    </row>
    <row r="2" spans="1:12" ht="18.75" thickTop="1" thickBot="1" x14ac:dyDescent="0.35">
      <c r="A2" s="2" t="s">
        <v>28</v>
      </c>
    </row>
    <row r="3" spans="1:12" ht="15.75" thickTop="1" x14ac:dyDescent="0.25">
      <c r="C3" t="s">
        <v>13</v>
      </c>
      <c r="D3" s="3" t="s">
        <v>10</v>
      </c>
      <c r="E3" t="s">
        <v>11</v>
      </c>
      <c r="F3" s="4" t="s">
        <v>12</v>
      </c>
      <c r="G3" s="4" t="s">
        <v>52</v>
      </c>
      <c r="I3" s="8">
        <v>1</v>
      </c>
      <c r="J3" s="6">
        <v>6.23</v>
      </c>
      <c r="K3" s="6">
        <f>J3*I3</f>
        <v>6.23</v>
      </c>
    </row>
    <row r="4" spans="1:12" x14ac:dyDescent="0.25">
      <c r="C4" t="s">
        <v>13</v>
      </c>
      <c r="D4" s="3" t="s">
        <v>14</v>
      </c>
      <c r="E4" t="s">
        <v>15</v>
      </c>
      <c r="F4" t="s">
        <v>16</v>
      </c>
      <c r="G4" s="4" t="s">
        <v>52</v>
      </c>
      <c r="I4" s="8">
        <v>2</v>
      </c>
      <c r="J4" s="6">
        <v>0.56999999999999995</v>
      </c>
      <c r="K4" s="6">
        <f t="shared" ref="K4:K26" si="0">J4*I4</f>
        <v>1.1399999999999999</v>
      </c>
      <c r="L4" t="s">
        <v>21</v>
      </c>
    </row>
    <row r="5" spans="1:12" x14ac:dyDescent="0.25">
      <c r="C5" t="s">
        <v>13</v>
      </c>
      <c r="D5" s="3" t="s">
        <v>23</v>
      </c>
      <c r="E5" t="s">
        <v>15</v>
      </c>
      <c r="F5" t="s">
        <v>24</v>
      </c>
      <c r="G5" s="4" t="s">
        <v>52</v>
      </c>
      <c r="I5" s="8">
        <v>1</v>
      </c>
      <c r="J5" s="6">
        <v>0.59</v>
      </c>
      <c r="K5" s="6">
        <f t="shared" si="0"/>
        <v>0.59</v>
      </c>
      <c r="L5" t="s">
        <v>37</v>
      </c>
    </row>
    <row r="6" spans="1:12" x14ac:dyDescent="0.25">
      <c r="C6" t="s">
        <v>17</v>
      </c>
      <c r="D6" s="3" t="s">
        <v>19</v>
      </c>
      <c r="E6" t="s">
        <v>38</v>
      </c>
      <c r="F6" t="s">
        <v>18</v>
      </c>
      <c r="G6" s="4" t="s">
        <v>52</v>
      </c>
      <c r="I6" s="8">
        <v>8</v>
      </c>
      <c r="J6" s="6">
        <v>0.4</v>
      </c>
      <c r="K6" s="6">
        <f t="shared" si="0"/>
        <v>3.2</v>
      </c>
      <c r="L6" t="s">
        <v>22</v>
      </c>
    </row>
    <row r="7" spans="1:12" x14ac:dyDescent="0.25">
      <c r="C7" t="s">
        <v>17</v>
      </c>
      <c r="D7" s="3" t="s">
        <v>25</v>
      </c>
      <c r="E7" t="s">
        <v>26</v>
      </c>
      <c r="F7" t="s">
        <v>27</v>
      </c>
      <c r="G7" s="4" t="s">
        <v>52</v>
      </c>
      <c r="I7" s="8">
        <v>8</v>
      </c>
      <c r="J7" s="6">
        <v>0.4</v>
      </c>
      <c r="K7" s="6">
        <f t="shared" si="0"/>
        <v>3.2</v>
      </c>
    </row>
    <row r="8" spans="1:12" x14ac:dyDescent="0.25">
      <c r="K8" s="6">
        <f t="shared" si="0"/>
        <v>0</v>
      </c>
    </row>
    <row r="9" spans="1:12" x14ac:dyDescent="0.25">
      <c r="K9" s="6">
        <f t="shared" si="0"/>
        <v>0</v>
      </c>
    </row>
    <row r="10" spans="1:12" ht="18" thickBot="1" x14ac:dyDescent="0.35">
      <c r="A10" s="2" t="s">
        <v>29</v>
      </c>
      <c r="K10" s="6">
        <f t="shared" si="0"/>
        <v>0</v>
      </c>
    </row>
    <row r="11" spans="1:12" ht="15.75" thickTop="1" x14ac:dyDescent="0.25">
      <c r="B11" t="s">
        <v>34</v>
      </c>
      <c r="C11" t="s">
        <v>30</v>
      </c>
      <c r="D11" s="3" t="s">
        <v>31</v>
      </c>
      <c r="E11" t="s">
        <v>32</v>
      </c>
      <c r="F11" s="4" t="s">
        <v>33</v>
      </c>
      <c r="G11" s="4" t="s">
        <v>52</v>
      </c>
      <c r="H11" s="3" t="s">
        <v>35</v>
      </c>
      <c r="I11" s="8">
        <v>27</v>
      </c>
      <c r="J11" s="9">
        <v>0.64800000000000002</v>
      </c>
      <c r="K11" s="6">
        <f t="shared" si="0"/>
        <v>17.496000000000002</v>
      </c>
      <c r="L11" t="s">
        <v>36</v>
      </c>
    </row>
    <row r="12" spans="1:12" x14ac:dyDescent="0.25">
      <c r="K12" s="6">
        <f>J12*I12</f>
        <v>0</v>
      </c>
    </row>
    <row r="13" spans="1:12" x14ac:dyDescent="0.25">
      <c r="K13" s="6">
        <f t="shared" si="0"/>
        <v>0</v>
      </c>
    </row>
    <row r="14" spans="1:12" x14ac:dyDescent="0.25">
      <c r="K14" s="6">
        <f t="shared" si="0"/>
        <v>0</v>
      </c>
    </row>
    <row r="15" spans="1:12" x14ac:dyDescent="0.25">
      <c r="K15" s="6">
        <f t="shared" si="0"/>
        <v>0</v>
      </c>
    </row>
    <row r="16" spans="1:12" x14ac:dyDescent="0.25">
      <c r="K16" s="6">
        <f t="shared" si="0"/>
        <v>0</v>
      </c>
    </row>
    <row r="17" spans="1:11" x14ac:dyDescent="0.25">
      <c r="K17" s="6">
        <f t="shared" si="0"/>
        <v>0</v>
      </c>
    </row>
    <row r="18" spans="1:11" ht="18" thickBot="1" x14ac:dyDescent="0.35">
      <c r="A18" s="2" t="s">
        <v>40</v>
      </c>
      <c r="K18" s="6">
        <f t="shared" si="0"/>
        <v>0</v>
      </c>
    </row>
    <row r="19" spans="1:11" ht="15.75" thickTop="1" x14ac:dyDescent="0.25">
      <c r="A19" s="12"/>
      <c r="B19" s="12" t="s">
        <v>41</v>
      </c>
      <c r="C19" s="12" t="s">
        <v>41</v>
      </c>
      <c r="D19" s="13" t="s">
        <v>42</v>
      </c>
      <c r="E19" s="12" t="s">
        <v>43</v>
      </c>
      <c r="F19" s="13" t="s">
        <v>44</v>
      </c>
      <c r="G19" s="14" t="s">
        <v>52</v>
      </c>
      <c r="H19" s="13" t="s">
        <v>45</v>
      </c>
      <c r="I19" s="8">
        <v>0</v>
      </c>
      <c r="J19" s="6">
        <v>13.24</v>
      </c>
      <c r="K19" s="6">
        <f t="shared" si="0"/>
        <v>0</v>
      </c>
    </row>
    <row r="20" spans="1:11" x14ac:dyDescent="0.25">
      <c r="A20" s="12"/>
      <c r="B20" s="12" t="s">
        <v>41</v>
      </c>
      <c r="C20" s="12" t="s">
        <v>41</v>
      </c>
      <c r="D20" s="13" t="s">
        <v>46</v>
      </c>
      <c r="E20" s="12" t="s">
        <v>43</v>
      </c>
      <c r="F20" s="13" t="s">
        <v>47</v>
      </c>
      <c r="G20" s="14" t="s">
        <v>52</v>
      </c>
      <c r="H20" s="13" t="s">
        <v>48</v>
      </c>
      <c r="I20" s="8">
        <v>0</v>
      </c>
      <c r="J20" s="6">
        <v>4.82</v>
      </c>
      <c r="K20" s="6">
        <f t="shared" si="0"/>
        <v>0</v>
      </c>
    </row>
    <row r="21" spans="1:11" x14ac:dyDescent="0.25">
      <c r="A21" s="12"/>
      <c r="B21" s="12" t="s">
        <v>41</v>
      </c>
      <c r="C21" s="12" t="s">
        <v>41</v>
      </c>
      <c r="D21" s="3" t="s">
        <v>57</v>
      </c>
      <c r="E21" s="15" t="s">
        <v>43</v>
      </c>
      <c r="F21" s="3" t="s">
        <v>58</v>
      </c>
      <c r="G21" s="4" t="s">
        <v>52</v>
      </c>
      <c r="H21" s="3" t="s">
        <v>59</v>
      </c>
      <c r="I21" s="8">
        <v>1</v>
      </c>
      <c r="J21" s="6">
        <v>31.15</v>
      </c>
      <c r="K21" s="6">
        <f t="shared" si="0"/>
        <v>31.15</v>
      </c>
    </row>
    <row r="22" spans="1:11" x14ac:dyDescent="0.25">
      <c r="B22" t="s">
        <v>41</v>
      </c>
      <c r="C22" t="s">
        <v>41</v>
      </c>
      <c r="D22" s="3" t="s">
        <v>49</v>
      </c>
      <c r="F22" s="4"/>
      <c r="G22" s="4" t="s">
        <v>53</v>
      </c>
      <c r="H22" s="4"/>
      <c r="I22" s="8">
        <v>27</v>
      </c>
      <c r="J22" s="6">
        <v>0.39</v>
      </c>
      <c r="K22" s="6">
        <f t="shared" si="0"/>
        <v>10.530000000000001</v>
      </c>
    </row>
    <row r="23" spans="1:11" x14ac:dyDescent="0.25">
      <c r="B23" t="s">
        <v>41</v>
      </c>
      <c r="C23" t="s">
        <v>41</v>
      </c>
      <c r="D23" s="3" t="s">
        <v>60</v>
      </c>
      <c r="E23" s="4"/>
      <c r="F23" s="4"/>
      <c r="G23" s="4" t="s">
        <v>53</v>
      </c>
      <c r="H23" s="4"/>
      <c r="I23" s="8">
        <v>4</v>
      </c>
      <c r="J23" s="6">
        <v>0.18</v>
      </c>
      <c r="K23" s="6">
        <f t="shared" si="0"/>
        <v>0.72</v>
      </c>
    </row>
    <row r="24" spans="1:11" x14ac:dyDescent="0.25">
      <c r="B24" t="s">
        <v>41</v>
      </c>
      <c r="C24" t="s">
        <v>41</v>
      </c>
      <c r="D24" s="3" t="s">
        <v>50</v>
      </c>
      <c r="E24" s="4"/>
      <c r="F24" s="4"/>
      <c r="G24" s="4" t="s">
        <v>53</v>
      </c>
      <c r="H24" s="4"/>
      <c r="I24" s="8">
        <v>4</v>
      </c>
      <c r="J24" s="6">
        <v>0.19</v>
      </c>
      <c r="K24" s="6">
        <f t="shared" si="0"/>
        <v>0.76</v>
      </c>
    </row>
    <row r="25" spans="1:11" x14ac:dyDescent="0.25">
      <c r="B25" t="s">
        <v>41</v>
      </c>
      <c r="C25" t="s">
        <v>41</v>
      </c>
      <c r="D25" s="3" t="s">
        <v>54</v>
      </c>
      <c r="E25" s="4" t="s">
        <v>55</v>
      </c>
      <c r="F25" s="4"/>
      <c r="G25" s="4" t="s">
        <v>55</v>
      </c>
      <c r="H25" s="4"/>
      <c r="I25" s="8">
        <v>1</v>
      </c>
      <c r="J25" s="6">
        <v>2</v>
      </c>
      <c r="K25" s="6">
        <f t="shared" si="0"/>
        <v>2</v>
      </c>
    </row>
    <row r="26" spans="1:11" x14ac:dyDescent="0.25">
      <c r="B26" t="s">
        <v>41</v>
      </c>
      <c r="C26" t="s">
        <v>41</v>
      </c>
      <c r="D26" s="3" t="s">
        <v>56</v>
      </c>
      <c r="E26" s="4" t="s">
        <v>55</v>
      </c>
      <c r="F26" s="4"/>
      <c r="G26" s="4" t="s">
        <v>55</v>
      </c>
      <c r="H26" s="4"/>
      <c r="I26" s="8">
        <v>1</v>
      </c>
      <c r="J26" s="6">
        <v>5</v>
      </c>
      <c r="K26" s="6">
        <f t="shared" si="0"/>
        <v>5</v>
      </c>
    </row>
    <row r="27" spans="1:11" x14ac:dyDescent="0.25">
      <c r="D27" s="3"/>
      <c r="E27" s="4"/>
      <c r="F27" s="4"/>
      <c r="G27" s="4"/>
      <c r="H27" s="4"/>
    </row>
    <row r="28" spans="1:11" ht="15.75" thickBot="1" x14ac:dyDescent="0.3">
      <c r="J28" s="10" t="s">
        <v>39</v>
      </c>
      <c r="K28" s="11">
        <f>SUM(K3:K26)</f>
        <v>82.016000000000005</v>
      </c>
    </row>
    <row r="29" spans="1:11" ht="15.75" thickTop="1" x14ac:dyDescent="0.25"/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musgrave</dc:creator>
  <cp:lastModifiedBy>paul musgrave</cp:lastModifiedBy>
  <dcterms:created xsi:type="dcterms:W3CDTF">2019-01-09T21:20:15Z</dcterms:created>
  <dcterms:modified xsi:type="dcterms:W3CDTF">2019-02-21T08:19:10Z</dcterms:modified>
</cp:coreProperties>
</file>