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time_series_analysis\"/>
    </mc:Choice>
  </mc:AlternateContent>
  <xr:revisionPtr revIDLastSave="0" documentId="13_ncr:9_{23D4A865-3E14-48FE-BC48-9519566A1962}" xr6:coauthVersionLast="47" xr6:coauthVersionMax="47" xr10:uidLastSave="{00000000-0000-0000-0000-000000000000}"/>
  <bookViews>
    <workbookView xWindow="28680" yWindow="-120" windowWidth="29040" windowHeight="15840" xr2:uid="{728E92F7-8664-429E-9DA2-FD39713D20BF}"/>
  </bookViews>
  <sheets>
    <sheet name="everest_8000m_chill_vs_wind" sheetId="1" r:id="rId1"/>
  </sheets>
  <calcPr calcId="0"/>
</workbook>
</file>

<file path=xl/calcChain.xml><?xml version="1.0" encoding="utf-8"?>
<calcChain xmlns="http://schemas.openxmlformats.org/spreadsheetml/2006/main">
  <c r="I19" i="1" l="1"/>
  <c r="I15" i="1"/>
  <c r="I12" i="1"/>
  <c r="D138" i="1"/>
  <c r="F138" i="1" s="1"/>
  <c r="D122" i="1"/>
  <c r="D106" i="1"/>
  <c r="F106" i="1" s="1"/>
  <c r="D90" i="1"/>
  <c r="D74" i="1"/>
  <c r="F74" i="1" s="1"/>
  <c r="D58" i="1"/>
  <c r="D42" i="1"/>
  <c r="F42" i="1" s="1"/>
  <c r="D26" i="1"/>
  <c r="F26" i="1" s="1"/>
  <c r="D10" i="1"/>
  <c r="F10" i="1" s="1"/>
  <c r="F90" i="1"/>
  <c r="C143" i="1"/>
  <c r="E143" i="1" s="1"/>
  <c r="C142" i="1"/>
  <c r="E142" i="1" s="1"/>
  <c r="C127" i="1"/>
  <c r="E127" i="1" s="1"/>
  <c r="C126" i="1"/>
  <c r="E126" i="1" s="1"/>
  <c r="C111" i="1"/>
  <c r="E111" i="1" s="1"/>
  <c r="C110" i="1"/>
  <c r="E110" i="1" s="1"/>
  <c r="C95" i="1"/>
  <c r="E95" i="1" s="1"/>
  <c r="C94" i="1"/>
  <c r="E94" i="1" s="1"/>
  <c r="C79" i="1"/>
  <c r="E79" i="1" s="1"/>
  <c r="C78" i="1"/>
  <c r="E78" i="1" s="1"/>
  <c r="C63" i="1"/>
  <c r="E63" i="1" s="1"/>
  <c r="C62" i="1"/>
  <c r="E62" i="1" s="1"/>
  <c r="C47" i="1"/>
  <c r="E47" i="1" s="1"/>
  <c r="C46" i="1"/>
  <c r="E46" i="1" s="1"/>
  <c r="C31" i="1"/>
  <c r="E31" i="1" s="1"/>
  <c r="C30" i="1"/>
  <c r="E30" i="1" s="1"/>
  <c r="C15" i="1"/>
  <c r="E15" i="1" s="1"/>
  <c r="C14" i="1"/>
  <c r="E14" i="1" s="1"/>
  <c r="J6" i="1"/>
  <c r="D137" i="1" s="1"/>
  <c r="F137" i="1" s="1"/>
  <c r="I6" i="1"/>
  <c r="C141" i="1" s="1"/>
  <c r="E141" i="1" s="1"/>
  <c r="I3" i="1"/>
  <c r="D11" i="1" l="1"/>
  <c r="F11" i="1" s="1"/>
  <c r="C16" i="1"/>
  <c r="C32" i="1"/>
  <c r="C48" i="1"/>
  <c r="E48" i="1" s="1"/>
  <c r="C64" i="1"/>
  <c r="E64" i="1" s="1"/>
  <c r="C80" i="1"/>
  <c r="E80" i="1" s="1"/>
  <c r="C96" i="1"/>
  <c r="C112" i="1"/>
  <c r="E112" i="1" s="1"/>
  <c r="C128" i="1"/>
  <c r="E128" i="1" s="1"/>
  <c r="C144" i="1"/>
  <c r="E144" i="1" s="1"/>
  <c r="G63" i="1"/>
  <c r="D12" i="1"/>
  <c r="D28" i="1"/>
  <c r="G28" i="1" s="1"/>
  <c r="D44" i="1"/>
  <c r="F44" i="1" s="1"/>
  <c r="D60" i="1"/>
  <c r="F60" i="1" s="1"/>
  <c r="D76" i="1"/>
  <c r="D92" i="1"/>
  <c r="D108" i="1"/>
  <c r="F108" i="1" s="1"/>
  <c r="D124" i="1"/>
  <c r="F124" i="1" s="1"/>
  <c r="D140" i="1"/>
  <c r="C17" i="1"/>
  <c r="C33" i="1"/>
  <c r="C49" i="1"/>
  <c r="C65" i="1"/>
  <c r="C81" i="1"/>
  <c r="C97" i="1"/>
  <c r="C113" i="1"/>
  <c r="C129" i="1"/>
  <c r="C145" i="1"/>
  <c r="D13" i="1"/>
  <c r="F13" i="1" s="1"/>
  <c r="D29" i="1"/>
  <c r="F29" i="1" s="1"/>
  <c r="D45" i="1"/>
  <c r="D61" i="1"/>
  <c r="F61" i="1" s="1"/>
  <c r="D77" i="1"/>
  <c r="D93" i="1"/>
  <c r="F93" i="1" s="1"/>
  <c r="D109" i="1"/>
  <c r="D125" i="1"/>
  <c r="F125" i="1" s="1"/>
  <c r="D141" i="1"/>
  <c r="C130" i="1"/>
  <c r="D14" i="1"/>
  <c r="D30" i="1"/>
  <c r="F30" i="1" s="1"/>
  <c r="D46" i="1"/>
  <c r="F46" i="1" s="1"/>
  <c r="D62" i="1"/>
  <c r="G62" i="1" s="1"/>
  <c r="D78" i="1"/>
  <c r="F78" i="1" s="1"/>
  <c r="D94" i="1"/>
  <c r="F94" i="1" s="1"/>
  <c r="D110" i="1"/>
  <c r="F110" i="1" s="1"/>
  <c r="D126" i="1"/>
  <c r="D142" i="1"/>
  <c r="F142" i="1" s="1"/>
  <c r="D107" i="1"/>
  <c r="C98" i="1"/>
  <c r="C3" i="1"/>
  <c r="E3" i="1" s="1"/>
  <c r="C83" i="1"/>
  <c r="E83" i="1" s="1"/>
  <c r="C99" i="1"/>
  <c r="E99" i="1" s="1"/>
  <c r="C115" i="1"/>
  <c r="E115" i="1" s="1"/>
  <c r="C131" i="1"/>
  <c r="E131" i="1" s="1"/>
  <c r="C147" i="1"/>
  <c r="E147" i="1" s="1"/>
  <c r="G127" i="1"/>
  <c r="D15" i="1"/>
  <c r="F15" i="1" s="1"/>
  <c r="D31" i="1"/>
  <c r="F31" i="1" s="1"/>
  <c r="D47" i="1"/>
  <c r="F47" i="1" s="1"/>
  <c r="D63" i="1"/>
  <c r="F63" i="1" s="1"/>
  <c r="D79" i="1"/>
  <c r="F79" i="1" s="1"/>
  <c r="D95" i="1"/>
  <c r="F95" i="1" s="1"/>
  <c r="D111" i="1"/>
  <c r="F111" i="1" s="1"/>
  <c r="D127" i="1"/>
  <c r="F127" i="1" s="1"/>
  <c r="D143" i="1"/>
  <c r="F143" i="1" s="1"/>
  <c r="D75" i="1"/>
  <c r="F75" i="1" s="1"/>
  <c r="C82" i="1"/>
  <c r="C116" i="1"/>
  <c r="G95" i="1"/>
  <c r="D16" i="1"/>
  <c r="F16" i="1" s="1"/>
  <c r="D32" i="1"/>
  <c r="F32" i="1" s="1"/>
  <c r="D48" i="1"/>
  <c r="F48" i="1" s="1"/>
  <c r="D64" i="1"/>
  <c r="D80" i="1"/>
  <c r="G80" i="1" s="1"/>
  <c r="D96" i="1"/>
  <c r="F96" i="1" s="1"/>
  <c r="D112" i="1"/>
  <c r="D128" i="1"/>
  <c r="D144" i="1"/>
  <c r="C114" i="1"/>
  <c r="C36" i="1"/>
  <c r="C101" i="1"/>
  <c r="E101" i="1" s="1"/>
  <c r="D17" i="1"/>
  <c r="D49" i="1"/>
  <c r="F49" i="1" s="1"/>
  <c r="D65" i="1"/>
  <c r="F65" i="1" s="1"/>
  <c r="D81" i="1"/>
  <c r="D97" i="1"/>
  <c r="D113" i="1"/>
  <c r="D129" i="1"/>
  <c r="D145" i="1"/>
  <c r="D59" i="1"/>
  <c r="C67" i="1"/>
  <c r="E67" i="1" s="1"/>
  <c r="C68" i="1"/>
  <c r="C53" i="1"/>
  <c r="C149" i="1"/>
  <c r="D33" i="1"/>
  <c r="C6" i="1"/>
  <c r="C22" i="1"/>
  <c r="C38" i="1"/>
  <c r="C54" i="1"/>
  <c r="C70" i="1"/>
  <c r="C86" i="1"/>
  <c r="C102" i="1"/>
  <c r="C118" i="1"/>
  <c r="C134" i="1"/>
  <c r="C150" i="1"/>
  <c r="D18" i="1"/>
  <c r="F18" i="1" s="1"/>
  <c r="D34" i="1"/>
  <c r="F34" i="1" s="1"/>
  <c r="D50" i="1"/>
  <c r="F50" i="1" s="1"/>
  <c r="D66" i="1"/>
  <c r="F66" i="1" s="1"/>
  <c r="D82" i="1"/>
  <c r="F82" i="1" s="1"/>
  <c r="D98" i="1"/>
  <c r="F98" i="1" s="1"/>
  <c r="D114" i="1"/>
  <c r="F114" i="1" s="1"/>
  <c r="D130" i="1"/>
  <c r="F130" i="1" s="1"/>
  <c r="D146" i="1"/>
  <c r="F146" i="1" s="1"/>
  <c r="D91" i="1"/>
  <c r="F91" i="1" s="1"/>
  <c r="C66" i="1"/>
  <c r="C35" i="1"/>
  <c r="E35" i="1" s="1"/>
  <c r="C4" i="1"/>
  <c r="C52" i="1"/>
  <c r="C148" i="1"/>
  <c r="C21" i="1"/>
  <c r="C117" i="1"/>
  <c r="C7" i="1"/>
  <c r="C55" i="1"/>
  <c r="C103" i="1"/>
  <c r="C151" i="1"/>
  <c r="D2" i="1"/>
  <c r="F2" i="1" s="1"/>
  <c r="D3" i="1"/>
  <c r="F3" i="1" s="1"/>
  <c r="D19" i="1"/>
  <c r="F19" i="1" s="1"/>
  <c r="D35" i="1"/>
  <c r="F35" i="1" s="1"/>
  <c r="D51" i="1"/>
  <c r="F51" i="1" s="1"/>
  <c r="D67" i="1"/>
  <c r="F67" i="1" s="1"/>
  <c r="D83" i="1"/>
  <c r="F83" i="1" s="1"/>
  <c r="D99" i="1"/>
  <c r="F99" i="1" s="1"/>
  <c r="D115" i="1"/>
  <c r="F115" i="1" s="1"/>
  <c r="D131" i="1"/>
  <c r="F131" i="1" s="1"/>
  <c r="D147" i="1"/>
  <c r="F147" i="1" s="1"/>
  <c r="D43" i="1"/>
  <c r="C50" i="1"/>
  <c r="C51" i="1"/>
  <c r="E51" i="1" s="1"/>
  <c r="C84" i="1"/>
  <c r="F58" i="1"/>
  <c r="C37" i="1"/>
  <c r="E37" i="1" s="1"/>
  <c r="C133" i="1"/>
  <c r="C23" i="1"/>
  <c r="C71" i="1"/>
  <c r="C119" i="1"/>
  <c r="C8" i="1"/>
  <c r="E8" i="1" s="1"/>
  <c r="C24" i="1"/>
  <c r="E24" i="1" s="1"/>
  <c r="C40" i="1"/>
  <c r="E40" i="1" s="1"/>
  <c r="C56" i="1"/>
  <c r="E56" i="1" s="1"/>
  <c r="C72" i="1"/>
  <c r="E72" i="1" s="1"/>
  <c r="C88" i="1"/>
  <c r="E88" i="1" s="1"/>
  <c r="C104" i="1"/>
  <c r="E104" i="1" s="1"/>
  <c r="C120" i="1"/>
  <c r="E120" i="1" s="1"/>
  <c r="C136" i="1"/>
  <c r="E136" i="1" s="1"/>
  <c r="D4" i="1"/>
  <c r="F4" i="1" s="1"/>
  <c r="D20" i="1"/>
  <c r="F20" i="1" s="1"/>
  <c r="D36" i="1"/>
  <c r="F36" i="1" s="1"/>
  <c r="D52" i="1"/>
  <c r="F52" i="1" s="1"/>
  <c r="D68" i="1"/>
  <c r="F68" i="1" s="1"/>
  <c r="D84" i="1"/>
  <c r="F84" i="1" s="1"/>
  <c r="D100" i="1"/>
  <c r="F100" i="1" s="1"/>
  <c r="D116" i="1"/>
  <c r="F116" i="1" s="1"/>
  <c r="D132" i="1"/>
  <c r="F132" i="1" s="1"/>
  <c r="D148" i="1"/>
  <c r="F148" i="1" s="1"/>
  <c r="D27" i="1"/>
  <c r="F27" i="1" s="1"/>
  <c r="C34" i="1"/>
  <c r="C20" i="1"/>
  <c r="C100" i="1"/>
  <c r="C5" i="1"/>
  <c r="C69" i="1"/>
  <c r="C39" i="1"/>
  <c r="C87" i="1"/>
  <c r="C135" i="1"/>
  <c r="C9" i="1"/>
  <c r="C25" i="1"/>
  <c r="C41" i="1"/>
  <c r="E41" i="1" s="1"/>
  <c r="C57" i="1"/>
  <c r="E57" i="1" s="1"/>
  <c r="C73" i="1"/>
  <c r="C89" i="1"/>
  <c r="C105" i="1"/>
  <c r="E105" i="1" s="1"/>
  <c r="C121" i="1"/>
  <c r="E121" i="1" s="1"/>
  <c r="C137" i="1"/>
  <c r="D5" i="1"/>
  <c r="F5" i="1" s="1"/>
  <c r="D21" i="1"/>
  <c r="F21" i="1" s="1"/>
  <c r="D37" i="1"/>
  <c r="D53" i="1"/>
  <c r="F53" i="1" s="1"/>
  <c r="D69" i="1"/>
  <c r="F69" i="1" s="1"/>
  <c r="D85" i="1"/>
  <c r="F85" i="1" s="1"/>
  <c r="D101" i="1"/>
  <c r="G101" i="1" s="1"/>
  <c r="D117" i="1"/>
  <c r="F117" i="1" s="1"/>
  <c r="D133" i="1"/>
  <c r="F133" i="1" s="1"/>
  <c r="D149" i="1"/>
  <c r="F149" i="1" s="1"/>
  <c r="F122" i="1"/>
  <c r="C18" i="1"/>
  <c r="C19" i="1"/>
  <c r="E19" i="1" s="1"/>
  <c r="C132" i="1"/>
  <c r="C85" i="1"/>
  <c r="C10" i="1"/>
  <c r="C26" i="1"/>
  <c r="C42" i="1"/>
  <c r="C58" i="1"/>
  <c r="E58" i="1" s="1"/>
  <c r="C74" i="1"/>
  <c r="C90" i="1"/>
  <c r="C106" i="1"/>
  <c r="C122" i="1"/>
  <c r="E122" i="1" s="1"/>
  <c r="C138" i="1"/>
  <c r="G79" i="1"/>
  <c r="D6" i="1"/>
  <c r="F6" i="1" s="1"/>
  <c r="D22" i="1"/>
  <c r="F22" i="1" s="1"/>
  <c r="D38" i="1"/>
  <c r="F38" i="1" s="1"/>
  <c r="D54" i="1"/>
  <c r="F54" i="1" s="1"/>
  <c r="D70" i="1"/>
  <c r="F70" i="1" s="1"/>
  <c r="D86" i="1"/>
  <c r="F86" i="1" s="1"/>
  <c r="D102" i="1"/>
  <c r="F102" i="1" s="1"/>
  <c r="D118" i="1"/>
  <c r="F118" i="1" s="1"/>
  <c r="D134" i="1"/>
  <c r="F134" i="1" s="1"/>
  <c r="D150" i="1"/>
  <c r="F150" i="1" s="1"/>
  <c r="D139" i="1"/>
  <c r="F139" i="1" s="1"/>
  <c r="C27" i="1"/>
  <c r="E27" i="1" s="1"/>
  <c r="C123" i="1"/>
  <c r="E123" i="1" s="1"/>
  <c r="G110" i="1"/>
  <c r="D39" i="1"/>
  <c r="F39" i="1" s="1"/>
  <c r="D55" i="1"/>
  <c r="F55" i="1" s="1"/>
  <c r="D71" i="1"/>
  <c r="F71" i="1" s="1"/>
  <c r="D87" i="1"/>
  <c r="F87" i="1" s="1"/>
  <c r="D103" i="1"/>
  <c r="F103" i="1" s="1"/>
  <c r="D119" i="1"/>
  <c r="F119" i="1" s="1"/>
  <c r="D135" i="1"/>
  <c r="F135" i="1" s="1"/>
  <c r="D151" i="1"/>
  <c r="F151" i="1" s="1"/>
  <c r="D123" i="1"/>
  <c r="C11" i="1"/>
  <c r="E11" i="1" s="1"/>
  <c r="C75" i="1"/>
  <c r="D23" i="1"/>
  <c r="F23" i="1" s="1"/>
  <c r="C44" i="1"/>
  <c r="E44" i="1" s="1"/>
  <c r="C76" i="1"/>
  <c r="E76" i="1" s="1"/>
  <c r="C92" i="1"/>
  <c r="E92" i="1" s="1"/>
  <c r="C108" i="1"/>
  <c r="C124" i="1"/>
  <c r="C140" i="1"/>
  <c r="E140" i="1" s="1"/>
  <c r="G111" i="1"/>
  <c r="G142" i="1"/>
  <c r="D8" i="1"/>
  <c r="F8" i="1" s="1"/>
  <c r="D24" i="1"/>
  <c r="F24" i="1" s="1"/>
  <c r="D40" i="1"/>
  <c r="F40" i="1" s="1"/>
  <c r="D56" i="1"/>
  <c r="F56" i="1" s="1"/>
  <c r="D72" i="1"/>
  <c r="F72" i="1" s="1"/>
  <c r="D88" i="1"/>
  <c r="D104" i="1"/>
  <c r="G104" i="1" s="1"/>
  <c r="D120" i="1"/>
  <c r="G120" i="1" s="1"/>
  <c r="D136" i="1"/>
  <c r="C146" i="1"/>
  <c r="C43" i="1"/>
  <c r="E43" i="1" s="1"/>
  <c r="C59" i="1"/>
  <c r="E59" i="1" s="1"/>
  <c r="C91" i="1"/>
  <c r="E91" i="1" s="1"/>
  <c r="C107" i="1"/>
  <c r="E107" i="1" s="1"/>
  <c r="C139" i="1"/>
  <c r="C2" i="1"/>
  <c r="G2" i="1" s="1"/>
  <c r="D7" i="1"/>
  <c r="F7" i="1" s="1"/>
  <c r="C12" i="1"/>
  <c r="E12" i="1" s="1"/>
  <c r="C28" i="1"/>
  <c r="E28" i="1" s="1"/>
  <c r="C60" i="1"/>
  <c r="E60" i="1" s="1"/>
  <c r="C13" i="1"/>
  <c r="E13" i="1" s="1"/>
  <c r="C29" i="1"/>
  <c r="C45" i="1"/>
  <c r="E45" i="1" s="1"/>
  <c r="C61" i="1"/>
  <c r="C77" i="1"/>
  <c r="E77" i="1" s="1"/>
  <c r="C93" i="1"/>
  <c r="C109" i="1"/>
  <c r="E109" i="1" s="1"/>
  <c r="C125" i="1"/>
  <c r="G143" i="1"/>
  <c r="D9" i="1"/>
  <c r="F9" i="1" s="1"/>
  <c r="D25" i="1"/>
  <c r="F25" i="1" s="1"/>
  <c r="D41" i="1"/>
  <c r="D57" i="1"/>
  <c r="F57" i="1" s="1"/>
  <c r="D73" i="1"/>
  <c r="F73" i="1" s="1"/>
  <c r="D89" i="1"/>
  <c r="F89" i="1" s="1"/>
  <c r="D105" i="1"/>
  <c r="D121" i="1"/>
  <c r="F41" i="1"/>
  <c r="G48" i="1"/>
  <c r="F101" i="1"/>
  <c r="F121" i="1"/>
  <c r="F140" i="1"/>
  <c r="G11" i="1"/>
  <c r="F123" i="1"/>
  <c r="G13" i="1"/>
  <c r="G57" i="1"/>
  <c r="F105" i="1"/>
  <c r="F107" i="1"/>
  <c r="F109" i="1"/>
  <c r="F128" i="1"/>
  <c r="F104" i="1"/>
  <c r="F120" i="1"/>
  <c r="F136" i="1"/>
  <c r="G35" i="1"/>
  <c r="G51" i="1"/>
  <c r="G67" i="1"/>
  <c r="G83" i="1"/>
  <c r="G99" i="1"/>
  <c r="G115" i="1"/>
  <c r="G131" i="1"/>
  <c r="G3" i="1"/>
  <c r="F76" i="1"/>
  <c r="F33" i="1"/>
  <c r="F17" i="1"/>
  <c r="F81" i="1"/>
  <c r="F97" i="1"/>
  <c r="F113" i="1"/>
  <c r="F129" i="1"/>
  <c r="F145" i="1"/>
  <c r="G60" i="1"/>
  <c r="E2" i="1"/>
  <c r="E132" i="1" l="1"/>
  <c r="G132" i="1"/>
  <c r="E137" i="1"/>
  <c r="G137" i="1"/>
  <c r="E34" i="1"/>
  <c r="G34" i="1"/>
  <c r="E117" i="1"/>
  <c r="G117" i="1"/>
  <c r="G31" i="1"/>
  <c r="E148" i="1"/>
  <c r="G148" i="1"/>
  <c r="G12" i="1"/>
  <c r="F28" i="1"/>
  <c r="G41" i="1"/>
  <c r="E89" i="1"/>
  <c r="G89" i="1"/>
  <c r="E52" i="1"/>
  <c r="G52" i="1"/>
  <c r="E134" i="1"/>
  <c r="G134" i="1"/>
  <c r="E113" i="1"/>
  <c r="G113" i="1"/>
  <c r="G139" i="1"/>
  <c r="E139" i="1"/>
  <c r="E73" i="1"/>
  <c r="G73" i="1"/>
  <c r="E4" i="1"/>
  <c r="G4" i="1"/>
  <c r="E118" i="1"/>
  <c r="G118" i="1"/>
  <c r="G94" i="1"/>
  <c r="E97" i="1"/>
  <c r="G97" i="1"/>
  <c r="G30" i="1"/>
  <c r="E102" i="1"/>
  <c r="G102" i="1"/>
  <c r="G14" i="1"/>
  <c r="F14" i="1"/>
  <c r="E81" i="1"/>
  <c r="G81" i="1"/>
  <c r="E150" i="1"/>
  <c r="G150" i="1"/>
  <c r="E119" i="1"/>
  <c r="G119" i="1"/>
  <c r="E66" i="1"/>
  <c r="G66" i="1"/>
  <c r="E86" i="1"/>
  <c r="G86" i="1"/>
  <c r="E130" i="1"/>
  <c r="G130" i="1"/>
  <c r="E65" i="1"/>
  <c r="G65" i="1"/>
  <c r="E145" i="1"/>
  <c r="G145" i="1"/>
  <c r="E125" i="1"/>
  <c r="G125" i="1"/>
  <c r="E25" i="1"/>
  <c r="G25" i="1"/>
  <c r="E71" i="1"/>
  <c r="G71" i="1"/>
  <c r="E70" i="1"/>
  <c r="G70" i="1"/>
  <c r="E116" i="1"/>
  <c r="G116" i="1"/>
  <c r="G141" i="1"/>
  <c r="F141" i="1"/>
  <c r="E49" i="1"/>
  <c r="G49" i="1"/>
  <c r="G59" i="1"/>
  <c r="F59" i="1"/>
  <c r="E18" i="1"/>
  <c r="G18" i="1"/>
  <c r="G40" i="1"/>
  <c r="G24" i="1"/>
  <c r="E23" i="1"/>
  <c r="G23" i="1"/>
  <c r="E33" i="1"/>
  <c r="G33" i="1"/>
  <c r="E96" i="1"/>
  <c r="G96" i="1"/>
  <c r="E21" i="1"/>
  <c r="G21" i="1"/>
  <c r="G64" i="1"/>
  <c r="F64" i="1"/>
  <c r="E106" i="1"/>
  <c r="G106" i="1"/>
  <c r="E54" i="1"/>
  <c r="G54" i="1"/>
  <c r="E146" i="1"/>
  <c r="G146" i="1"/>
  <c r="E135" i="1"/>
  <c r="G135" i="1"/>
  <c r="E133" i="1"/>
  <c r="G133" i="1"/>
  <c r="E38" i="1"/>
  <c r="G38" i="1"/>
  <c r="G109" i="1"/>
  <c r="E17" i="1"/>
  <c r="G17" i="1"/>
  <c r="E129" i="1"/>
  <c r="G129" i="1"/>
  <c r="G19" i="1"/>
  <c r="E108" i="1"/>
  <c r="G108" i="1"/>
  <c r="G91" i="1"/>
  <c r="G136" i="1"/>
  <c r="E74" i="1"/>
  <c r="G74" i="1"/>
  <c r="E87" i="1"/>
  <c r="G87" i="1"/>
  <c r="E22" i="1"/>
  <c r="G22" i="1"/>
  <c r="G140" i="1"/>
  <c r="E138" i="1"/>
  <c r="G138" i="1"/>
  <c r="E9" i="1"/>
  <c r="G9" i="1"/>
  <c r="G122" i="1"/>
  <c r="E82" i="1"/>
  <c r="G82" i="1"/>
  <c r="G8" i="1"/>
  <c r="E93" i="1"/>
  <c r="G93" i="1"/>
  <c r="E90" i="1"/>
  <c r="G90" i="1"/>
  <c r="G27" i="1"/>
  <c r="G37" i="1"/>
  <c r="F37" i="1"/>
  <c r="E39" i="1"/>
  <c r="G39" i="1"/>
  <c r="G15" i="1"/>
  <c r="E6" i="1"/>
  <c r="G6" i="1"/>
  <c r="E36" i="1"/>
  <c r="G36" i="1"/>
  <c r="E98" i="1"/>
  <c r="G98" i="1"/>
  <c r="G77" i="1"/>
  <c r="F77" i="1"/>
  <c r="F80" i="1"/>
  <c r="E61" i="1"/>
  <c r="G61" i="1"/>
  <c r="F12" i="1"/>
  <c r="F62" i="1"/>
  <c r="G75" i="1"/>
  <c r="E75" i="1"/>
  <c r="E42" i="1"/>
  <c r="G42" i="1"/>
  <c r="E69" i="1"/>
  <c r="G69" i="1"/>
  <c r="G46" i="1"/>
  <c r="E84" i="1"/>
  <c r="G84" i="1"/>
  <c r="E151" i="1"/>
  <c r="G151" i="1"/>
  <c r="E114" i="1"/>
  <c r="G114" i="1"/>
  <c r="G107" i="1"/>
  <c r="E32" i="1"/>
  <c r="G32" i="1"/>
  <c r="E124" i="1"/>
  <c r="G124" i="1"/>
  <c r="E103" i="1"/>
  <c r="G103" i="1"/>
  <c r="E149" i="1"/>
  <c r="G149" i="1"/>
  <c r="G144" i="1"/>
  <c r="F144" i="1"/>
  <c r="G45" i="1"/>
  <c r="F45" i="1"/>
  <c r="G92" i="1"/>
  <c r="F92" i="1"/>
  <c r="E16" i="1"/>
  <c r="G16" i="1"/>
  <c r="G56" i="1"/>
  <c r="I9" i="1"/>
  <c r="G88" i="1"/>
  <c r="G123" i="1"/>
  <c r="G76" i="1"/>
  <c r="E29" i="1"/>
  <c r="G29" i="1"/>
  <c r="E26" i="1"/>
  <c r="G26" i="1"/>
  <c r="E5" i="1"/>
  <c r="G5" i="1"/>
  <c r="F88" i="1"/>
  <c r="G121" i="1"/>
  <c r="G72" i="1"/>
  <c r="E10" i="1"/>
  <c r="G10" i="1"/>
  <c r="G78" i="1"/>
  <c r="E100" i="1"/>
  <c r="G100" i="1"/>
  <c r="E50" i="1"/>
  <c r="G50" i="1"/>
  <c r="E55" i="1"/>
  <c r="G55" i="1"/>
  <c r="E53" i="1"/>
  <c r="G53" i="1"/>
  <c r="G128" i="1"/>
  <c r="G126" i="1"/>
  <c r="F126" i="1"/>
  <c r="G44" i="1"/>
  <c r="G147" i="1"/>
  <c r="G105" i="1"/>
  <c r="E85" i="1"/>
  <c r="G85" i="1"/>
  <c r="G47" i="1"/>
  <c r="E20" i="1"/>
  <c r="G20" i="1"/>
  <c r="G43" i="1"/>
  <c r="F43" i="1"/>
  <c r="E7" i="1"/>
  <c r="G7" i="1"/>
  <c r="E68" i="1"/>
  <c r="G68" i="1"/>
  <c r="G112" i="1"/>
  <c r="F112" i="1"/>
  <c r="G58" i="1"/>
</calcChain>
</file>

<file path=xl/sharedStrings.xml><?xml version="1.0" encoding="utf-8"?>
<sst xmlns="http://schemas.openxmlformats.org/spreadsheetml/2006/main" count="16" uniqueCount="16">
  <si>
    <t>wind_speed</t>
  </si>
  <si>
    <t>chill</t>
  </si>
  <si>
    <t>well, should also be negative…</t>
  </si>
  <si>
    <t>mean(wind_speed)</t>
  </si>
  <si>
    <t>mean(chill)</t>
  </si>
  <si>
    <t>(xt-xbar)</t>
  </si>
  <si>
    <t>(yt-ybar)</t>
  </si>
  <si>
    <r>
      <t>(xt-xbar)</t>
    </r>
    <r>
      <rPr>
        <vertAlign val="superscript"/>
        <sz val="11"/>
        <color theme="1"/>
        <rFont val="Aptos Narrow"/>
        <family val="2"/>
        <scheme val="minor"/>
      </rPr>
      <t>2</t>
    </r>
  </si>
  <si>
    <r>
      <t>(yt-ybar)</t>
    </r>
    <r>
      <rPr>
        <vertAlign val="superscript"/>
        <sz val="11"/>
        <color theme="1"/>
        <rFont val="Aptos Narrow"/>
        <family val="2"/>
        <scheme val="minor"/>
      </rPr>
      <t>2</t>
    </r>
  </si>
  <si>
    <t>SUM((xt-xbar)(yt-ybar)</t>
  </si>
  <si>
    <t>(xt-xbar)(yt-ybar)</t>
  </si>
  <si>
    <r>
      <t>sqrt(R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</si>
  <si>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SQRT(SUM((xt-xbar)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))</t>
    </r>
  </si>
  <si>
    <r>
      <t>SQRT(SUM((yt-ybar)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))</t>
    </r>
  </si>
  <si>
    <t>r</t>
  </si>
  <si>
    <t>good!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</si>
</sst>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0060389387259737E-3"/>
                  <c:y val="-0.420654420471098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everest_8000m_chill_vs_wind!$A$2:$A$151</c:f>
              <c:numCache>
                <c:formatCode>General</c:formatCode>
                <c:ptCount val="15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32.5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12.5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7.5</c:v>
                </c:pt>
                <c:pt idx="123">
                  <c:v>7.5</c:v>
                </c:pt>
                <c:pt idx="124">
                  <c:v>7.5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2.5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everest_8000m_chill_vs_wind!$B$2:$B$151</c:f>
              <c:numCache>
                <c:formatCode>General</c:formatCode>
                <c:ptCount val="150"/>
                <c:pt idx="0">
                  <c:v>-23</c:v>
                </c:pt>
                <c:pt idx="1">
                  <c:v>-22</c:v>
                </c:pt>
                <c:pt idx="2">
                  <c:v>-21</c:v>
                </c:pt>
                <c:pt idx="3">
                  <c:v>-21</c:v>
                </c:pt>
                <c:pt idx="4">
                  <c:v>-22</c:v>
                </c:pt>
                <c:pt idx="5">
                  <c:v>-32</c:v>
                </c:pt>
                <c:pt idx="6">
                  <c:v>-25</c:v>
                </c:pt>
                <c:pt idx="7">
                  <c:v>-17</c:v>
                </c:pt>
                <c:pt idx="8">
                  <c:v>-24</c:v>
                </c:pt>
                <c:pt idx="9">
                  <c:v>-32</c:v>
                </c:pt>
                <c:pt idx="10">
                  <c:v>-35</c:v>
                </c:pt>
                <c:pt idx="11">
                  <c:v>-34.5</c:v>
                </c:pt>
                <c:pt idx="12">
                  <c:v>-23</c:v>
                </c:pt>
                <c:pt idx="13">
                  <c:v>-24</c:v>
                </c:pt>
                <c:pt idx="14">
                  <c:v>-27</c:v>
                </c:pt>
                <c:pt idx="15">
                  <c:v>-20</c:v>
                </c:pt>
                <c:pt idx="16">
                  <c:v>-31</c:v>
                </c:pt>
                <c:pt idx="17">
                  <c:v>-24</c:v>
                </c:pt>
                <c:pt idx="18">
                  <c:v>-20</c:v>
                </c:pt>
                <c:pt idx="19">
                  <c:v>-25</c:v>
                </c:pt>
                <c:pt idx="20">
                  <c:v>-22</c:v>
                </c:pt>
                <c:pt idx="21">
                  <c:v>-30.5</c:v>
                </c:pt>
                <c:pt idx="22">
                  <c:v>-20</c:v>
                </c:pt>
                <c:pt idx="23">
                  <c:v>-32</c:v>
                </c:pt>
                <c:pt idx="24">
                  <c:v>-24</c:v>
                </c:pt>
                <c:pt idx="25">
                  <c:v>-32</c:v>
                </c:pt>
                <c:pt idx="26">
                  <c:v>-32</c:v>
                </c:pt>
                <c:pt idx="27">
                  <c:v>-32</c:v>
                </c:pt>
                <c:pt idx="28">
                  <c:v>-24</c:v>
                </c:pt>
                <c:pt idx="29">
                  <c:v>-23</c:v>
                </c:pt>
                <c:pt idx="30">
                  <c:v>-22</c:v>
                </c:pt>
                <c:pt idx="31">
                  <c:v>-24</c:v>
                </c:pt>
                <c:pt idx="32">
                  <c:v>-20</c:v>
                </c:pt>
                <c:pt idx="33">
                  <c:v>-25</c:v>
                </c:pt>
                <c:pt idx="34">
                  <c:v>-20</c:v>
                </c:pt>
                <c:pt idx="35">
                  <c:v>-20</c:v>
                </c:pt>
                <c:pt idx="36">
                  <c:v>-31.5</c:v>
                </c:pt>
                <c:pt idx="37">
                  <c:v>-31</c:v>
                </c:pt>
                <c:pt idx="38">
                  <c:v>-23</c:v>
                </c:pt>
                <c:pt idx="39">
                  <c:v>-25</c:v>
                </c:pt>
                <c:pt idx="40">
                  <c:v>-20</c:v>
                </c:pt>
                <c:pt idx="41">
                  <c:v>-24</c:v>
                </c:pt>
                <c:pt idx="42">
                  <c:v>-27</c:v>
                </c:pt>
                <c:pt idx="43">
                  <c:v>-22</c:v>
                </c:pt>
                <c:pt idx="44">
                  <c:v>-33</c:v>
                </c:pt>
                <c:pt idx="45">
                  <c:v>-21</c:v>
                </c:pt>
                <c:pt idx="46">
                  <c:v>-22</c:v>
                </c:pt>
                <c:pt idx="47">
                  <c:v>-20</c:v>
                </c:pt>
                <c:pt idx="48">
                  <c:v>-22</c:v>
                </c:pt>
                <c:pt idx="49">
                  <c:v>-29</c:v>
                </c:pt>
                <c:pt idx="50">
                  <c:v>-23</c:v>
                </c:pt>
                <c:pt idx="51">
                  <c:v>-29</c:v>
                </c:pt>
                <c:pt idx="52">
                  <c:v>-24</c:v>
                </c:pt>
                <c:pt idx="53">
                  <c:v>-22</c:v>
                </c:pt>
                <c:pt idx="54">
                  <c:v>-22</c:v>
                </c:pt>
                <c:pt idx="55">
                  <c:v>-23</c:v>
                </c:pt>
                <c:pt idx="56">
                  <c:v>-22</c:v>
                </c:pt>
                <c:pt idx="57">
                  <c:v>-22</c:v>
                </c:pt>
                <c:pt idx="58">
                  <c:v>-26</c:v>
                </c:pt>
                <c:pt idx="59">
                  <c:v>-21</c:v>
                </c:pt>
                <c:pt idx="60">
                  <c:v>-22</c:v>
                </c:pt>
                <c:pt idx="61">
                  <c:v>-19</c:v>
                </c:pt>
                <c:pt idx="62">
                  <c:v>-25</c:v>
                </c:pt>
                <c:pt idx="63">
                  <c:v>-19</c:v>
                </c:pt>
                <c:pt idx="64">
                  <c:v>-30</c:v>
                </c:pt>
                <c:pt idx="65">
                  <c:v>-22</c:v>
                </c:pt>
                <c:pt idx="66">
                  <c:v>-23</c:v>
                </c:pt>
                <c:pt idx="67">
                  <c:v>-18</c:v>
                </c:pt>
                <c:pt idx="68">
                  <c:v>-26</c:v>
                </c:pt>
                <c:pt idx="69">
                  <c:v>-19</c:v>
                </c:pt>
                <c:pt idx="70">
                  <c:v>-22</c:v>
                </c:pt>
                <c:pt idx="71">
                  <c:v>-29</c:v>
                </c:pt>
                <c:pt idx="72">
                  <c:v>-20</c:v>
                </c:pt>
                <c:pt idx="73">
                  <c:v>-26</c:v>
                </c:pt>
                <c:pt idx="74">
                  <c:v>-21</c:v>
                </c:pt>
                <c:pt idx="75">
                  <c:v>-18</c:v>
                </c:pt>
                <c:pt idx="76">
                  <c:v>-20</c:v>
                </c:pt>
                <c:pt idx="77">
                  <c:v>-19</c:v>
                </c:pt>
                <c:pt idx="78">
                  <c:v>-19</c:v>
                </c:pt>
                <c:pt idx="79">
                  <c:v>-24</c:v>
                </c:pt>
                <c:pt idx="80">
                  <c:v>-30</c:v>
                </c:pt>
                <c:pt idx="81">
                  <c:v>-18</c:v>
                </c:pt>
                <c:pt idx="82">
                  <c:v>-21</c:v>
                </c:pt>
                <c:pt idx="83">
                  <c:v>-17</c:v>
                </c:pt>
                <c:pt idx="84">
                  <c:v>-20</c:v>
                </c:pt>
                <c:pt idx="85">
                  <c:v>-17</c:v>
                </c:pt>
                <c:pt idx="86">
                  <c:v>-24</c:v>
                </c:pt>
                <c:pt idx="87">
                  <c:v>-20</c:v>
                </c:pt>
                <c:pt idx="88">
                  <c:v>-17.5</c:v>
                </c:pt>
                <c:pt idx="89">
                  <c:v>-17</c:v>
                </c:pt>
                <c:pt idx="90">
                  <c:v>-16</c:v>
                </c:pt>
                <c:pt idx="91">
                  <c:v>-19</c:v>
                </c:pt>
                <c:pt idx="92">
                  <c:v>-19</c:v>
                </c:pt>
                <c:pt idx="93">
                  <c:v>-20</c:v>
                </c:pt>
                <c:pt idx="94">
                  <c:v>-14.5</c:v>
                </c:pt>
                <c:pt idx="95">
                  <c:v>-18</c:v>
                </c:pt>
                <c:pt idx="96">
                  <c:v>-24</c:v>
                </c:pt>
                <c:pt idx="97">
                  <c:v>-16</c:v>
                </c:pt>
                <c:pt idx="98">
                  <c:v>-20</c:v>
                </c:pt>
                <c:pt idx="99">
                  <c:v>-17</c:v>
                </c:pt>
                <c:pt idx="100">
                  <c:v>-19</c:v>
                </c:pt>
                <c:pt idx="101">
                  <c:v>-24</c:v>
                </c:pt>
                <c:pt idx="102">
                  <c:v>-17</c:v>
                </c:pt>
                <c:pt idx="103">
                  <c:v>-20</c:v>
                </c:pt>
                <c:pt idx="104">
                  <c:v>-28</c:v>
                </c:pt>
                <c:pt idx="105">
                  <c:v>-15</c:v>
                </c:pt>
                <c:pt idx="106">
                  <c:v>-17</c:v>
                </c:pt>
                <c:pt idx="107">
                  <c:v>-18</c:v>
                </c:pt>
                <c:pt idx="108">
                  <c:v>-18</c:v>
                </c:pt>
                <c:pt idx="109">
                  <c:v>-22</c:v>
                </c:pt>
                <c:pt idx="110">
                  <c:v>-18</c:v>
                </c:pt>
                <c:pt idx="111">
                  <c:v>-24</c:v>
                </c:pt>
                <c:pt idx="112">
                  <c:v>-20</c:v>
                </c:pt>
                <c:pt idx="113">
                  <c:v>-24</c:v>
                </c:pt>
                <c:pt idx="114">
                  <c:v>-16</c:v>
                </c:pt>
                <c:pt idx="115">
                  <c:v>-18</c:v>
                </c:pt>
                <c:pt idx="116">
                  <c:v>-12</c:v>
                </c:pt>
                <c:pt idx="117">
                  <c:v>-19</c:v>
                </c:pt>
                <c:pt idx="118">
                  <c:v>-17</c:v>
                </c:pt>
                <c:pt idx="119">
                  <c:v>-18</c:v>
                </c:pt>
                <c:pt idx="120">
                  <c:v>-19</c:v>
                </c:pt>
                <c:pt idx="121">
                  <c:v>-17</c:v>
                </c:pt>
                <c:pt idx="122">
                  <c:v>-17.5</c:v>
                </c:pt>
                <c:pt idx="123">
                  <c:v>-27</c:v>
                </c:pt>
                <c:pt idx="124">
                  <c:v>-27.5</c:v>
                </c:pt>
                <c:pt idx="125">
                  <c:v>-20</c:v>
                </c:pt>
                <c:pt idx="126">
                  <c:v>-15</c:v>
                </c:pt>
                <c:pt idx="127">
                  <c:v>-17.5</c:v>
                </c:pt>
                <c:pt idx="128">
                  <c:v>-16</c:v>
                </c:pt>
                <c:pt idx="129">
                  <c:v>-13</c:v>
                </c:pt>
                <c:pt idx="130">
                  <c:v>-15</c:v>
                </c:pt>
                <c:pt idx="131">
                  <c:v>-13</c:v>
                </c:pt>
                <c:pt idx="132">
                  <c:v>-17</c:v>
                </c:pt>
                <c:pt idx="133">
                  <c:v>-15.5</c:v>
                </c:pt>
                <c:pt idx="134">
                  <c:v>-23</c:v>
                </c:pt>
                <c:pt idx="135">
                  <c:v>-21</c:v>
                </c:pt>
                <c:pt idx="136">
                  <c:v>-12</c:v>
                </c:pt>
                <c:pt idx="137">
                  <c:v>-22</c:v>
                </c:pt>
                <c:pt idx="138">
                  <c:v>-17</c:v>
                </c:pt>
                <c:pt idx="139">
                  <c:v>-16.5</c:v>
                </c:pt>
                <c:pt idx="140">
                  <c:v>-16</c:v>
                </c:pt>
                <c:pt idx="141">
                  <c:v>-15</c:v>
                </c:pt>
                <c:pt idx="142">
                  <c:v>-20</c:v>
                </c:pt>
                <c:pt idx="143">
                  <c:v>-18</c:v>
                </c:pt>
                <c:pt idx="144">
                  <c:v>-18</c:v>
                </c:pt>
                <c:pt idx="145">
                  <c:v>-18</c:v>
                </c:pt>
                <c:pt idx="146">
                  <c:v>-20.5</c:v>
                </c:pt>
                <c:pt idx="147">
                  <c:v>-22</c:v>
                </c:pt>
                <c:pt idx="148">
                  <c:v>-17</c:v>
                </c:pt>
                <c:pt idx="149">
                  <c:v>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5-4BAB-9B05-FAEAB9BB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77327"/>
        <c:axId val="1489078767"/>
      </c:scatterChart>
      <c:valAx>
        <c:axId val="14890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78767"/>
        <c:crosses val="autoZero"/>
        <c:crossBetween val="midCat"/>
      </c:valAx>
      <c:valAx>
        <c:axId val="148907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0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9</xdr:row>
      <xdr:rowOff>29527</xdr:rowOff>
    </xdr:from>
    <xdr:to>
      <xdr:col>23</xdr:col>
      <xdr:colOff>238125</xdr:colOff>
      <xdr:row>32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23F064-F134-CDB6-045C-5E16FC8E4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6934-AF99-4068-BDE5-775C3D6E6AD1}">
  <dimension ref="A1:J151"/>
  <sheetViews>
    <sheetView tabSelected="1" workbookViewId="0">
      <selection activeCell="I26" sqref="I26"/>
    </sheetView>
  </sheetViews>
  <sheetFormatPr defaultRowHeight="14.4" x14ac:dyDescent="0.3"/>
  <cols>
    <col min="1" max="1" width="11.109375" bestFit="1" customWidth="1"/>
    <col min="2" max="2" width="10" customWidth="1"/>
    <col min="3" max="3" width="9.44140625" customWidth="1"/>
    <col min="4" max="4" width="9.88671875" customWidth="1"/>
    <col min="5" max="6" width="10" customWidth="1"/>
    <col min="7" max="7" width="15.5546875" bestFit="1" customWidth="1"/>
    <col min="8" max="8" width="11.109375" customWidth="1"/>
    <col min="9" max="9" width="20.109375" bestFit="1" customWidth="1"/>
    <col min="10" max="10" width="10.77734375" customWidth="1"/>
  </cols>
  <sheetData>
    <row r="1" spans="1:10" ht="16.2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10</v>
      </c>
    </row>
    <row r="2" spans="1:10" ht="16.2" x14ac:dyDescent="0.3">
      <c r="A2">
        <v>50</v>
      </c>
      <c r="B2">
        <v>-23</v>
      </c>
      <c r="C2" s="2">
        <f>A2-$I$6</f>
        <v>33.033333333333331</v>
      </c>
      <c r="D2" s="2">
        <f>$B2-$J$6</f>
        <v>-1.3900000000000006</v>
      </c>
      <c r="E2" s="2">
        <f>C2*C2</f>
        <v>1091.201111111111</v>
      </c>
      <c r="F2" s="2">
        <f>D2*D2</f>
        <v>1.9321000000000015</v>
      </c>
      <c r="G2" s="2">
        <f>C2*D2</f>
        <v>-45.916333333333348</v>
      </c>
      <c r="I2" t="s">
        <v>11</v>
      </c>
      <c r="J2" t="s">
        <v>2</v>
      </c>
    </row>
    <row r="3" spans="1:10" x14ac:dyDescent="0.3">
      <c r="A3">
        <v>45</v>
      </c>
      <c r="B3">
        <v>-22</v>
      </c>
      <c r="C3" s="2">
        <f>A3-$I$6</f>
        <v>28.033333333333335</v>
      </c>
      <c r="D3" s="2">
        <f t="shared" ref="D3:D66" si="0">$B3-$J$6</f>
        <v>-0.39000000000000057</v>
      </c>
      <c r="E3" s="2">
        <f t="shared" ref="E3:E66" si="1">C3*C3</f>
        <v>785.86777777777786</v>
      </c>
      <c r="F3" s="2">
        <f t="shared" ref="F3:F66" si="2">D3*D3</f>
        <v>0.15210000000000046</v>
      </c>
      <c r="G3" s="2">
        <f t="shared" ref="G3:G66" si="3">C3*D3</f>
        <v>-10.933000000000016</v>
      </c>
      <c r="I3" s="1">
        <f>SQRT(0.292)</f>
        <v>0.54037024344425177</v>
      </c>
    </row>
    <row r="4" spans="1:10" x14ac:dyDescent="0.3">
      <c r="A4">
        <v>40</v>
      </c>
      <c r="B4">
        <v>-21</v>
      </c>
      <c r="C4" s="2">
        <f>A4-$I$6</f>
        <v>23.033333333333335</v>
      </c>
      <c r="D4" s="2">
        <f t="shared" si="0"/>
        <v>0.60999999999999943</v>
      </c>
      <c r="E4" s="2">
        <f t="shared" si="1"/>
        <v>530.53444444444449</v>
      </c>
      <c r="F4" s="2">
        <f t="shared" si="2"/>
        <v>0.37209999999999932</v>
      </c>
      <c r="G4" s="2">
        <f t="shared" si="3"/>
        <v>14.050333333333322</v>
      </c>
    </row>
    <row r="5" spans="1:10" x14ac:dyDescent="0.3">
      <c r="A5">
        <v>40</v>
      </c>
      <c r="B5">
        <v>-21</v>
      </c>
      <c r="C5" s="2">
        <f>A5-$I$6</f>
        <v>23.033333333333335</v>
      </c>
      <c r="D5" s="2">
        <f t="shared" si="0"/>
        <v>0.60999999999999943</v>
      </c>
      <c r="E5" s="2">
        <f>C5*C5</f>
        <v>530.53444444444449</v>
      </c>
      <c r="F5" s="2">
        <f t="shared" si="2"/>
        <v>0.37209999999999932</v>
      </c>
      <c r="G5" s="2">
        <f t="shared" si="3"/>
        <v>14.050333333333322</v>
      </c>
      <c r="I5" t="s">
        <v>3</v>
      </c>
      <c r="J5" t="s">
        <v>4</v>
      </c>
    </row>
    <row r="6" spans="1:10" x14ac:dyDescent="0.3">
      <c r="A6">
        <v>40</v>
      </c>
      <c r="B6">
        <v>-22</v>
      </c>
      <c r="C6" s="2">
        <f>A6-$I$6</f>
        <v>23.033333333333335</v>
      </c>
      <c r="D6" s="2">
        <f t="shared" si="0"/>
        <v>-0.39000000000000057</v>
      </c>
      <c r="E6" s="2">
        <f t="shared" si="1"/>
        <v>530.53444444444449</v>
      </c>
      <c r="F6" s="2">
        <f t="shared" si="2"/>
        <v>0.15210000000000046</v>
      </c>
      <c r="G6" s="2">
        <f t="shared" si="3"/>
        <v>-8.983000000000013</v>
      </c>
      <c r="I6" s="2">
        <f>AVERAGE(A2:A151)</f>
        <v>16.966666666666665</v>
      </c>
      <c r="J6" s="2">
        <f>AVERAGE(B2:B151)</f>
        <v>-21.61</v>
      </c>
    </row>
    <row r="7" spans="1:10" x14ac:dyDescent="0.3">
      <c r="A7">
        <v>35</v>
      </c>
      <c r="B7">
        <v>-32</v>
      </c>
      <c r="C7" s="2">
        <f>A7-$I$6</f>
        <v>18.033333333333335</v>
      </c>
      <c r="D7" s="2">
        <f t="shared" si="0"/>
        <v>-10.39</v>
      </c>
      <c r="E7" s="2">
        <f>C7*C7</f>
        <v>325.20111111111117</v>
      </c>
      <c r="F7" s="2">
        <f>D7*D7</f>
        <v>107.95210000000002</v>
      </c>
      <c r="G7" s="2">
        <f>C7*D7</f>
        <v>-187.36633333333336</v>
      </c>
    </row>
    <row r="8" spans="1:10" x14ac:dyDescent="0.3">
      <c r="A8">
        <v>35</v>
      </c>
      <c r="B8">
        <v>-25</v>
      </c>
      <c r="C8" s="2">
        <f>A8-$I$6</f>
        <v>18.033333333333335</v>
      </c>
      <c r="D8" s="2">
        <f t="shared" si="0"/>
        <v>-3.3900000000000006</v>
      </c>
      <c r="E8" s="2">
        <f t="shared" si="1"/>
        <v>325.20111111111117</v>
      </c>
      <c r="F8" s="2">
        <f t="shared" si="2"/>
        <v>11.492100000000004</v>
      </c>
      <c r="G8" s="2">
        <f t="shared" si="3"/>
        <v>-61.133000000000017</v>
      </c>
      <c r="I8" t="s">
        <v>9</v>
      </c>
    </row>
    <row r="9" spans="1:10" x14ac:dyDescent="0.3">
      <c r="A9">
        <v>35</v>
      </c>
      <c r="B9">
        <v>-17</v>
      </c>
      <c r="C9" s="2">
        <f>A9-$I$6</f>
        <v>18.033333333333335</v>
      </c>
      <c r="D9" s="2">
        <f t="shared" si="0"/>
        <v>4.6099999999999994</v>
      </c>
      <c r="E9" s="2">
        <f t="shared" si="1"/>
        <v>325.20111111111117</v>
      </c>
      <c r="F9" s="2">
        <f t="shared" si="2"/>
        <v>21.252099999999995</v>
      </c>
      <c r="G9" s="2">
        <f t="shared" si="3"/>
        <v>83.13366666666667</v>
      </c>
      <c r="I9" s="2">
        <f>SUM(G2:G151)</f>
        <v>-3978.8</v>
      </c>
    </row>
    <row r="10" spans="1:10" x14ac:dyDescent="0.3">
      <c r="A10">
        <v>35</v>
      </c>
      <c r="B10">
        <v>-24</v>
      </c>
      <c r="C10" s="2">
        <f>A10-$I$6</f>
        <v>18.033333333333335</v>
      </c>
      <c r="D10" s="2">
        <f t="shared" si="0"/>
        <v>-2.3900000000000006</v>
      </c>
      <c r="E10" s="2">
        <f t="shared" si="1"/>
        <v>325.20111111111117</v>
      </c>
      <c r="F10" s="2">
        <f t="shared" si="2"/>
        <v>5.7121000000000031</v>
      </c>
      <c r="G10" s="2">
        <f t="shared" si="3"/>
        <v>-43.099666666666678</v>
      </c>
    </row>
    <row r="11" spans="1:10" ht="16.2" x14ac:dyDescent="0.3">
      <c r="A11">
        <v>35</v>
      </c>
      <c r="B11">
        <v>-32</v>
      </c>
      <c r="C11" s="2">
        <f>A11-$I$6</f>
        <v>18.033333333333335</v>
      </c>
      <c r="D11" s="2">
        <f t="shared" si="0"/>
        <v>-10.39</v>
      </c>
      <c r="E11" s="2">
        <f t="shared" si="1"/>
        <v>325.20111111111117</v>
      </c>
      <c r="F11" s="2">
        <f t="shared" si="2"/>
        <v>107.95210000000002</v>
      </c>
      <c r="G11" s="2">
        <f t="shared" si="3"/>
        <v>-187.36633333333336</v>
      </c>
      <c r="I11" t="s">
        <v>12</v>
      </c>
    </row>
    <row r="12" spans="1:10" x14ac:dyDescent="0.3">
      <c r="A12">
        <v>35</v>
      </c>
      <c r="B12">
        <v>-35</v>
      </c>
      <c r="C12" s="2">
        <f>A12-$I$6</f>
        <v>18.033333333333335</v>
      </c>
      <c r="D12" s="2">
        <f t="shared" si="0"/>
        <v>-13.39</v>
      </c>
      <c r="E12" s="2">
        <f t="shared" si="1"/>
        <v>325.20111111111117</v>
      </c>
      <c r="F12" s="2">
        <f t="shared" si="2"/>
        <v>179.2921</v>
      </c>
      <c r="G12" s="2">
        <f t="shared" si="3"/>
        <v>-241.46633333333335</v>
      </c>
      <c r="I12" s="2">
        <f>SQRT(SUM(E2:E151))</f>
        <v>123.62173487430638</v>
      </c>
    </row>
    <row r="13" spans="1:10" x14ac:dyDescent="0.3">
      <c r="A13">
        <v>32.5</v>
      </c>
      <c r="B13">
        <v>-34.5</v>
      </c>
      <c r="C13" s="2">
        <f>A13-$I$6</f>
        <v>15.533333333333335</v>
      </c>
      <c r="D13" s="2">
        <f t="shared" si="0"/>
        <v>-12.89</v>
      </c>
      <c r="E13" s="2">
        <f t="shared" si="1"/>
        <v>241.28444444444449</v>
      </c>
      <c r="F13" s="2">
        <f t="shared" si="2"/>
        <v>166.15210000000002</v>
      </c>
      <c r="G13" s="2">
        <f t="shared" si="3"/>
        <v>-200.22466666666671</v>
      </c>
    </row>
    <row r="14" spans="1:10" ht="16.2" x14ac:dyDescent="0.3">
      <c r="A14">
        <v>30</v>
      </c>
      <c r="B14">
        <v>-23</v>
      </c>
      <c r="C14" s="2">
        <f>A14-$I$6</f>
        <v>13.033333333333335</v>
      </c>
      <c r="D14" s="2">
        <f t="shared" si="0"/>
        <v>-1.3900000000000006</v>
      </c>
      <c r="E14" s="2">
        <f t="shared" si="1"/>
        <v>169.86777777777783</v>
      </c>
      <c r="F14" s="2">
        <f t="shared" si="2"/>
        <v>1.9321000000000015</v>
      </c>
      <c r="G14" s="2">
        <f t="shared" si="3"/>
        <v>-18.116333333333344</v>
      </c>
      <c r="I14" t="s">
        <v>13</v>
      </c>
    </row>
    <row r="15" spans="1:10" x14ac:dyDescent="0.3">
      <c r="A15">
        <v>30</v>
      </c>
      <c r="B15">
        <v>-24</v>
      </c>
      <c r="C15" s="2">
        <f>A15-$I$6</f>
        <v>13.033333333333335</v>
      </c>
      <c r="D15" s="2">
        <f t="shared" si="0"/>
        <v>-2.3900000000000006</v>
      </c>
      <c r="E15" s="2">
        <f t="shared" si="1"/>
        <v>169.86777777777783</v>
      </c>
      <c r="F15" s="2">
        <f t="shared" si="2"/>
        <v>5.7121000000000031</v>
      </c>
      <c r="G15" s="2">
        <f t="shared" si="3"/>
        <v>-31.149666666666679</v>
      </c>
      <c r="I15" s="2">
        <f>SQRT(SUM(F2:F151))</f>
        <v>59.564544823241967</v>
      </c>
    </row>
    <row r="16" spans="1:10" x14ac:dyDescent="0.3">
      <c r="A16">
        <v>30</v>
      </c>
      <c r="B16">
        <v>-27</v>
      </c>
      <c r="C16" s="2">
        <f>A16-$I$6</f>
        <v>13.033333333333335</v>
      </c>
      <c r="D16" s="2">
        <f t="shared" si="0"/>
        <v>-5.3900000000000006</v>
      </c>
      <c r="E16" s="2">
        <f t="shared" si="1"/>
        <v>169.86777777777783</v>
      </c>
      <c r="F16" s="2">
        <f t="shared" si="2"/>
        <v>29.052100000000006</v>
      </c>
      <c r="G16" s="2">
        <f t="shared" si="3"/>
        <v>-70.249666666666684</v>
      </c>
    </row>
    <row r="17" spans="1:10" x14ac:dyDescent="0.3">
      <c r="A17">
        <v>30</v>
      </c>
      <c r="B17">
        <v>-20</v>
      </c>
      <c r="C17" s="2">
        <f>A17-$I$6</f>
        <v>13.033333333333335</v>
      </c>
      <c r="D17" s="2">
        <f t="shared" si="0"/>
        <v>1.6099999999999994</v>
      </c>
      <c r="E17" s="2">
        <f t="shared" si="1"/>
        <v>169.86777777777783</v>
      </c>
      <c r="F17" s="2">
        <f t="shared" si="2"/>
        <v>2.5920999999999981</v>
      </c>
      <c r="G17" s="2">
        <f t="shared" si="3"/>
        <v>20.983666666666661</v>
      </c>
    </row>
    <row r="18" spans="1:10" x14ac:dyDescent="0.3">
      <c r="A18">
        <v>30</v>
      </c>
      <c r="B18">
        <v>-31</v>
      </c>
      <c r="C18" s="2">
        <f>A18-$I$6</f>
        <v>13.033333333333335</v>
      </c>
      <c r="D18" s="2">
        <f t="shared" si="0"/>
        <v>-9.39</v>
      </c>
      <c r="E18" s="2">
        <f t="shared" si="1"/>
        <v>169.86777777777783</v>
      </c>
      <c r="F18" s="2">
        <f t="shared" si="2"/>
        <v>88.172100000000015</v>
      </c>
      <c r="G18" s="2">
        <f t="shared" si="3"/>
        <v>-122.38300000000002</v>
      </c>
      <c r="I18" t="s">
        <v>14</v>
      </c>
    </row>
    <row r="19" spans="1:10" x14ac:dyDescent="0.3">
      <c r="A19">
        <v>30</v>
      </c>
      <c r="B19">
        <v>-24</v>
      </c>
      <c r="C19" s="2">
        <f>A19-$I$6</f>
        <v>13.033333333333335</v>
      </c>
      <c r="D19" s="2">
        <f t="shared" si="0"/>
        <v>-2.3900000000000006</v>
      </c>
      <c r="E19" s="2">
        <f t="shared" si="1"/>
        <v>169.86777777777783</v>
      </c>
      <c r="F19" s="2">
        <f t="shared" si="2"/>
        <v>5.7121000000000031</v>
      </c>
      <c r="G19" s="2">
        <f t="shared" si="3"/>
        <v>-31.149666666666679</v>
      </c>
      <c r="I19" s="1">
        <f>I9/(I12*I15)</f>
        <v>-0.54034289817739733</v>
      </c>
      <c r="J19" s="3" t="s">
        <v>15</v>
      </c>
    </row>
    <row r="20" spans="1:10" x14ac:dyDescent="0.3">
      <c r="A20">
        <v>30</v>
      </c>
      <c r="B20">
        <v>-20</v>
      </c>
      <c r="C20" s="2">
        <f>A20-$I$6</f>
        <v>13.033333333333335</v>
      </c>
      <c r="D20" s="2">
        <f t="shared" si="0"/>
        <v>1.6099999999999994</v>
      </c>
      <c r="E20" s="2">
        <f t="shared" si="1"/>
        <v>169.86777777777783</v>
      </c>
      <c r="F20" s="2">
        <f t="shared" si="2"/>
        <v>2.5920999999999981</v>
      </c>
      <c r="G20" s="2">
        <f t="shared" si="3"/>
        <v>20.983666666666661</v>
      </c>
    </row>
    <row r="21" spans="1:10" x14ac:dyDescent="0.3">
      <c r="A21">
        <v>30</v>
      </c>
      <c r="B21">
        <v>-25</v>
      </c>
      <c r="C21" s="2">
        <f>A21-$I$6</f>
        <v>13.033333333333335</v>
      </c>
      <c r="D21" s="2">
        <f t="shared" si="0"/>
        <v>-3.3900000000000006</v>
      </c>
      <c r="E21" s="2">
        <f t="shared" si="1"/>
        <v>169.86777777777783</v>
      </c>
      <c r="F21" s="2">
        <f t="shared" si="2"/>
        <v>11.492100000000004</v>
      </c>
      <c r="G21" s="2">
        <f t="shared" si="3"/>
        <v>-44.183000000000014</v>
      </c>
    </row>
    <row r="22" spans="1:10" x14ac:dyDescent="0.3">
      <c r="A22">
        <v>30</v>
      </c>
      <c r="B22">
        <v>-22</v>
      </c>
      <c r="C22" s="2">
        <f>A22-$I$6</f>
        <v>13.033333333333335</v>
      </c>
      <c r="D22" s="2">
        <f t="shared" si="0"/>
        <v>-0.39000000000000057</v>
      </c>
      <c r="E22" s="2">
        <f t="shared" si="1"/>
        <v>169.86777777777783</v>
      </c>
      <c r="F22" s="2">
        <f t="shared" si="2"/>
        <v>0.15210000000000046</v>
      </c>
      <c r="G22" s="2">
        <f t="shared" si="3"/>
        <v>-5.0830000000000082</v>
      </c>
    </row>
    <row r="23" spans="1:10" x14ac:dyDescent="0.3">
      <c r="A23">
        <v>30</v>
      </c>
      <c r="B23">
        <v>-30.5</v>
      </c>
      <c r="C23" s="2">
        <f>A23-$I$6</f>
        <v>13.033333333333335</v>
      </c>
      <c r="D23" s="2">
        <f t="shared" si="0"/>
        <v>-8.89</v>
      </c>
      <c r="E23" s="2">
        <f t="shared" si="1"/>
        <v>169.86777777777783</v>
      </c>
      <c r="F23" s="2">
        <f t="shared" si="2"/>
        <v>79.032100000000014</v>
      </c>
      <c r="G23" s="2">
        <f t="shared" si="3"/>
        <v>-115.86633333333336</v>
      </c>
    </row>
    <row r="24" spans="1:10" x14ac:dyDescent="0.3">
      <c r="A24">
        <v>30</v>
      </c>
      <c r="B24">
        <v>-20</v>
      </c>
      <c r="C24" s="2">
        <f>A24-$I$6</f>
        <v>13.033333333333335</v>
      </c>
      <c r="D24" s="2">
        <f t="shared" si="0"/>
        <v>1.6099999999999994</v>
      </c>
      <c r="E24" s="2">
        <f t="shared" si="1"/>
        <v>169.86777777777783</v>
      </c>
      <c r="F24" s="2">
        <f t="shared" si="2"/>
        <v>2.5920999999999981</v>
      </c>
      <c r="G24" s="2">
        <f t="shared" si="3"/>
        <v>20.983666666666661</v>
      </c>
    </row>
    <row r="25" spans="1:10" x14ac:dyDescent="0.3">
      <c r="A25">
        <v>30</v>
      </c>
      <c r="B25">
        <v>-32</v>
      </c>
      <c r="C25" s="2">
        <f>A25-$I$6</f>
        <v>13.033333333333335</v>
      </c>
      <c r="D25" s="2">
        <f t="shared" si="0"/>
        <v>-10.39</v>
      </c>
      <c r="E25" s="2">
        <f t="shared" si="1"/>
        <v>169.86777777777783</v>
      </c>
      <c r="F25" s="2">
        <f t="shared" si="2"/>
        <v>107.95210000000002</v>
      </c>
      <c r="G25" s="2">
        <f t="shared" si="3"/>
        <v>-135.41633333333337</v>
      </c>
    </row>
    <row r="26" spans="1:10" x14ac:dyDescent="0.3">
      <c r="A26">
        <v>30</v>
      </c>
      <c r="B26">
        <v>-24</v>
      </c>
      <c r="C26" s="2">
        <f>A26-$I$6</f>
        <v>13.033333333333335</v>
      </c>
      <c r="D26" s="2">
        <f t="shared" si="0"/>
        <v>-2.3900000000000006</v>
      </c>
      <c r="E26" s="2">
        <f t="shared" si="1"/>
        <v>169.86777777777783</v>
      </c>
      <c r="F26" s="2">
        <f t="shared" si="2"/>
        <v>5.7121000000000031</v>
      </c>
      <c r="G26" s="2">
        <f t="shared" si="3"/>
        <v>-31.149666666666679</v>
      </c>
    </row>
    <row r="27" spans="1:10" x14ac:dyDescent="0.3">
      <c r="A27">
        <v>30</v>
      </c>
      <c r="B27">
        <v>-32</v>
      </c>
      <c r="C27" s="2">
        <f>A27-$I$6</f>
        <v>13.033333333333335</v>
      </c>
      <c r="D27" s="2">
        <f t="shared" si="0"/>
        <v>-10.39</v>
      </c>
      <c r="E27" s="2">
        <f t="shared" si="1"/>
        <v>169.86777777777783</v>
      </c>
      <c r="F27" s="2">
        <f t="shared" si="2"/>
        <v>107.95210000000002</v>
      </c>
      <c r="G27" s="2">
        <f t="shared" si="3"/>
        <v>-135.41633333333337</v>
      </c>
    </row>
    <row r="28" spans="1:10" x14ac:dyDescent="0.3">
      <c r="A28">
        <v>25</v>
      </c>
      <c r="B28">
        <v>-32</v>
      </c>
      <c r="C28" s="2">
        <f>A28-$I$6</f>
        <v>8.033333333333335</v>
      </c>
      <c r="D28" s="2">
        <f t="shared" si="0"/>
        <v>-10.39</v>
      </c>
      <c r="E28" s="2">
        <f t="shared" si="1"/>
        <v>64.534444444444475</v>
      </c>
      <c r="F28" s="2">
        <f t="shared" si="2"/>
        <v>107.95210000000002</v>
      </c>
      <c r="G28" s="2">
        <f t="shared" si="3"/>
        <v>-83.466333333333353</v>
      </c>
    </row>
    <row r="29" spans="1:10" x14ac:dyDescent="0.3">
      <c r="A29">
        <v>25</v>
      </c>
      <c r="B29">
        <v>-32</v>
      </c>
      <c r="C29" s="2">
        <f>A29-$I$6</f>
        <v>8.033333333333335</v>
      </c>
      <c r="D29" s="2">
        <f t="shared" si="0"/>
        <v>-10.39</v>
      </c>
      <c r="E29" s="2">
        <f t="shared" si="1"/>
        <v>64.534444444444475</v>
      </c>
      <c r="F29" s="2">
        <f t="shared" si="2"/>
        <v>107.95210000000002</v>
      </c>
      <c r="G29" s="2">
        <f t="shared" si="3"/>
        <v>-83.466333333333353</v>
      </c>
    </row>
    <row r="30" spans="1:10" x14ac:dyDescent="0.3">
      <c r="A30">
        <v>25</v>
      </c>
      <c r="B30">
        <v>-24</v>
      </c>
      <c r="C30" s="2">
        <f>A30-$I$6</f>
        <v>8.033333333333335</v>
      </c>
      <c r="D30" s="2">
        <f t="shared" si="0"/>
        <v>-2.3900000000000006</v>
      </c>
      <c r="E30" s="2">
        <f t="shared" si="1"/>
        <v>64.534444444444475</v>
      </c>
      <c r="F30" s="2">
        <f t="shared" si="2"/>
        <v>5.7121000000000031</v>
      </c>
      <c r="G30" s="2">
        <f t="shared" si="3"/>
        <v>-19.199666666666676</v>
      </c>
    </row>
    <row r="31" spans="1:10" x14ac:dyDescent="0.3">
      <c r="A31">
        <v>25</v>
      </c>
      <c r="B31">
        <v>-23</v>
      </c>
      <c r="C31" s="2">
        <f>A31-$I$6</f>
        <v>8.033333333333335</v>
      </c>
      <c r="D31" s="2">
        <f t="shared" si="0"/>
        <v>-1.3900000000000006</v>
      </c>
      <c r="E31" s="2">
        <f t="shared" si="1"/>
        <v>64.534444444444475</v>
      </c>
      <c r="F31" s="2">
        <f t="shared" si="2"/>
        <v>1.9321000000000015</v>
      </c>
      <c r="G31" s="2">
        <f t="shared" si="3"/>
        <v>-11.166333333333339</v>
      </c>
    </row>
    <row r="32" spans="1:10" x14ac:dyDescent="0.3">
      <c r="A32">
        <v>25</v>
      </c>
      <c r="B32">
        <v>-22</v>
      </c>
      <c r="C32" s="2">
        <f>A32-$I$6</f>
        <v>8.033333333333335</v>
      </c>
      <c r="D32" s="2">
        <f t="shared" si="0"/>
        <v>-0.39000000000000057</v>
      </c>
      <c r="E32" s="2">
        <f t="shared" si="1"/>
        <v>64.534444444444475</v>
      </c>
      <c r="F32" s="2">
        <f t="shared" si="2"/>
        <v>0.15210000000000046</v>
      </c>
      <c r="G32" s="2">
        <f t="shared" si="3"/>
        <v>-3.1330000000000053</v>
      </c>
    </row>
    <row r="33" spans="1:7" x14ac:dyDescent="0.3">
      <c r="A33">
        <v>25</v>
      </c>
      <c r="B33">
        <v>-24</v>
      </c>
      <c r="C33" s="2">
        <f>A33-$I$6</f>
        <v>8.033333333333335</v>
      </c>
      <c r="D33" s="2">
        <f t="shared" si="0"/>
        <v>-2.3900000000000006</v>
      </c>
      <c r="E33" s="2">
        <f t="shared" si="1"/>
        <v>64.534444444444475</v>
      </c>
      <c r="F33" s="2">
        <f t="shared" si="2"/>
        <v>5.7121000000000031</v>
      </c>
      <c r="G33" s="2">
        <f t="shared" si="3"/>
        <v>-19.199666666666676</v>
      </c>
    </row>
    <row r="34" spans="1:7" x14ac:dyDescent="0.3">
      <c r="A34">
        <v>25</v>
      </c>
      <c r="B34">
        <v>-20</v>
      </c>
      <c r="C34" s="2">
        <f>A34-$I$6</f>
        <v>8.033333333333335</v>
      </c>
      <c r="D34" s="2">
        <f t="shared" si="0"/>
        <v>1.6099999999999994</v>
      </c>
      <c r="E34" s="2">
        <f t="shared" si="1"/>
        <v>64.534444444444475</v>
      </c>
      <c r="F34" s="2">
        <f t="shared" si="2"/>
        <v>2.5920999999999981</v>
      </c>
      <c r="G34" s="2">
        <f t="shared" si="3"/>
        <v>12.933666666666666</v>
      </c>
    </row>
    <row r="35" spans="1:7" x14ac:dyDescent="0.3">
      <c r="A35">
        <v>25</v>
      </c>
      <c r="B35">
        <v>-25</v>
      </c>
      <c r="C35" s="2">
        <f>A35-$I$6</f>
        <v>8.033333333333335</v>
      </c>
      <c r="D35" s="2">
        <f t="shared" si="0"/>
        <v>-3.3900000000000006</v>
      </c>
      <c r="E35" s="2">
        <f t="shared" si="1"/>
        <v>64.534444444444475</v>
      </c>
      <c r="F35" s="2">
        <f t="shared" si="2"/>
        <v>11.492100000000004</v>
      </c>
      <c r="G35" s="2">
        <f t="shared" si="3"/>
        <v>-27.233000000000011</v>
      </c>
    </row>
    <row r="36" spans="1:7" x14ac:dyDescent="0.3">
      <c r="A36">
        <v>25</v>
      </c>
      <c r="B36">
        <v>-20</v>
      </c>
      <c r="C36" s="2">
        <f>A36-$I$6</f>
        <v>8.033333333333335</v>
      </c>
      <c r="D36" s="2">
        <f t="shared" si="0"/>
        <v>1.6099999999999994</v>
      </c>
      <c r="E36" s="2">
        <f t="shared" si="1"/>
        <v>64.534444444444475</v>
      </c>
      <c r="F36" s="2">
        <f t="shared" si="2"/>
        <v>2.5920999999999981</v>
      </c>
      <c r="G36" s="2">
        <f t="shared" si="3"/>
        <v>12.933666666666666</v>
      </c>
    </row>
    <row r="37" spans="1:7" x14ac:dyDescent="0.3">
      <c r="A37">
        <v>25</v>
      </c>
      <c r="B37">
        <v>-20</v>
      </c>
      <c r="C37" s="2">
        <f>A37-$I$6</f>
        <v>8.033333333333335</v>
      </c>
      <c r="D37" s="2">
        <f t="shared" si="0"/>
        <v>1.6099999999999994</v>
      </c>
      <c r="E37" s="2">
        <f t="shared" si="1"/>
        <v>64.534444444444475</v>
      </c>
      <c r="F37" s="2">
        <f t="shared" si="2"/>
        <v>2.5920999999999981</v>
      </c>
      <c r="G37" s="2">
        <f t="shared" si="3"/>
        <v>12.933666666666666</v>
      </c>
    </row>
    <row r="38" spans="1:7" x14ac:dyDescent="0.3">
      <c r="A38">
        <v>25</v>
      </c>
      <c r="B38">
        <v>-31.5</v>
      </c>
      <c r="C38" s="2">
        <f>A38-$I$6</f>
        <v>8.033333333333335</v>
      </c>
      <c r="D38" s="2">
        <f t="shared" si="0"/>
        <v>-9.89</v>
      </c>
      <c r="E38" s="2">
        <f t="shared" si="1"/>
        <v>64.534444444444475</v>
      </c>
      <c r="F38" s="2">
        <f t="shared" si="2"/>
        <v>97.812100000000015</v>
      </c>
      <c r="G38" s="2">
        <f t="shared" si="3"/>
        <v>-79.449666666666687</v>
      </c>
    </row>
    <row r="39" spans="1:7" x14ac:dyDescent="0.3">
      <c r="A39">
        <v>25</v>
      </c>
      <c r="B39">
        <v>-31</v>
      </c>
      <c r="C39" s="2">
        <f>A39-$I$6</f>
        <v>8.033333333333335</v>
      </c>
      <c r="D39" s="2">
        <f t="shared" si="0"/>
        <v>-9.39</v>
      </c>
      <c r="E39" s="2">
        <f t="shared" si="1"/>
        <v>64.534444444444475</v>
      </c>
      <c r="F39" s="2">
        <f t="shared" si="2"/>
        <v>88.172100000000015</v>
      </c>
      <c r="G39" s="2">
        <f t="shared" si="3"/>
        <v>-75.433000000000021</v>
      </c>
    </row>
    <row r="40" spans="1:7" x14ac:dyDescent="0.3">
      <c r="A40">
        <v>25</v>
      </c>
      <c r="B40">
        <v>-23</v>
      </c>
      <c r="C40" s="2">
        <f>A40-$I$6</f>
        <v>8.033333333333335</v>
      </c>
      <c r="D40" s="2">
        <f t="shared" si="0"/>
        <v>-1.3900000000000006</v>
      </c>
      <c r="E40" s="2">
        <f t="shared" si="1"/>
        <v>64.534444444444475</v>
      </c>
      <c r="F40" s="2">
        <f t="shared" si="2"/>
        <v>1.9321000000000015</v>
      </c>
      <c r="G40" s="2">
        <f t="shared" si="3"/>
        <v>-11.166333333333339</v>
      </c>
    </row>
    <row r="41" spans="1:7" x14ac:dyDescent="0.3">
      <c r="A41">
        <v>25</v>
      </c>
      <c r="B41">
        <v>-25</v>
      </c>
      <c r="C41" s="2">
        <f>A41-$I$6</f>
        <v>8.033333333333335</v>
      </c>
      <c r="D41" s="2">
        <f t="shared" si="0"/>
        <v>-3.3900000000000006</v>
      </c>
      <c r="E41" s="2">
        <f t="shared" si="1"/>
        <v>64.534444444444475</v>
      </c>
      <c r="F41" s="2">
        <f t="shared" si="2"/>
        <v>11.492100000000004</v>
      </c>
      <c r="G41" s="2">
        <f t="shared" si="3"/>
        <v>-27.233000000000011</v>
      </c>
    </row>
    <row r="42" spans="1:7" x14ac:dyDescent="0.3">
      <c r="A42">
        <v>25</v>
      </c>
      <c r="B42">
        <v>-20</v>
      </c>
      <c r="C42" s="2">
        <f>A42-$I$6</f>
        <v>8.033333333333335</v>
      </c>
      <c r="D42" s="2">
        <f t="shared" si="0"/>
        <v>1.6099999999999994</v>
      </c>
      <c r="E42" s="2">
        <f t="shared" si="1"/>
        <v>64.534444444444475</v>
      </c>
      <c r="F42" s="2">
        <f t="shared" si="2"/>
        <v>2.5920999999999981</v>
      </c>
      <c r="G42" s="2">
        <f t="shared" si="3"/>
        <v>12.933666666666666</v>
      </c>
    </row>
    <row r="43" spans="1:7" x14ac:dyDescent="0.3">
      <c r="A43">
        <v>20</v>
      </c>
      <c r="B43">
        <v>-24</v>
      </c>
      <c r="C43" s="2">
        <f>A43-$I$6</f>
        <v>3.033333333333335</v>
      </c>
      <c r="D43" s="2">
        <f t="shared" si="0"/>
        <v>-2.3900000000000006</v>
      </c>
      <c r="E43" s="2">
        <f t="shared" si="1"/>
        <v>9.2011111111111212</v>
      </c>
      <c r="F43" s="2">
        <f t="shared" si="2"/>
        <v>5.7121000000000031</v>
      </c>
      <c r="G43" s="2">
        <f t="shared" si="3"/>
        <v>-7.2496666666666725</v>
      </c>
    </row>
    <row r="44" spans="1:7" x14ac:dyDescent="0.3">
      <c r="A44">
        <v>20</v>
      </c>
      <c r="B44">
        <v>-27</v>
      </c>
      <c r="C44" s="2">
        <f>A44-$I$6</f>
        <v>3.033333333333335</v>
      </c>
      <c r="D44" s="2">
        <f t="shared" si="0"/>
        <v>-5.3900000000000006</v>
      </c>
      <c r="E44" s="2">
        <f t="shared" si="1"/>
        <v>9.2011111111111212</v>
      </c>
      <c r="F44" s="2">
        <f t="shared" si="2"/>
        <v>29.052100000000006</v>
      </c>
      <c r="G44" s="2">
        <f t="shared" si="3"/>
        <v>-16.349666666666678</v>
      </c>
    </row>
    <row r="45" spans="1:7" x14ac:dyDescent="0.3">
      <c r="A45">
        <v>20</v>
      </c>
      <c r="B45">
        <v>-22</v>
      </c>
      <c r="C45" s="2">
        <f>A45-$I$6</f>
        <v>3.033333333333335</v>
      </c>
      <c r="D45" s="2">
        <f t="shared" si="0"/>
        <v>-0.39000000000000057</v>
      </c>
      <c r="E45" s="2">
        <f t="shared" si="1"/>
        <v>9.2011111111111212</v>
      </c>
      <c r="F45" s="2">
        <f t="shared" si="2"/>
        <v>0.15210000000000046</v>
      </c>
      <c r="G45" s="2">
        <f t="shared" si="3"/>
        <v>-1.1830000000000023</v>
      </c>
    </row>
    <row r="46" spans="1:7" x14ac:dyDescent="0.3">
      <c r="A46">
        <v>20</v>
      </c>
      <c r="B46">
        <v>-33</v>
      </c>
      <c r="C46" s="2">
        <f>A46-$I$6</f>
        <v>3.033333333333335</v>
      </c>
      <c r="D46" s="2">
        <f t="shared" si="0"/>
        <v>-11.39</v>
      </c>
      <c r="E46" s="2">
        <f t="shared" si="1"/>
        <v>9.2011111111111212</v>
      </c>
      <c r="F46" s="2">
        <f t="shared" si="2"/>
        <v>129.7321</v>
      </c>
      <c r="G46" s="2">
        <f t="shared" si="3"/>
        <v>-34.549666666666688</v>
      </c>
    </row>
    <row r="47" spans="1:7" x14ac:dyDescent="0.3">
      <c r="A47">
        <v>20</v>
      </c>
      <c r="B47">
        <v>-21</v>
      </c>
      <c r="C47" s="2">
        <f>A47-$I$6</f>
        <v>3.033333333333335</v>
      </c>
      <c r="D47" s="2">
        <f t="shared" si="0"/>
        <v>0.60999999999999943</v>
      </c>
      <c r="E47" s="2">
        <f t="shared" si="1"/>
        <v>9.2011111111111212</v>
      </c>
      <c r="F47" s="2">
        <f t="shared" si="2"/>
        <v>0.37209999999999932</v>
      </c>
      <c r="G47" s="2">
        <f t="shared" si="3"/>
        <v>1.8503333333333327</v>
      </c>
    </row>
    <row r="48" spans="1:7" x14ac:dyDescent="0.3">
      <c r="A48">
        <v>20</v>
      </c>
      <c r="B48">
        <v>-22</v>
      </c>
      <c r="C48" s="2">
        <f>A48-$I$6</f>
        <v>3.033333333333335</v>
      </c>
      <c r="D48" s="2">
        <f t="shared" si="0"/>
        <v>-0.39000000000000057</v>
      </c>
      <c r="E48" s="2">
        <f t="shared" si="1"/>
        <v>9.2011111111111212</v>
      </c>
      <c r="F48" s="2">
        <f t="shared" si="2"/>
        <v>0.15210000000000046</v>
      </c>
      <c r="G48" s="2">
        <f t="shared" si="3"/>
        <v>-1.1830000000000023</v>
      </c>
    </row>
    <row r="49" spans="1:7" x14ac:dyDescent="0.3">
      <c r="A49">
        <v>20</v>
      </c>
      <c r="B49">
        <v>-20</v>
      </c>
      <c r="C49" s="2">
        <f>A49-$I$6</f>
        <v>3.033333333333335</v>
      </c>
      <c r="D49" s="2">
        <f t="shared" si="0"/>
        <v>1.6099999999999994</v>
      </c>
      <c r="E49" s="2">
        <f t="shared" si="1"/>
        <v>9.2011111111111212</v>
      </c>
      <c r="F49" s="2">
        <f t="shared" si="2"/>
        <v>2.5920999999999981</v>
      </c>
      <c r="G49" s="2">
        <f t="shared" si="3"/>
        <v>4.8836666666666675</v>
      </c>
    </row>
    <row r="50" spans="1:7" x14ac:dyDescent="0.3">
      <c r="A50">
        <v>20</v>
      </c>
      <c r="B50">
        <v>-22</v>
      </c>
      <c r="C50" s="2">
        <f>A50-$I$6</f>
        <v>3.033333333333335</v>
      </c>
      <c r="D50" s="2">
        <f t="shared" si="0"/>
        <v>-0.39000000000000057</v>
      </c>
      <c r="E50" s="2">
        <f t="shared" si="1"/>
        <v>9.2011111111111212</v>
      </c>
      <c r="F50" s="2">
        <f t="shared" si="2"/>
        <v>0.15210000000000046</v>
      </c>
      <c r="G50" s="2">
        <f t="shared" si="3"/>
        <v>-1.1830000000000023</v>
      </c>
    </row>
    <row r="51" spans="1:7" x14ac:dyDescent="0.3">
      <c r="A51">
        <v>20</v>
      </c>
      <c r="B51">
        <v>-29</v>
      </c>
      <c r="C51" s="2">
        <f>A51-$I$6</f>
        <v>3.033333333333335</v>
      </c>
      <c r="D51" s="2">
        <f t="shared" si="0"/>
        <v>-7.3900000000000006</v>
      </c>
      <c r="E51" s="2">
        <f t="shared" si="1"/>
        <v>9.2011111111111212</v>
      </c>
      <c r="F51" s="2">
        <f t="shared" si="2"/>
        <v>54.612100000000005</v>
      </c>
      <c r="G51" s="2">
        <f t="shared" si="3"/>
        <v>-22.416333333333348</v>
      </c>
    </row>
    <row r="52" spans="1:7" x14ac:dyDescent="0.3">
      <c r="A52">
        <v>20</v>
      </c>
      <c r="B52">
        <v>-23</v>
      </c>
      <c r="C52" s="2">
        <f>A52-$I$6</f>
        <v>3.033333333333335</v>
      </c>
      <c r="D52" s="2">
        <f t="shared" si="0"/>
        <v>-1.3900000000000006</v>
      </c>
      <c r="E52" s="2">
        <f t="shared" si="1"/>
        <v>9.2011111111111212</v>
      </c>
      <c r="F52" s="2">
        <f t="shared" si="2"/>
        <v>1.9321000000000015</v>
      </c>
      <c r="G52" s="2">
        <f t="shared" si="3"/>
        <v>-4.2163333333333375</v>
      </c>
    </row>
    <row r="53" spans="1:7" x14ac:dyDescent="0.3">
      <c r="A53">
        <v>20</v>
      </c>
      <c r="B53">
        <v>-29</v>
      </c>
      <c r="C53" s="2">
        <f>A53-$I$6</f>
        <v>3.033333333333335</v>
      </c>
      <c r="D53" s="2">
        <f t="shared" si="0"/>
        <v>-7.3900000000000006</v>
      </c>
      <c r="E53" s="2">
        <f t="shared" si="1"/>
        <v>9.2011111111111212</v>
      </c>
      <c r="F53" s="2">
        <f t="shared" si="2"/>
        <v>54.612100000000005</v>
      </c>
      <c r="G53" s="2">
        <f t="shared" si="3"/>
        <v>-22.416333333333348</v>
      </c>
    </row>
    <row r="54" spans="1:7" x14ac:dyDescent="0.3">
      <c r="A54">
        <v>20</v>
      </c>
      <c r="B54">
        <v>-24</v>
      </c>
      <c r="C54" s="2">
        <f>A54-$I$6</f>
        <v>3.033333333333335</v>
      </c>
      <c r="D54" s="2">
        <f t="shared" si="0"/>
        <v>-2.3900000000000006</v>
      </c>
      <c r="E54" s="2">
        <f t="shared" si="1"/>
        <v>9.2011111111111212</v>
      </c>
      <c r="F54" s="2">
        <f t="shared" si="2"/>
        <v>5.7121000000000031</v>
      </c>
      <c r="G54" s="2">
        <f t="shared" si="3"/>
        <v>-7.2496666666666725</v>
      </c>
    </row>
    <row r="55" spans="1:7" x14ac:dyDescent="0.3">
      <c r="A55">
        <v>20</v>
      </c>
      <c r="B55">
        <v>-22</v>
      </c>
      <c r="C55" s="2">
        <f>A55-$I$6</f>
        <v>3.033333333333335</v>
      </c>
      <c r="D55" s="2">
        <f t="shared" si="0"/>
        <v>-0.39000000000000057</v>
      </c>
      <c r="E55" s="2">
        <f t="shared" si="1"/>
        <v>9.2011111111111212</v>
      </c>
      <c r="F55" s="2">
        <f t="shared" si="2"/>
        <v>0.15210000000000046</v>
      </c>
      <c r="G55" s="2">
        <f t="shared" si="3"/>
        <v>-1.1830000000000023</v>
      </c>
    </row>
    <row r="56" spans="1:7" x14ac:dyDescent="0.3">
      <c r="A56">
        <v>20</v>
      </c>
      <c r="B56">
        <v>-22</v>
      </c>
      <c r="C56" s="2">
        <f>A56-$I$6</f>
        <v>3.033333333333335</v>
      </c>
      <c r="D56" s="2">
        <f t="shared" si="0"/>
        <v>-0.39000000000000057</v>
      </c>
      <c r="E56" s="2">
        <f t="shared" si="1"/>
        <v>9.2011111111111212</v>
      </c>
      <c r="F56" s="2">
        <f t="shared" si="2"/>
        <v>0.15210000000000046</v>
      </c>
      <c r="G56" s="2">
        <f t="shared" si="3"/>
        <v>-1.1830000000000023</v>
      </c>
    </row>
    <row r="57" spans="1:7" x14ac:dyDescent="0.3">
      <c r="A57">
        <v>20</v>
      </c>
      <c r="B57">
        <v>-23</v>
      </c>
      <c r="C57" s="2">
        <f>A57-$I$6</f>
        <v>3.033333333333335</v>
      </c>
      <c r="D57" s="2">
        <f t="shared" si="0"/>
        <v>-1.3900000000000006</v>
      </c>
      <c r="E57" s="2">
        <f t="shared" si="1"/>
        <v>9.2011111111111212</v>
      </c>
      <c r="F57" s="2">
        <f t="shared" si="2"/>
        <v>1.9321000000000015</v>
      </c>
      <c r="G57" s="2">
        <f t="shared" si="3"/>
        <v>-4.2163333333333375</v>
      </c>
    </row>
    <row r="58" spans="1:7" x14ac:dyDescent="0.3">
      <c r="A58">
        <v>20</v>
      </c>
      <c r="B58">
        <v>-22</v>
      </c>
      <c r="C58" s="2">
        <f>A58-$I$6</f>
        <v>3.033333333333335</v>
      </c>
      <c r="D58" s="2">
        <f t="shared" si="0"/>
        <v>-0.39000000000000057</v>
      </c>
      <c r="E58" s="2">
        <f t="shared" si="1"/>
        <v>9.2011111111111212</v>
      </c>
      <c r="F58" s="2">
        <f t="shared" si="2"/>
        <v>0.15210000000000046</v>
      </c>
      <c r="G58" s="2">
        <f t="shared" si="3"/>
        <v>-1.1830000000000023</v>
      </c>
    </row>
    <row r="59" spans="1:7" x14ac:dyDescent="0.3">
      <c r="A59">
        <v>20</v>
      </c>
      <c r="B59">
        <v>-22</v>
      </c>
      <c r="C59" s="2">
        <f>A59-$I$6</f>
        <v>3.033333333333335</v>
      </c>
      <c r="D59" s="2">
        <f t="shared" si="0"/>
        <v>-0.39000000000000057</v>
      </c>
      <c r="E59" s="2">
        <f t="shared" si="1"/>
        <v>9.2011111111111212</v>
      </c>
      <c r="F59" s="2">
        <f t="shared" si="2"/>
        <v>0.15210000000000046</v>
      </c>
      <c r="G59" s="2">
        <f t="shared" si="3"/>
        <v>-1.1830000000000023</v>
      </c>
    </row>
    <row r="60" spans="1:7" x14ac:dyDescent="0.3">
      <c r="A60">
        <v>20</v>
      </c>
      <c r="B60">
        <v>-26</v>
      </c>
      <c r="C60" s="2">
        <f>A60-$I$6</f>
        <v>3.033333333333335</v>
      </c>
      <c r="D60" s="2">
        <f t="shared" si="0"/>
        <v>-4.3900000000000006</v>
      </c>
      <c r="E60" s="2">
        <f t="shared" si="1"/>
        <v>9.2011111111111212</v>
      </c>
      <c r="F60" s="2">
        <f t="shared" si="2"/>
        <v>19.272100000000005</v>
      </c>
      <c r="G60" s="2">
        <f t="shared" si="3"/>
        <v>-13.316333333333342</v>
      </c>
    </row>
    <row r="61" spans="1:7" x14ac:dyDescent="0.3">
      <c r="A61">
        <v>20</v>
      </c>
      <c r="B61">
        <v>-21</v>
      </c>
      <c r="C61" s="2">
        <f>A61-$I$6</f>
        <v>3.033333333333335</v>
      </c>
      <c r="D61" s="2">
        <f t="shared" si="0"/>
        <v>0.60999999999999943</v>
      </c>
      <c r="E61" s="2">
        <f t="shared" si="1"/>
        <v>9.2011111111111212</v>
      </c>
      <c r="F61" s="2">
        <f t="shared" si="2"/>
        <v>0.37209999999999932</v>
      </c>
      <c r="G61" s="2">
        <f t="shared" si="3"/>
        <v>1.8503333333333327</v>
      </c>
    </row>
    <row r="62" spans="1:7" x14ac:dyDescent="0.3">
      <c r="A62">
        <v>20</v>
      </c>
      <c r="B62">
        <v>-22</v>
      </c>
      <c r="C62" s="2">
        <f>A62-$I$6</f>
        <v>3.033333333333335</v>
      </c>
      <c r="D62" s="2">
        <f t="shared" si="0"/>
        <v>-0.39000000000000057</v>
      </c>
      <c r="E62" s="2">
        <f t="shared" si="1"/>
        <v>9.2011111111111212</v>
      </c>
      <c r="F62" s="2">
        <f t="shared" si="2"/>
        <v>0.15210000000000046</v>
      </c>
      <c r="G62" s="2">
        <f t="shared" si="3"/>
        <v>-1.1830000000000023</v>
      </c>
    </row>
    <row r="63" spans="1:7" x14ac:dyDescent="0.3">
      <c r="A63">
        <v>20</v>
      </c>
      <c r="B63">
        <v>-19</v>
      </c>
      <c r="C63" s="2">
        <f>A63-$I$6</f>
        <v>3.033333333333335</v>
      </c>
      <c r="D63" s="2">
        <f t="shared" si="0"/>
        <v>2.6099999999999994</v>
      </c>
      <c r="E63" s="2">
        <f t="shared" si="1"/>
        <v>9.2011111111111212</v>
      </c>
      <c r="F63" s="2">
        <f t="shared" si="2"/>
        <v>6.8120999999999974</v>
      </c>
      <c r="G63" s="2">
        <f t="shared" si="3"/>
        <v>7.9170000000000025</v>
      </c>
    </row>
    <row r="64" spans="1:7" x14ac:dyDescent="0.3">
      <c r="A64">
        <v>20</v>
      </c>
      <c r="B64">
        <v>-25</v>
      </c>
      <c r="C64" s="2">
        <f>A64-$I$6</f>
        <v>3.033333333333335</v>
      </c>
      <c r="D64" s="2">
        <f t="shared" si="0"/>
        <v>-3.3900000000000006</v>
      </c>
      <c r="E64" s="2">
        <f t="shared" si="1"/>
        <v>9.2011111111111212</v>
      </c>
      <c r="F64" s="2">
        <f t="shared" si="2"/>
        <v>11.492100000000004</v>
      </c>
      <c r="G64" s="2">
        <f t="shared" si="3"/>
        <v>-10.283000000000007</v>
      </c>
    </row>
    <row r="65" spans="1:7" x14ac:dyDescent="0.3">
      <c r="A65">
        <v>20</v>
      </c>
      <c r="B65">
        <v>-19</v>
      </c>
      <c r="C65" s="2">
        <f>A65-$I$6</f>
        <v>3.033333333333335</v>
      </c>
      <c r="D65" s="2">
        <f t="shared" si="0"/>
        <v>2.6099999999999994</v>
      </c>
      <c r="E65" s="2">
        <f t="shared" si="1"/>
        <v>9.2011111111111212</v>
      </c>
      <c r="F65" s="2">
        <f t="shared" si="2"/>
        <v>6.8120999999999974</v>
      </c>
      <c r="G65" s="2">
        <f t="shared" si="3"/>
        <v>7.9170000000000025</v>
      </c>
    </row>
    <row r="66" spans="1:7" x14ac:dyDescent="0.3">
      <c r="A66">
        <v>15</v>
      </c>
      <c r="B66">
        <v>-30</v>
      </c>
      <c r="C66" s="2">
        <f>A66-$I$6</f>
        <v>-1.966666666666665</v>
      </c>
      <c r="D66" s="2">
        <f t="shared" si="0"/>
        <v>-8.39</v>
      </c>
      <c r="E66" s="2">
        <f t="shared" si="1"/>
        <v>3.8677777777777713</v>
      </c>
      <c r="F66" s="2">
        <f t="shared" si="2"/>
        <v>70.392100000000013</v>
      </c>
      <c r="G66" s="2">
        <f t="shared" si="3"/>
        <v>16.50033333333332</v>
      </c>
    </row>
    <row r="67" spans="1:7" x14ac:dyDescent="0.3">
      <c r="A67">
        <v>15</v>
      </c>
      <c r="B67">
        <v>-22</v>
      </c>
      <c r="C67" s="2">
        <f>A67-$I$6</f>
        <v>-1.966666666666665</v>
      </c>
      <c r="D67" s="2">
        <f t="shared" ref="D67:D130" si="4">$B67-$J$6</f>
        <v>-0.39000000000000057</v>
      </c>
      <c r="E67" s="2">
        <f t="shared" ref="E67:E130" si="5">C67*C67</f>
        <v>3.8677777777777713</v>
      </c>
      <c r="F67" s="2">
        <f t="shared" ref="F67:F130" si="6">D67*D67</f>
        <v>0.15210000000000046</v>
      </c>
      <c r="G67" s="2">
        <f t="shared" ref="G67:G130" si="7">C67*D67</f>
        <v>0.76700000000000046</v>
      </c>
    </row>
    <row r="68" spans="1:7" x14ac:dyDescent="0.3">
      <c r="A68">
        <v>15</v>
      </c>
      <c r="B68">
        <v>-23</v>
      </c>
      <c r="C68" s="2">
        <f>A68-$I$6</f>
        <v>-1.966666666666665</v>
      </c>
      <c r="D68" s="2">
        <f t="shared" si="4"/>
        <v>-1.3900000000000006</v>
      </c>
      <c r="E68" s="2">
        <f t="shared" si="5"/>
        <v>3.8677777777777713</v>
      </c>
      <c r="F68" s="2">
        <f t="shared" si="6"/>
        <v>1.9321000000000015</v>
      </c>
      <c r="G68" s="2">
        <f t="shared" si="7"/>
        <v>2.7336666666666654</v>
      </c>
    </row>
    <row r="69" spans="1:7" x14ac:dyDescent="0.3">
      <c r="A69">
        <v>15</v>
      </c>
      <c r="B69">
        <v>-18</v>
      </c>
      <c r="C69" s="2">
        <f>A69-$I$6</f>
        <v>-1.966666666666665</v>
      </c>
      <c r="D69" s="2">
        <f t="shared" si="4"/>
        <v>3.6099999999999994</v>
      </c>
      <c r="E69" s="2">
        <f t="shared" si="5"/>
        <v>3.8677777777777713</v>
      </c>
      <c r="F69" s="2">
        <f t="shared" si="6"/>
        <v>13.032099999999996</v>
      </c>
      <c r="G69" s="2">
        <f t="shared" si="7"/>
        <v>-7.0996666666666597</v>
      </c>
    </row>
    <row r="70" spans="1:7" x14ac:dyDescent="0.3">
      <c r="A70">
        <v>15</v>
      </c>
      <c r="B70">
        <v>-26</v>
      </c>
      <c r="C70" s="2">
        <f>A70-$I$6</f>
        <v>-1.966666666666665</v>
      </c>
      <c r="D70" s="2">
        <f t="shared" si="4"/>
        <v>-4.3900000000000006</v>
      </c>
      <c r="E70" s="2">
        <f t="shared" si="5"/>
        <v>3.8677777777777713</v>
      </c>
      <c r="F70" s="2">
        <f t="shared" si="6"/>
        <v>19.272100000000005</v>
      </c>
      <c r="G70" s="2">
        <f t="shared" si="7"/>
        <v>8.6336666666666613</v>
      </c>
    </row>
    <row r="71" spans="1:7" x14ac:dyDescent="0.3">
      <c r="A71">
        <v>15</v>
      </c>
      <c r="B71">
        <v>-19</v>
      </c>
      <c r="C71" s="2">
        <f>A71-$I$6</f>
        <v>-1.966666666666665</v>
      </c>
      <c r="D71" s="2">
        <f t="shared" si="4"/>
        <v>2.6099999999999994</v>
      </c>
      <c r="E71" s="2">
        <f t="shared" si="5"/>
        <v>3.8677777777777713</v>
      </c>
      <c r="F71" s="2">
        <f t="shared" si="6"/>
        <v>6.8120999999999974</v>
      </c>
      <c r="G71" s="2">
        <f t="shared" si="7"/>
        <v>-5.1329999999999947</v>
      </c>
    </row>
    <row r="72" spans="1:7" x14ac:dyDescent="0.3">
      <c r="A72">
        <v>15</v>
      </c>
      <c r="B72">
        <v>-22</v>
      </c>
      <c r="C72" s="2">
        <f>A72-$I$6</f>
        <v>-1.966666666666665</v>
      </c>
      <c r="D72" s="2">
        <f t="shared" si="4"/>
        <v>-0.39000000000000057</v>
      </c>
      <c r="E72" s="2">
        <f t="shared" si="5"/>
        <v>3.8677777777777713</v>
      </c>
      <c r="F72" s="2">
        <f t="shared" si="6"/>
        <v>0.15210000000000046</v>
      </c>
      <c r="G72" s="2">
        <f t="shared" si="7"/>
        <v>0.76700000000000046</v>
      </c>
    </row>
    <row r="73" spans="1:7" x14ac:dyDescent="0.3">
      <c r="A73">
        <v>15</v>
      </c>
      <c r="B73">
        <v>-29</v>
      </c>
      <c r="C73" s="2">
        <f>A73-$I$6</f>
        <v>-1.966666666666665</v>
      </c>
      <c r="D73" s="2">
        <f t="shared" si="4"/>
        <v>-7.3900000000000006</v>
      </c>
      <c r="E73" s="2">
        <f t="shared" si="5"/>
        <v>3.8677777777777713</v>
      </c>
      <c r="F73" s="2">
        <f t="shared" si="6"/>
        <v>54.612100000000005</v>
      </c>
      <c r="G73" s="2">
        <f t="shared" si="7"/>
        <v>14.533666666666656</v>
      </c>
    </row>
    <row r="74" spans="1:7" x14ac:dyDescent="0.3">
      <c r="A74">
        <v>15</v>
      </c>
      <c r="B74">
        <v>-20</v>
      </c>
      <c r="C74" s="2">
        <f>A74-$I$6</f>
        <v>-1.966666666666665</v>
      </c>
      <c r="D74" s="2">
        <f t="shared" si="4"/>
        <v>1.6099999999999994</v>
      </c>
      <c r="E74" s="2">
        <f t="shared" si="5"/>
        <v>3.8677777777777713</v>
      </c>
      <c r="F74" s="2">
        <f t="shared" si="6"/>
        <v>2.5920999999999981</v>
      </c>
      <c r="G74" s="2">
        <f t="shared" si="7"/>
        <v>-3.1663333333333297</v>
      </c>
    </row>
    <row r="75" spans="1:7" x14ac:dyDescent="0.3">
      <c r="A75">
        <v>15</v>
      </c>
      <c r="B75">
        <v>-26</v>
      </c>
      <c r="C75" s="2">
        <f>A75-$I$6</f>
        <v>-1.966666666666665</v>
      </c>
      <c r="D75" s="2">
        <f t="shared" si="4"/>
        <v>-4.3900000000000006</v>
      </c>
      <c r="E75" s="2">
        <f t="shared" si="5"/>
        <v>3.8677777777777713</v>
      </c>
      <c r="F75" s="2">
        <f t="shared" si="6"/>
        <v>19.272100000000005</v>
      </c>
      <c r="G75" s="2">
        <f t="shared" si="7"/>
        <v>8.6336666666666613</v>
      </c>
    </row>
    <row r="76" spans="1:7" x14ac:dyDescent="0.3">
      <c r="A76">
        <v>15</v>
      </c>
      <c r="B76">
        <v>-21</v>
      </c>
      <c r="C76" s="2">
        <f>A76-$I$6</f>
        <v>-1.966666666666665</v>
      </c>
      <c r="D76" s="2">
        <f t="shared" si="4"/>
        <v>0.60999999999999943</v>
      </c>
      <c r="E76" s="2">
        <f t="shared" si="5"/>
        <v>3.8677777777777713</v>
      </c>
      <c r="F76" s="2">
        <f t="shared" si="6"/>
        <v>0.37209999999999932</v>
      </c>
      <c r="G76" s="2">
        <f t="shared" si="7"/>
        <v>-1.1996666666666644</v>
      </c>
    </row>
    <row r="77" spans="1:7" x14ac:dyDescent="0.3">
      <c r="A77">
        <v>15</v>
      </c>
      <c r="B77">
        <v>-18</v>
      </c>
      <c r="C77" s="2">
        <f>A77-$I$6</f>
        <v>-1.966666666666665</v>
      </c>
      <c r="D77" s="2">
        <f t="shared" si="4"/>
        <v>3.6099999999999994</v>
      </c>
      <c r="E77" s="2">
        <f t="shared" si="5"/>
        <v>3.8677777777777713</v>
      </c>
      <c r="F77" s="2">
        <f t="shared" si="6"/>
        <v>13.032099999999996</v>
      </c>
      <c r="G77" s="2">
        <f t="shared" si="7"/>
        <v>-7.0996666666666597</v>
      </c>
    </row>
    <row r="78" spans="1:7" x14ac:dyDescent="0.3">
      <c r="A78">
        <v>15</v>
      </c>
      <c r="B78">
        <v>-20</v>
      </c>
      <c r="C78" s="2">
        <f>A78-$I$6</f>
        <v>-1.966666666666665</v>
      </c>
      <c r="D78" s="2">
        <f t="shared" si="4"/>
        <v>1.6099999999999994</v>
      </c>
      <c r="E78" s="2">
        <f t="shared" si="5"/>
        <v>3.8677777777777713</v>
      </c>
      <c r="F78" s="2">
        <f t="shared" si="6"/>
        <v>2.5920999999999981</v>
      </c>
      <c r="G78" s="2">
        <f t="shared" si="7"/>
        <v>-3.1663333333333297</v>
      </c>
    </row>
    <row r="79" spans="1:7" x14ac:dyDescent="0.3">
      <c r="A79">
        <v>15</v>
      </c>
      <c r="B79">
        <v>-19</v>
      </c>
      <c r="C79" s="2">
        <f>A79-$I$6</f>
        <v>-1.966666666666665</v>
      </c>
      <c r="D79" s="2">
        <f t="shared" si="4"/>
        <v>2.6099999999999994</v>
      </c>
      <c r="E79" s="2">
        <f t="shared" si="5"/>
        <v>3.8677777777777713</v>
      </c>
      <c r="F79" s="2">
        <f t="shared" si="6"/>
        <v>6.8120999999999974</v>
      </c>
      <c r="G79" s="2">
        <f t="shared" si="7"/>
        <v>-5.1329999999999947</v>
      </c>
    </row>
    <row r="80" spans="1:7" x14ac:dyDescent="0.3">
      <c r="A80">
        <v>15</v>
      </c>
      <c r="B80">
        <v>-19</v>
      </c>
      <c r="C80" s="2">
        <f>A80-$I$6</f>
        <v>-1.966666666666665</v>
      </c>
      <c r="D80" s="2">
        <f t="shared" si="4"/>
        <v>2.6099999999999994</v>
      </c>
      <c r="E80" s="2">
        <f t="shared" si="5"/>
        <v>3.8677777777777713</v>
      </c>
      <c r="F80" s="2">
        <f t="shared" si="6"/>
        <v>6.8120999999999974</v>
      </c>
      <c r="G80" s="2">
        <f t="shared" si="7"/>
        <v>-5.1329999999999947</v>
      </c>
    </row>
    <row r="81" spans="1:7" x14ac:dyDescent="0.3">
      <c r="A81">
        <v>15</v>
      </c>
      <c r="B81">
        <v>-24</v>
      </c>
      <c r="C81" s="2">
        <f>A81-$I$6</f>
        <v>-1.966666666666665</v>
      </c>
      <c r="D81" s="2">
        <f t="shared" si="4"/>
        <v>-2.3900000000000006</v>
      </c>
      <c r="E81" s="2">
        <f t="shared" si="5"/>
        <v>3.8677777777777713</v>
      </c>
      <c r="F81" s="2">
        <f t="shared" si="6"/>
        <v>5.7121000000000031</v>
      </c>
      <c r="G81" s="2">
        <f t="shared" si="7"/>
        <v>4.7003333333333304</v>
      </c>
    </row>
    <row r="82" spans="1:7" x14ac:dyDescent="0.3">
      <c r="A82">
        <v>15</v>
      </c>
      <c r="B82">
        <v>-30</v>
      </c>
      <c r="C82" s="2">
        <f>A82-$I$6</f>
        <v>-1.966666666666665</v>
      </c>
      <c r="D82" s="2">
        <f t="shared" si="4"/>
        <v>-8.39</v>
      </c>
      <c r="E82" s="2">
        <f t="shared" si="5"/>
        <v>3.8677777777777713</v>
      </c>
      <c r="F82" s="2">
        <f t="shared" si="6"/>
        <v>70.392100000000013</v>
      </c>
      <c r="G82" s="2">
        <f t="shared" si="7"/>
        <v>16.50033333333332</v>
      </c>
    </row>
    <row r="83" spans="1:7" x14ac:dyDescent="0.3">
      <c r="A83">
        <v>15</v>
      </c>
      <c r="B83">
        <v>-18</v>
      </c>
      <c r="C83" s="2">
        <f>A83-$I$6</f>
        <v>-1.966666666666665</v>
      </c>
      <c r="D83" s="2">
        <f t="shared" si="4"/>
        <v>3.6099999999999994</v>
      </c>
      <c r="E83" s="2">
        <f t="shared" si="5"/>
        <v>3.8677777777777713</v>
      </c>
      <c r="F83" s="2">
        <f t="shared" si="6"/>
        <v>13.032099999999996</v>
      </c>
      <c r="G83" s="2">
        <f t="shared" si="7"/>
        <v>-7.0996666666666597</v>
      </c>
    </row>
    <row r="84" spans="1:7" x14ac:dyDescent="0.3">
      <c r="A84">
        <v>15</v>
      </c>
      <c r="B84">
        <v>-21</v>
      </c>
      <c r="C84" s="2">
        <f>A84-$I$6</f>
        <v>-1.966666666666665</v>
      </c>
      <c r="D84" s="2">
        <f t="shared" si="4"/>
        <v>0.60999999999999943</v>
      </c>
      <c r="E84" s="2">
        <f t="shared" si="5"/>
        <v>3.8677777777777713</v>
      </c>
      <c r="F84" s="2">
        <f t="shared" si="6"/>
        <v>0.37209999999999932</v>
      </c>
      <c r="G84" s="2">
        <f t="shared" si="7"/>
        <v>-1.1996666666666644</v>
      </c>
    </row>
    <row r="85" spans="1:7" x14ac:dyDescent="0.3">
      <c r="A85">
        <v>15</v>
      </c>
      <c r="B85">
        <v>-17</v>
      </c>
      <c r="C85" s="2">
        <f>A85-$I$6</f>
        <v>-1.966666666666665</v>
      </c>
      <c r="D85" s="2">
        <f t="shared" si="4"/>
        <v>4.6099999999999994</v>
      </c>
      <c r="E85" s="2">
        <f t="shared" si="5"/>
        <v>3.8677777777777713</v>
      </c>
      <c r="F85" s="2">
        <f t="shared" si="6"/>
        <v>21.252099999999995</v>
      </c>
      <c r="G85" s="2">
        <f t="shared" si="7"/>
        <v>-9.0663333333333238</v>
      </c>
    </row>
    <row r="86" spans="1:7" x14ac:dyDescent="0.3">
      <c r="A86">
        <v>15</v>
      </c>
      <c r="B86">
        <v>-20</v>
      </c>
      <c r="C86" s="2">
        <f>A86-$I$6</f>
        <v>-1.966666666666665</v>
      </c>
      <c r="D86" s="2">
        <f t="shared" si="4"/>
        <v>1.6099999999999994</v>
      </c>
      <c r="E86" s="2">
        <f t="shared" si="5"/>
        <v>3.8677777777777713</v>
      </c>
      <c r="F86" s="2">
        <f t="shared" si="6"/>
        <v>2.5920999999999981</v>
      </c>
      <c r="G86" s="2">
        <f t="shared" si="7"/>
        <v>-3.1663333333333297</v>
      </c>
    </row>
    <row r="87" spans="1:7" x14ac:dyDescent="0.3">
      <c r="A87">
        <v>15</v>
      </c>
      <c r="B87">
        <v>-17</v>
      </c>
      <c r="C87" s="2">
        <f>A87-$I$6</f>
        <v>-1.966666666666665</v>
      </c>
      <c r="D87" s="2">
        <f t="shared" si="4"/>
        <v>4.6099999999999994</v>
      </c>
      <c r="E87" s="2">
        <f t="shared" si="5"/>
        <v>3.8677777777777713</v>
      </c>
      <c r="F87" s="2">
        <f t="shared" si="6"/>
        <v>21.252099999999995</v>
      </c>
      <c r="G87" s="2">
        <f t="shared" si="7"/>
        <v>-9.0663333333333238</v>
      </c>
    </row>
    <row r="88" spans="1:7" x14ac:dyDescent="0.3">
      <c r="A88">
        <v>15</v>
      </c>
      <c r="B88">
        <v>-24</v>
      </c>
      <c r="C88" s="2">
        <f>A88-$I$6</f>
        <v>-1.966666666666665</v>
      </c>
      <c r="D88" s="2">
        <f t="shared" si="4"/>
        <v>-2.3900000000000006</v>
      </c>
      <c r="E88" s="2">
        <f t="shared" si="5"/>
        <v>3.8677777777777713</v>
      </c>
      <c r="F88" s="2">
        <f t="shared" si="6"/>
        <v>5.7121000000000031</v>
      </c>
      <c r="G88" s="2">
        <f t="shared" si="7"/>
        <v>4.7003333333333304</v>
      </c>
    </row>
    <row r="89" spans="1:7" x14ac:dyDescent="0.3">
      <c r="A89">
        <v>15</v>
      </c>
      <c r="B89">
        <v>-20</v>
      </c>
      <c r="C89" s="2">
        <f>A89-$I$6</f>
        <v>-1.966666666666665</v>
      </c>
      <c r="D89" s="2">
        <f t="shared" si="4"/>
        <v>1.6099999999999994</v>
      </c>
      <c r="E89" s="2">
        <f t="shared" si="5"/>
        <v>3.8677777777777713</v>
      </c>
      <c r="F89" s="2">
        <f t="shared" si="6"/>
        <v>2.5920999999999981</v>
      </c>
      <c r="G89" s="2">
        <f t="shared" si="7"/>
        <v>-3.1663333333333297</v>
      </c>
    </row>
    <row r="90" spans="1:7" x14ac:dyDescent="0.3">
      <c r="A90">
        <v>12.5</v>
      </c>
      <c r="B90">
        <v>-17.5</v>
      </c>
      <c r="C90" s="2">
        <f>A90-$I$6</f>
        <v>-4.466666666666665</v>
      </c>
      <c r="D90" s="2">
        <f t="shared" si="4"/>
        <v>4.1099999999999994</v>
      </c>
      <c r="E90" s="2">
        <f t="shared" si="5"/>
        <v>19.951111111111096</v>
      </c>
      <c r="F90" s="2">
        <f t="shared" si="6"/>
        <v>16.892099999999996</v>
      </c>
      <c r="G90" s="2">
        <f t="shared" si="7"/>
        <v>-18.35799999999999</v>
      </c>
    </row>
    <row r="91" spans="1:7" x14ac:dyDescent="0.3">
      <c r="A91">
        <v>10</v>
      </c>
      <c r="B91">
        <v>-17</v>
      </c>
      <c r="C91" s="2">
        <f>A91-$I$6</f>
        <v>-6.966666666666665</v>
      </c>
      <c r="D91" s="2">
        <f t="shared" si="4"/>
        <v>4.6099999999999994</v>
      </c>
      <c r="E91" s="2">
        <f t="shared" si="5"/>
        <v>48.534444444444418</v>
      </c>
      <c r="F91" s="2">
        <f t="shared" si="6"/>
        <v>21.252099999999995</v>
      </c>
      <c r="G91" s="2">
        <f t="shared" si="7"/>
        <v>-32.116333333333323</v>
      </c>
    </row>
    <row r="92" spans="1:7" x14ac:dyDescent="0.3">
      <c r="A92">
        <v>10</v>
      </c>
      <c r="B92">
        <v>-16</v>
      </c>
      <c r="C92" s="2">
        <f>A92-$I$6</f>
        <v>-6.966666666666665</v>
      </c>
      <c r="D92" s="2">
        <f t="shared" si="4"/>
        <v>5.6099999999999994</v>
      </c>
      <c r="E92" s="2">
        <f t="shared" si="5"/>
        <v>48.534444444444418</v>
      </c>
      <c r="F92" s="2">
        <f t="shared" si="6"/>
        <v>31.472099999999994</v>
      </c>
      <c r="G92" s="2">
        <f t="shared" si="7"/>
        <v>-39.082999999999984</v>
      </c>
    </row>
    <row r="93" spans="1:7" x14ac:dyDescent="0.3">
      <c r="A93">
        <v>10</v>
      </c>
      <c r="B93">
        <v>-19</v>
      </c>
      <c r="C93" s="2">
        <f>A93-$I$6</f>
        <v>-6.966666666666665</v>
      </c>
      <c r="D93" s="2">
        <f t="shared" si="4"/>
        <v>2.6099999999999994</v>
      </c>
      <c r="E93" s="2">
        <f t="shared" si="5"/>
        <v>48.534444444444418</v>
      </c>
      <c r="F93" s="2">
        <f t="shared" si="6"/>
        <v>6.8120999999999974</v>
      </c>
      <c r="G93" s="2">
        <f t="shared" si="7"/>
        <v>-18.182999999999993</v>
      </c>
    </row>
    <row r="94" spans="1:7" x14ac:dyDescent="0.3">
      <c r="A94">
        <v>10</v>
      </c>
      <c r="B94">
        <v>-19</v>
      </c>
      <c r="C94" s="2">
        <f>A94-$I$6</f>
        <v>-6.966666666666665</v>
      </c>
      <c r="D94" s="2">
        <f t="shared" si="4"/>
        <v>2.6099999999999994</v>
      </c>
      <c r="E94" s="2">
        <f t="shared" si="5"/>
        <v>48.534444444444418</v>
      </c>
      <c r="F94" s="2">
        <f t="shared" si="6"/>
        <v>6.8120999999999974</v>
      </c>
      <c r="G94" s="2">
        <f t="shared" si="7"/>
        <v>-18.182999999999993</v>
      </c>
    </row>
    <row r="95" spans="1:7" x14ac:dyDescent="0.3">
      <c r="A95">
        <v>10</v>
      </c>
      <c r="B95">
        <v>-20</v>
      </c>
      <c r="C95" s="2">
        <f>A95-$I$6</f>
        <v>-6.966666666666665</v>
      </c>
      <c r="D95" s="2">
        <f t="shared" si="4"/>
        <v>1.6099999999999994</v>
      </c>
      <c r="E95" s="2">
        <f t="shared" si="5"/>
        <v>48.534444444444418</v>
      </c>
      <c r="F95" s="2">
        <f t="shared" si="6"/>
        <v>2.5920999999999981</v>
      </c>
      <c r="G95" s="2">
        <f t="shared" si="7"/>
        <v>-11.216333333333326</v>
      </c>
    </row>
    <row r="96" spans="1:7" x14ac:dyDescent="0.3">
      <c r="A96">
        <v>10</v>
      </c>
      <c r="B96">
        <v>-14.5</v>
      </c>
      <c r="C96" s="2">
        <f>A96-$I$6</f>
        <v>-6.966666666666665</v>
      </c>
      <c r="D96" s="2">
        <f t="shared" si="4"/>
        <v>7.1099999999999994</v>
      </c>
      <c r="E96" s="2">
        <f t="shared" si="5"/>
        <v>48.534444444444418</v>
      </c>
      <c r="F96" s="2">
        <f t="shared" si="6"/>
        <v>50.552099999999989</v>
      </c>
      <c r="G96" s="2">
        <f t="shared" si="7"/>
        <v>-49.532999999999987</v>
      </c>
    </row>
    <row r="97" spans="1:7" x14ac:dyDescent="0.3">
      <c r="A97">
        <v>10</v>
      </c>
      <c r="B97">
        <v>-18</v>
      </c>
      <c r="C97" s="2">
        <f>A97-$I$6</f>
        <v>-6.966666666666665</v>
      </c>
      <c r="D97" s="2">
        <f t="shared" si="4"/>
        <v>3.6099999999999994</v>
      </c>
      <c r="E97" s="2">
        <f t="shared" si="5"/>
        <v>48.534444444444418</v>
      </c>
      <c r="F97" s="2">
        <f t="shared" si="6"/>
        <v>13.032099999999996</v>
      </c>
      <c r="G97" s="2">
        <f t="shared" si="7"/>
        <v>-25.149666666666658</v>
      </c>
    </row>
    <row r="98" spans="1:7" x14ac:dyDescent="0.3">
      <c r="A98">
        <v>10</v>
      </c>
      <c r="B98">
        <v>-24</v>
      </c>
      <c r="C98" s="2">
        <f>A98-$I$6</f>
        <v>-6.966666666666665</v>
      </c>
      <c r="D98" s="2">
        <f t="shared" si="4"/>
        <v>-2.3900000000000006</v>
      </c>
      <c r="E98" s="2">
        <f t="shared" si="5"/>
        <v>48.534444444444418</v>
      </c>
      <c r="F98" s="2">
        <f t="shared" si="6"/>
        <v>5.7121000000000031</v>
      </c>
      <c r="G98" s="2">
        <f t="shared" si="7"/>
        <v>16.650333333333332</v>
      </c>
    </row>
    <row r="99" spans="1:7" x14ac:dyDescent="0.3">
      <c r="A99">
        <v>10</v>
      </c>
      <c r="B99">
        <v>-16</v>
      </c>
      <c r="C99" s="2">
        <f>A99-$I$6</f>
        <v>-6.966666666666665</v>
      </c>
      <c r="D99" s="2">
        <f t="shared" si="4"/>
        <v>5.6099999999999994</v>
      </c>
      <c r="E99" s="2">
        <f t="shared" si="5"/>
        <v>48.534444444444418</v>
      </c>
      <c r="F99" s="2">
        <f t="shared" si="6"/>
        <v>31.472099999999994</v>
      </c>
      <c r="G99" s="2">
        <f t="shared" si="7"/>
        <v>-39.082999999999984</v>
      </c>
    </row>
    <row r="100" spans="1:7" x14ac:dyDescent="0.3">
      <c r="A100">
        <v>10</v>
      </c>
      <c r="B100">
        <v>-20</v>
      </c>
      <c r="C100" s="2">
        <f>A100-$I$6</f>
        <v>-6.966666666666665</v>
      </c>
      <c r="D100" s="2">
        <f t="shared" si="4"/>
        <v>1.6099999999999994</v>
      </c>
      <c r="E100" s="2">
        <f t="shared" si="5"/>
        <v>48.534444444444418</v>
      </c>
      <c r="F100" s="2">
        <f t="shared" si="6"/>
        <v>2.5920999999999981</v>
      </c>
      <c r="G100" s="2">
        <f t="shared" si="7"/>
        <v>-11.216333333333326</v>
      </c>
    </row>
    <row r="101" spans="1:7" x14ac:dyDescent="0.3">
      <c r="A101">
        <v>10</v>
      </c>
      <c r="B101">
        <v>-17</v>
      </c>
      <c r="C101" s="2">
        <f>A101-$I$6</f>
        <v>-6.966666666666665</v>
      </c>
      <c r="D101" s="2">
        <f t="shared" si="4"/>
        <v>4.6099999999999994</v>
      </c>
      <c r="E101" s="2">
        <f t="shared" si="5"/>
        <v>48.534444444444418</v>
      </c>
      <c r="F101" s="2">
        <f t="shared" si="6"/>
        <v>21.252099999999995</v>
      </c>
      <c r="G101" s="2">
        <f t="shared" si="7"/>
        <v>-32.116333333333323</v>
      </c>
    </row>
    <row r="102" spans="1:7" x14ac:dyDescent="0.3">
      <c r="A102">
        <v>10</v>
      </c>
      <c r="B102">
        <v>-19</v>
      </c>
      <c r="C102" s="2">
        <f>A102-$I$6</f>
        <v>-6.966666666666665</v>
      </c>
      <c r="D102" s="2">
        <f t="shared" si="4"/>
        <v>2.6099999999999994</v>
      </c>
      <c r="E102" s="2">
        <f t="shared" si="5"/>
        <v>48.534444444444418</v>
      </c>
      <c r="F102" s="2">
        <f t="shared" si="6"/>
        <v>6.8120999999999974</v>
      </c>
      <c r="G102" s="2">
        <f t="shared" si="7"/>
        <v>-18.182999999999993</v>
      </c>
    </row>
    <row r="103" spans="1:7" x14ac:dyDescent="0.3">
      <c r="A103">
        <v>10</v>
      </c>
      <c r="B103">
        <v>-24</v>
      </c>
      <c r="C103" s="2">
        <f>A103-$I$6</f>
        <v>-6.966666666666665</v>
      </c>
      <c r="D103" s="2">
        <f t="shared" si="4"/>
        <v>-2.3900000000000006</v>
      </c>
      <c r="E103" s="2">
        <f t="shared" si="5"/>
        <v>48.534444444444418</v>
      </c>
      <c r="F103" s="2">
        <f t="shared" si="6"/>
        <v>5.7121000000000031</v>
      </c>
      <c r="G103" s="2">
        <f t="shared" si="7"/>
        <v>16.650333333333332</v>
      </c>
    </row>
    <row r="104" spans="1:7" x14ac:dyDescent="0.3">
      <c r="A104">
        <v>10</v>
      </c>
      <c r="B104">
        <v>-17</v>
      </c>
      <c r="C104" s="2">
        <f>A104-$I$6</f>
        <v>-6.966666666666665</v>
      </c>
      <c r="D104" s="2">
        <f t="shared" si="4"/>
        <v>4.6099999999999994</v>
      </c>
      <c r="E104" s="2">
        <f t="shared" si="5"/>
        <v>48.534444444444418</v>
      </c>
      <c r="F104" s="2">
        <f t="shared" si="6"/>
        <v>21.252099999999995</v>
      </c>
      <c r="G104" s="2">
        <f t="shared" si="7"/>
        <v>-32.116333333333323</v>
      </c>
    </row>
    <row r="105" spans="1:7" x14ac:dyDescent="0.3">
      <c r="A105">
        <v>10</v>
      </c>
      <c r="B105">
        <v>-20</v>
      </c>
      <c r="C105" s="2">
        <f>A105-$I$6</f>
        <v>-6.966666666666665</v>
      </c>
      <c r="D105" s="2">
        <f t="shared" si="4"/>
        <v>1.6099999999999994</v>
      </c>
      <c r="E105" s="2">
        <f t="shared" si="5"/>
        <v>48.534444444444418</v>
      </c>
      <c r="F105" s="2">
        <f t="shared" si="6"/>
        <v>2.5920999999999981</v>
      </c>
      <c r="G105" s="2">
        <f t="shared" si="7"/>
        <v>-11.216333333333326</v>
      </c>
    </row>
    <row r="106" spans="1:7" x14ac:dyDescent="0.3">
      <c r="A106">
        <v>10</v>
      </c>
      <c r="B106">
        <v>-28</v>
      </c>
      <c r="C106" s="2">
        <f>A106-$I$6</f>
        <v>-6.966666666666665</v>
      </c>
      <c r="D106" s="2">
        <f t="shared" si="4"/>
        <v>-6.3900000000000006</v>
      </c>
      <c r="E106" s="2">
        <f t="shared" si="5"/>
        <v>48.534444444444418</v>
      </c>
      <c r="F106" s="2">
        <f t="shared" si="6"/>
        <v>40.832100000000004</v>
      </c>
      <c r="G106" s="2">
        <f t="shared" si="7"/>
        <v>44.516999999999996</v>
      </c>
    </row>
    <row r="107" spans="1:7" x14ac:dyDescent="0.3">
      <c r="A107">
        <v>10</v>
      </c>
      <c r="B107">
        <v>-15</v>
      </c>
      <c r="C107" s="2">
        <f>A107-$I$6</f>
        <v>-6.966666666666665</v>
      </c>
      <c r="D107" s="2">
        <f t="shared" si="4"/>
        <v>6.6099999999999994</v>
      </c>
      <c r="E107" s="2">
        <f t="shared" si="5"/>
        <v>48.534444444444418</v>
      </c>
      <c r="F107" s="2">
        <f t="shared" si="6"/>
        <v>43.692099999999989</v>
      </c>
      <c r="G107" s="2">
        <f t="shared" si="7"/>
        <v>-46.049666666666653</v>
      </c>
    </row>
    <row r="108" spans="1:7" x14ac:dyDescent="0.3">
      <c r="A108">
        <v>10</v>
      </c>
      <c r="B108">
        <v>-17</v>
      </c>
      <c r="C108" s="2">
        <f>A108-$I$6</f>
        <v>-6.966666666666665</v>
      </c>
      <c r="D108" s="2">
        <f t="shared" si="4"/>
        <v>4.6099999999999994</v>
      </c>
      <c r="E108" s="2">
        <f t="shared" si="5"/>
        <v>48.534444444444418</v>
      </c>
      <c r="F108" s="2">
        <f t="shared" si="6"/>
        <v>21.252099999999995</v>
      </c>
      <c r="G108" s="2">
        <f t="shared" si="7"/>
        <v>-32.116333333333323</v>
      </c>
    </row>
    <row r="109" spans="1:7" x14ac:dyDescent="0.3">
      <c r="A109">
        <v>10</v>
      </c>
      <c r="B109">
        <v>-18</v>
      </c>
      <c r="C109" s="2">
        <f>A109-$I$6</f>
        <v>-6.966666666666665</v>
      </c>
      <c r="D109" s="2">
        <f t="shared" si="4"/>
        <v>3.6099999999999994</v>
      </c>
      <c r="E109" s="2">
        <f t="shared" si="5"/>
        <v>48.534444444444418</v>
      </c>
      <c r="F109" s="2">
        <f t="shared" si="6"/>
        <v>13.032099999999996</v>
      </c>
      <c r="G109" s="2">
        <f t="shared" si="7"/>
        <v>-25.149666666666658</v>
      </c>
    </row>
    <row r="110" spans="1:7" x14ac:dyDescent="0.3">
      <c r="A110">
        <v>10</v>
      </c>
      <c r="B110">
        <v>-18</v>
      </c>
      <c r="C110" s="2">
        <f>A110-$I$6</f>
        <v>-6.966666666666665</v>
      </c>
      <c r="D110" s="2">
        <f t="shared" si="4"/>
        <v>3.6099999999999994</v>
      </c>
      <c r="E110" s="2">
        <f t="shared" si="5"/>
        <v>48.534444444444418</v>
      </c>
      <c r="F110" s="2">
        <f t="shared" si="6"/>
        <v>13.032099999999996</v>
      </c>
      <c r="G110" s="2">
        <f t="shared" si="7"/>
        <v>-25.149666666666658</v>
      </c>
    </row>
    <row r="111" spans="1:7" x14ac:dyDescent="0.3">
      <c r="A111">
        <v>10</v>
      </c>
      <c r="B111">
        <v>-22</v>
      </c>
      <c r="C111" s="2">
        <f>A111-$I$6</f>
        <v>-6.966666666666665</v>
      </c>
      <c r="D111" s="2">
        <f t="shared" si="4"/>
        <v>-0.39000000000000057</v>
      </c>
      <c r="E111" s="2">
        <f t="shared" si="5"/>
        <v>48.534444444444418</v>
      </c>
      <c r="F111" s="2">
        <f t="shared" si="6"/>
        <v>0.15210000000000046</v>
      </c>
      <c r="G111" s="2">
        <f t="shared" si="7"/>
        <v>2.7170000000000032</v>
      </c>
    </row>
    <row r="112" spans="1:7" x14ac:dyDescent="0.3">
      <c r="A112">
        <v>10</v>
      </c>
      <c r="B112">
        <v>-18</v>
      </c>
      <c r="C112" s="2">
        <f>A112-$I$6</f>
        <v>-6.966666666666665</v>
      </c>
      <c r="D112" s="2">
        <f t="shared" si="4"/>
        <v>3.6099999999999994</v>
      </c>
      <c r="E112" s="2">
        <f t="shared" si="5"/>
        <v>48.534444444444418</v>
      </c>
      <c r="F112" s="2">
        <f t="shared" si="6"/>
        <v>13.032099999999996</v>
      </c>
      <c r="G112" s="2">
        <f t="shared" si="7"/>
        <v>-25.149666666666658</v>
      </c>
    </row>
    <row r="113" spans="1:7" x14ac:dyDescent="0.3">
      <c r="A113">
        <v>10</v>
      </c>
      <c r="B113">
        <v>-24</v>
      </c>
      <c r="C113" s="2">
        <f>A113-$I$6</f>
        <v>-6.966666666666665</v>
      </c>
      <c r="D113" s="2">
        <f t="shared" si="4"/>
        <v>-2.3900000000000006</v>
      </c>
      <c r="E113" s="2">
        <f t="shared" si="5"/>
        <v>48.534444444444418</v>
      </c>
      <c r="F113" s="2">
        <f t="shared" si="6"/>
        <v>5.7121000000000031</v>
      </c>
      <c r="G113" s="2">
        <f t="shared" si="7"/>
        <v>16.650333333333332</v>
      </c>
    </row>
    <row r="114" spans="1:7" x14ac:dyDescent="0.3">
      <c r="A114">
        <v>10</v>
      </c>
      <c r="B114">
        <v>-20</v>
      </c>
      <c r="C114" s="2">
        <f>A114-$I$6</f>
        <v>-6.966666666666665</v>
      </c>
      <c r="D114" s="2">
        <f t="shared" si="4"/>
        <v>1.6099999999999994</v>
      </c>
      <c r="E114" s="2">
        <f t="shared" si="5"/>
        <v>48.534444444444418</v>
      </c>
      <c r="F114" s="2">
        <f t="shared" si="6"/>
        <v>2.5920999999999981</v>
      </c>
      <c r="G114" s="2">
        <f t="shared" si="7"/>
        <v>-11.216333333333326</v>
      </c>
    </row>
    <row r="115" spans="1:7" x14ac:dyDescent="0.3">
      <c r="A115">
        <v>10</v>
      </c>
      <c r="B115">
        <v>-24</v>
      </c>
      <c r="C115" s="2">
        <f>A115-$I$6</f>
        <v>-6.966666666666665</v>
      </c>
      <c r="D115" s="2">
        <f t="shared" si="4"/>
        <v>-2.3900000000000006</v>
      </c>
      <c r="E115" s="2">
        <f t="shared" si="5"/>
        <v>48.534444444444418</v>
      </c>
      <c r="F115" s="2">
        <f t="shared" si="6"/>
        <v>5.7121000000000031</v>
      </c>
      <c r="G115" s="2">
        <f t="shared" si="7"/>
        <v>16.650333333333332</v>
      </c>
    </row>
    <row r="116" spans="1:7" x14ac:dyDescent="0.3">
      <c r="A116">
        <v>10</v>
      </c>
      <c r="B116">
        <v>-16</v>
      </c>
      <c r="C116" s="2">
        <f>A116-$I$6</f>
        <v>-6.966666666666665</v>
      </c>
      <c r="D116" s="2">
        <f t="shared" si="4"/>
        <v>5.6099999999999994</v>
      </c>
      <c r="E116" s="2">
        <f t="shared" si="5"/>
        <v>48.534444444444418</v>
      </c>
      <c r="F116" s="2">
        <f t="shared" si="6"/>
        <v>31.472099999999994</v>
      </c>
      <c r="G116" s="2">
        <f t="shared" si="7"/>
        <v>-39.082999999999984</v>
      </c>
    </row>
    <row r="117" spans="1:7" x14ac:dyDescent="0.3">
      <c r="A117">
        <v>10</v>
      </c>
      <c r="B117">
        <v>-18</v>
      </c>
      <c r="C117" s="2">
        <f>A117-$I$6</f>
        <v>-6.966666666666665</v>
      </c>
      <c r="D117" s="2">
        <f t="shared" si="4"/>
        <v>3.6099999999999994</v>
      </c>
      <c r="E117" s="2">
        <f t="shared" si="5"/>
        <v>48.534444444444418</v>
      </c>
      <c r="F117" s="2">
        <f t="shared" si="6"/>
        <v>13.032099999999996</v>
      </c>
      <c r="G117" s="2">
        <f t="shared" si="7"/>
        <v>-25.149666666666658</v>
      </c>
    </row>
    <row r="118" spans="1:7" x14ac:dyDescent="0.3">
      <c r="A118">
        <v>10</v>
      </c>
      <c r="B118">
        <v>-12</v>
      </c>
      <c r="C118" s="2">
        <f>A118-$I$6</f>
        <v>-6.966666666666665</v>
      </c>
      <c r="D118" s="2">
        <f t="shared" si="4"/>
        <v>9.61</v>
      </c>
      <c r="E118" s="2">
        <f t="shared" si="5"/>
        <v>48.534444444444418</v>
      </c>
      <c r="F118" s="2">
        <f t="shared" si="6"/>
        <v>92.352099999999993</v>
      </c>
      <c r="G118" s="2">
        <f t="shared" si="7"/>
        <v>-66.949666666666644</v>
      </c>
    </row>
    <row r="119" spans="1:7" x14ac:dyDescent="0.3">
      <c r="A119">
        <v>10</v>
      </c>
      <c r="B119">
        <v>-19</v>
      </c>
      <c r="C119" s="2">
        <f>A119-$I$6</f>
        <v>-6.966666666666665</v>
      </c>
      <c r="D119" s="2">
        <f t="shared" si="4"/>
        <v>2.6099999999999994</v>
      </c>
      <c r="E119" s="2">
        <f t="shared" si="5"/>
        <v>48.534444444444418</v>
      </c>
      <c r="F119" s="2">
        <f t="shared" si="6"/>
        <v>6.8120999999999974</v>
      </c>
      <c r="G119" s="2">
        <f t="shared" si="7"/>
        <v>-18.182999999999993</v>
      </c>
    </row>
    <row r="120" spans="1:7" x14ac:dyDescent="0.3">
      <c r="A120">
        <v>10</v>
      </c>
      <c r="B120">
        <v>-17</v>
      </c>
      <c r="C120" s="2">
        <f>A120-$I$6</f>
        <v>-6.966666666666665</v>
      </c>
      <c r="D120" s="2">
        <f t="shared" si="4"/>
        <v>4.6099999999999994</v>
      </c>
      <c r="E120" s="2">
        <f t="shared" si="5"/>
        <v>48.534444444444418</v>
      </c>
      <c r="F120" s="2">
        <f t="shared" si="6"/>
        <v>21.252099999999995</v>
      </c>
      <c r="G120" s="2">
        <f t="shared" si="7"/>
        <v>-32.116333333333323</v>
      </c>
    </row>
    <row r="121" spans="1:7" x14ac:dyDescent="0.3">
      <c r="A121">
        <v>10</v>
      </c>
      <c r="B121">
        <v>-18</v>
      </c>
      <c r="C121" s="2">
        <f>A121-$I$6</f>
        <v>-6.966666666666665</v>
      </c>
      <c r="D121" s="2">
        <f t="shared" si="4"/>
        <v>3.6099999999999994</v>
      </c>
      <c r="E121" s="2">
        <f t="shared" si="5"/>
        <v>48.534444444444418</v>
      </c>
      <c r="F121" s="2">
        <f t="shared" si="6"/>
        <v>13.032099999999996</v>
      </c>
      <c r="G121" s="2">
        <f t="shared" si="7"/>
        <v>-25.149666666666658</v>
      </c>
    </row>
    <row r="122" spans="1:7" x14ac:dyDescent="0.3">
      <c r="A122">
        <v>10</v>
      </c>
      <c r="B122">
        <v>-19</v>
      </c>
      <c r="C122" s="2">
        <f>A122-$I$6</f>
        <v>-6.966666666666665</v>
      </c>
      <c r="D122" s="2">
        <f t="shared" si="4"/>
        <v>2.6099999999999994</v>
      </c>
      <c r="E122" s="2">
        <f t="shared" si="5"/>
        <v>48.534444444444418</v>
      </c>
      <c r="F122" s="2">
        <f t="shared" si="6"/>
        <v>6.8120999999999974</v>
      </c>
      <c r="G122" s="2">
        <f t="shared" si="7"/>
        <v>-18.182999999999993</v>
      </c>
    </row>
    <row r="123" spans="1:7" x14ac:dyDescent="0.3">
      <c r="A123">
        <v>10</v>
      </c>
      <c r="B123">
        <v>-17</v>
      </c>
      <c r="C123" s="2">
        <f>A123-$I$6</f>
        <v>-6.966666666666665</v>
      </c>
      <c r="D123" s="2">
        <f t="shared" si="4"/>
        <v>4.6099999999999994</v>
      </c>
      <c r="E123" s="2">
        <f t="shared" si="5"/>
        <v>48.534444444444418</v>
      </c>
      <c r="F123" s="2">
        <f t="shared" si="6"/>
        <v>21.252099999999995</v>
      </c>
      <c r="G123" s="2">
        <f t="shared" si="7"/>
        <v>-32.116333333333323</v>
      </c>
    </row>
    <row r="124" spans="1:7" x14ac:dyDescent="0.3">
      <c r="A124">
        <v>7.5</v>
      </c>
      <c r="B124">
        <v>-17.5</v>
      </c>
      <c r="C124" s="2">
        <f>A124-$I$6</f>
        <v>-9.466666666666665</v>
      </c>
      <c r="D124" s="2">
        <f t="shared" si="4"/>
        <v>4.1099999999999994</v>
      </c>
      <c r="E124" s="2">
        <f t="shared" si="5"/>
        <v>89.617777777777746</v>
      </c>
      <c r="F124" s="2">
        <f t="shared" si="6"/>
        <v>16.892099999999996</v>
      </c>
      <c r="G124" s="2">
        <f t="shared" si="7"/>
        <v>-38.907999999999987</v>
      </c>
    </row>
    <row r="125" spans="1:7" x14ac:dyDescent="0.3">
      <c r="A125">
        <v>7.5</v>
      </c>
      <c r="B125">
        <v>-27</v>
      </c>
      <c r="C125" s="2">
        <f>A125-$I$6</f>
        <v>-9.466666666666665</v>
      </c>
      <c r="D125" s="2">
        <f t="shared" si="4"/>
        <v>-5.3900000000000006</v>
      </c>
      <c r="E125" s="2">
        <f t="shared" si="5"/>
        <v>89.617777777777746</v>
      </c>
      <c r="F125" s="2">
        <f t="shared" si="6"/>
        <v>29.052100000000006</v>
      </c>
      <c r="G125" s="2">
        <f t="shared" si="7"/>
        <v>51.025333333333329</v>
      </c>
    </row>
    <row r="126" spans="1:7" x14ac:dyDescent="0.3">
      <c r="A126">
        <v>7.5</v>
      </c>
      <c r="B126">
        <v>-27.5</v>
      </c>
      <c r="C126" s="2">
        <f>A126-$I$6</f>
        <v>-9.466666666666665</v>
      </c>
      <c r="D126" s="2">
        <f t="shared" si="4"/>
        <v>-5.8900000000000006</v>
      </c>
      <c r="E126" s="2">
        <f t="shared" si="5"/>
        <v>89.617777777777746</v>
      </c>
      <c r="F126" s="2">
        <f t="shared" si="6"/>
        <v>34.692100000000003</v>
      </c>
      <c r="G126" s="2">
        <f t="shared" si="7"/>
        <v>55.758666666666663</v>
      </c>
    </row>
    <row r="127" spans="1:7" x14ac:dyDescent="0.3">
      <c r="A127">
        <v>5</v>
      </c>
      <c r="B127">
        <v>-20</v>
      </c>
      <c r="C127" s="2">
        <f>A127-$I$6</f>
        <v>-11.966666666666665</v>
      </c>
      <c r="D127" s="2">
        <f t="shared" si="4"/>
        <v>1.6099999999999994</v>
      </c>
      <c r="E127" s="2">
        <f t="shared" si="5"/>
        <v>143.20111111111106</v>
      </c>
      <c r="F127" s="2">
        <f t="shared" si="6"/>
        <v>2.5920999999999981</v>
      </c>
      <c r="G127" s="2">
        <f t="shared" si="7"/>
        <v>-19.266333333333325</v>
      </c>
    </row>
    <row r="128" spans="1:7" x14ac:dyDescent="0.3">
      <c r="A128">
        <v>5</v>
      </c>
      <c r="B128">
        <v>-15</v>
      </c>
      <c r="C128" s="2">
        <f>A128-$I$6</f>
        <v>-11.966666666666665</v>
      </c>
      <c r="D128" s="2">
        <f t="shared" si="4"/>
        <v>6.6099999999999994</v>
      </c>
      <c r="E128" s="2">
        <f t="shared" si="5"/>
        <v>143.20111111111106</v>
      </c>
      <c r="F128" s="2">
        <f t="shared" si="6"/>
        <v>43.692099999999989</v>
      </c>
      <c r="G128" s="2">
        <f t="shared" si="7"/>
        <v>-79.09966666666665</v>
      </c>
    </row>
    <row r="129" spans="1:7" x14ac:dyDescent="0.3">
      <c r="A129">
        <v>5</v>
      </c>
      <c r="B129">
        <v>-17.5</v>
      </c>
      <c r="C129" s="2">
        <f>A129-$I$6</f>
        <v>-11.966666666666665</v>
      </c>
      <c r="D129" s="2">
        <f t="shared" si="4"/>
        <v>4.1099999999999994</v>
      </c>
      <c r="E129" s="2">
        <f t="shared" si="5"/>
        <v>143.20111111111106</v>
      </c>
      <c r="F129" s="2">
        <f t="shared" si="6"/>
        <v>16.892099999999996</v>
      </c>
      <c r="G129" s="2">
        <f t="shared" si="7"/>
        <v>-49.182999999999986</v>
      </c>
    </row>
    <row r="130" spans="1:7" x14ac:dyDescent="0.3">
      <c r="A130">
        <v>5</v>
      </c>
      <c r="B130">
        <v>-16</v>
      </c>
      <c r="C130" s="2">
        <f>A130-$I$6</f>
        <v>-11.966666666666665</v>
      </c>
      <c r="D130" s="2">
        <f t="shared" si="4"/>
        <v>5.6099999999999994</v>
      </c>
      <c r="E130" s="2">
        <f t="shared" si="5"/>
        <v>143.20111111111106</v>
      </c>
      <c r="F130" s="2">
        <f t="shared" si="6"/>
        <v>31.472099999999994</v>
      </c>
      <c r="G130" s="2">
        <f t="shared" si="7"/>
        <v>-67.132999999999981</v>
      </c>
    </row>
    <row r="131" spans="1:7" x14ac:dyDescent="0.3">
      <c r="A131">
        <v>5</v>
      </c>
      <c r="B131">
        <v>-13</v>
      </c>
      <c r="C131" s="2">
        <f>A131-$I$6</f>
        <v>-11.966666666666665</v>
      </c>
      <c r="D131" s="2">
        <f t="shared" ref="D131:D151" si="8">$B131-$J$6</f>
        <v>8.61</v>
      </c>
      <c r="E131" s="2">
        <f t="shared" ref="E131:E151" si="9">C131*C131</f>
        <v>143.20111111111106</v>
      </c>
      <c r="F131" s="2">
        <f t="shared" ref="F131:F151" si="10">D131*D131</f>
        <v>74.132099999999994</v>
      </c>
      <c r="G131" s="2">
        <f t="shared" ref="G131:G151" si="11">C131*D131</f>
        <v>-103.03299999999997</v>
      </c>
    </row>
    <row r="132" spans="1:7" x14ac:dyDescent="0.3">
      <c r="A132">
        <v>5</v>
      </c>
      <c r="B132">
        <v>-15</v>
      </c>
      <c r="C132" s="2">
        <f>A132-$I$6</f>
        <v>-11.966666666666665</v>
      </c>
      <c r="D132" s="2">
        <f t="shared" si="8"/>
        <v>6.6099999999999994</v>
      </c>
      <c r="E132" s="2">
        <f t="shared" si="9"/>
        <v>143.20111111111106</v>
      </c>
      <c r="F132" s="2">
        <f t="shared" si="10"/>
        <v>43.692099999999989</v>
      </c>
      <c r="G132" s="2">
        <f t="shared" si="11"/>
        <v>-79.09966666666665</v>
      </c>
    </row>
    <row r="133" spans="1:7" x14ac:dyDescent="0.3">
      <c r="A133">
        <v>5</v>
      </c>
      <c r="B133">
        <v>-13</v>
      </c>
      <c r="C133" s="2">
        <f>A133-$I$6</f>
        <v>-11.966666666666665</v>
      </c>
      <c r="D133" s="2">
        <f t="shared" si="8"/>
        <v>8.61</v>
      </c>
      <c r="E133" s="2">
        <f t="shared" si="9"/>
        <v>143.20111111111106</v>
      </c>
      <c r="F133" s="2">
        <f t="shared" si="10"/>
        <v>74.132099999999994</v>
      </c>
      <c r="G133" s="2">
        <f t="shared" si="11"/>
        <v>-103.03299999999997</v>
      </c>
    </row>
    <row r="134" spans="1:7" x14ac:dyDescent="0.3">
      <c r="A134">
        <v>5</v>
      </c>
      <c r="B134">
        <v>-17</v>
      </c>
      <c r="C134" s="2">
        <f>A134-$I$6</f>
        <v>-11.966666666666665</v>
      </c>
      <c r="D134" s="2">
        <f t="shared" si="8"/>
        <v>4.6099999999999994</v>
      </c>
      <c r="E134" s="2">
        <f t="shared" si="9"/>
        <v>143.20111111111106</v>
      </c>
      <c r="F134" s="2">
        <f t="shared" si="10"/>
        <v>21.252099999999995</v>
      </c>
      <c r="G134" s="2">
        <f t="shared" si="11"/>
        <v>-55.16633333333332</v>
      </c>
    </row>
    <row r="135" spans="1:7" x14ac:dyDescent="0.3">
      <c r="A135">
        <v>5</v>
      </c>
      <c r="B135">
        <v>-15.5</v>
      </c>
      <c r="C135" s="2">
        <f>A135-$I$6</f>
        <v>-11.966666666666665</v>
      </c>
      <c r="D135" s="2">
        <f t="shared" si="8"/>
        <v>6.1099999999999994</v>
      </c>
      <c r="E135" s="2">
        <f t="shared" si="9"/>
        <v>143.20111111111106</v>
      </c>
      <c r="F135" s="2">
        <f t="shared" si="10"/>
        <v>37.33209999999999</v>
      </c>
      <c r="G135" s="2">
        <f t="shared" si="11"/>
        <v>-73.116333333333316</v>
      </c>
    </row>
    <row r="136" spans="1:7" x14ac:dyDescent="0.3">
      <c r="A136">
        <v>5</v>
      </c>
      <c r="B136">
        <v>-23</v>
      </c>
      <c r="C136" s="2">
        <f>A136-$I$6</f>
        <v>-11.966666666666665</v>
      </c>
      <c r="D136" s="2">
        <f t="shared" si="8"/>
        <v>-1.3900000000000006</v>
      </c>
      <c r="E136" s="2">
        <f t="shared" si="9"/>
        <v>143.20111111111106</v>
      </c>
      <c r="F136" s="2">
        <f t="shared" si="10"/>
        <v>1.9321000000000015</v>
      </c>
      <c r="G136" s="2">
        <f t="shared" si="11"/>
        <v>16.63366666666667</v>
      </c>
    </row>
    <row r="137" spans="1:7" x14ac:dyDescent="0.3">
      <c r="A137">
        <v>5</v>
      </c>
      <c r="B137">
        <v>-21</v>
      </c>
      <c r="C137" s="2">
        <f>A137-$I$6</f>
        <v>-11.966666666666665</v>
      </c>
      <c r="D137" s="2">
        <f t="shared" si="8"/>
        <v>0.60999999999999943</v>
      </c>
      <c r="E137" s="2">
        <f t="shared" si="9"/>
        <v>143.20111111111106</v>
      </c>
      <c r="F137" s="2">
        <f t="shared" si="10"/>
        <v>0.37209999999999932</v>
      </c>
      <c r="G137" s="2">
        <f t="shared" si="11"/>
        <v>-7.299666666666659</v>
      </c>
    </row>
    <row r="138" spans="1:7" x14ac:dyDescent="0.3">
      <c r="A138">
        <v>5</v>
      </c>
      <c r="B138">
        <v>-12</v>
      </c>
      <c r="C138" s="2">
        <f>A138-$I$6</f>
        <v>-11.966666666666665</v>
      </c>
      <c r="D138" s="2">
        <f t="shared" si="8"/>
        <v>9.61</v>
      </c>
      <c r="E138" s="2">
        <f t="shared" si="9"/>
        <v>143.20111111111106</v>
      </c>
      <c r="F138" s="2">
        <f t="shared" si="10"/>
        <v>92.352099999999993</v>
      </c>
      <c r="G138" s="2">
        <f t="shared" si="11"/>
        <v>-114.99966666666664</v>
      </c>
    </row>
    <row r="139" spans="1:7" x14ac:dyDescent="0.3">
      <c r="A139">
        <v>5</v>
      </c>
      <c r="B139">
        <v>-22</v>
      </c>
      <c r="C139" s="2">
        <f>A139-$I$6</f>
        <v>-11.966666666666665</v>
      </c>
      <c r="D139" s="2">
        <f t="shared" si="8"/>
        <v>-0.39000000000000057</v>
      </c>
      <c r="E139" s="2">
        <f t="shared" si="9"/>
        <v>143.20111111111106</v>
      </c>
      <c r="F139" s="2">
        <f t="shared" si="10"/>
        <v>0.15210000000000046</v>
      </c>
      <c r="G139" s="2">
        <f t="shared" si="11"/>
        <v>4.667000000000006</v>
      </c>
    </row>
    <row r="140" spans="1:7" x14ac:dyDescent="0.3">
      <c r="A140">
        <v>5</v>
      </c>
      <c r="B140">
        <v>-17</v>
      </c>
      <c r="C140" s="2">
        <f>A140-$I$6</f>
        <v>-11.966666666666665</v>
      </c>
      <c r="D140" s="2">
        <f t="shared" si="8"/>
        <v>4.6099999999999994</v>
      </c>
      <c r="E140" s="2">
        <f t="shared" si="9"/>
        <v>143.20111111111106</v>
      </c>
      <c r="F140" s="2">
        <f t="shared" si="10"/>
        <v>21.252099999999995</v>
      </c>
      <c r="G140" s="2">
        <f t="shared" si="11"/>
        <v>-55.16633333333332</v>
      </c>
    </row>
    <row r="141" spans="1:7" x14ac:dyDescent="0.3">
      <c r="A141">
        <v>5</v>
      </c>
      <c r="B141">
        <v>-16.5</v>
      </c>
      <c r="C141" s="2">
        <f>A141-$I$6</f>
        <v>-11.966666666666665</v>
      </c>
      <c r="D141" s="2">
        <f t="shared" si="8"/>
        <v>5.1099999999999994</v>
      </c>
      <c r="E141" s="2">
        <f t="shared" si="9"/>
        <v>143.20111111111106</v>
      </c>
      <c r="F141" s="2">
        <f t="shared" si="10"/>
        <v>26.112099999999995</v>
      </c>
      <c r="G141" s="2">
        <f t="shared" si="11"/>
        <v>-61.149666666666654</v>
      </c>
    </row>
    <row r="142" spans="1:7" x14ac:dyDescent="0.3">
      <c r="A142">
        <v>5</v>
      </c>
      <c r="B142">
        <v>-16</v>
      </c>
      <c r="C142" s="2">
        <f>A142-$I$6</f>
        <v>-11.966666666666665</v>
      </c>
      <c r="D142" s="2">
        <f t="shared" si="8"/>
        <v>5.6099999999999994</v>
      </c>
      <c r="E142" s="2">
        <f t="shared" si="9"/>
        <v>143.20111111111106</v>
      </c>
      <c r="F142" s="2">
        <f t="shared" si="10"/>
        <v>31.472099999999994</v>
      </c>
      <c r="G142" s="2">
        <f t="shared" si="11"/>
        <v>-67.132999999999981</v>
      </c>
    </row>
    <row r="143" spans="1:7" x14ac:dyDescent="0.3">
      <c r="A143">
        <v>5</v>
      </c>
      <c r="B143">
        <v>-15</v>
      </c>
      <c r="C143" s="2">
        <f>A143-$I$6</f>
        <v>-11.966666666666665</v>
      </c>
      <c r="D143" s="2">
        <f t="shared" si="8"/>
        <v>6.6099999999999994</v>
      </c>
      <c r="E143" s="2">
        <f t="shared" si="9"/>
        <v>143.20111111111106</v>
      </c>
      <c r="F143" s="2">
        <f t="shared" si="10"/>
        <v>43.692099999999989</v>
      </c>
      <c r="G143" s="2">
        <f t="shared" si="11"/>
        <v>-79.09966666666665</v>
      </c>
    </row>
    <row r="144" spans="1:7" x14ac:dyDescent="0.3">
      <c r="A144">
        <v>5</v>
      </c>
      <c r="B144">
        <v>-20</v>
      </c>
      <c r="C144" s="2">
        <f>A144-$I$6</f>
        <v>-11.966666666666665</v>
      </c>
      <c r="D144" s="2">
        <f t="shared" si="8"/>
        <v>1.6099999999999994</v>
      </c>
      <c r="E144" s="2">
        <f t="shared" si="9"/>
        <v>143.20111111111106</v>
      </c>
      <c r="F144" s="2">
        <f t="shared" si="10"/>
        <v>2.5920999999999981</v>
      </c>
      <c r="G144" s="2">
        <f t="shared" si="11"/>
        <v>-19.266333333333325</v>
      </c>
    </row>
    <row r="145" spans="1:7" x14ac:dyDescent="0.3">
      <c r="A145">
        <v>5</v>
      </c>
      <c r="B145">
        <v>-18</v>
      </c>
      <c r="C145" s="2">
        <f>A145-$I$6</f>
        <v>-11.966666666666665</v>
      </c>
      <c r="D145" s="2">
        <f t="shared" si="8"/>
        <v>3.6099999999999994</v>
      </c>
      <c r="E145" s="2">
        <f t="shared" si="9"/>
        <v>143.20111111111106</v>
      </c>
      <c r="F145" s="2">
        <f t="shared" si="10"/>
        <v>13.032099999999996</v>
      </c>
      <c r="G145" s="2">
        <f t="shared" si="11"/>
        <v>-43.199666666666651</v>
      </c>
    </row>
    <row r="146" spans="1:7" x14ac:dyDescent="0.3">
      <c r="A146">
        <v>5</v>
      </c>
      <c r="B146">
        <v>-18</v>
      </c>
      <c r="C146" s="2">
        <f>A146-$I$6</f>
        <v>-11.966666666666665</v>
      </c>
      <c r="D146" s="2">
        <f t="shared" si="8"/>
        <v>3.6099999999999994</v>
      </c>
      <c r="E146" s="2">
        <f t="shared" si="9"/>
        <v>143.20111111111106</v>
      </c>
      <c r="F146" s="2">
        <f t="shared" si="10"/>
        <v>13.032099999999996</v>
      </c>
      <c r="G146" s="2">
        <f t="shared" si="11"/>
        <v>-43.199666666666651</v>
      </c>
    </row>
    <row r="147" spans="1:7" x14ac:dyDescent="0.3">
      <c r="A147">
        <v>5</v>
      </c>
      <c r="B147">
        <v>-18</v>
      </c>
      <c r="C147" s="2">
        <f>A147-$I$6</f>
        <v>-11.966666666666665</v>
      </c>
      <c r="D147" s="2">
        <f t="shared" si="8"/>
        <v>3.6099999999999994</v>
      </c>
      <c r="E147" s="2">
        <f t="shared" si="9"/>
        <v>143.20111111111106</v>
      </c>
      <c r="F147" s="2">
        <f t="shared" si="10"/>
        <v>13.032099999999996</v>
      </c>
      <c r="G147" s="2">
        <f t="shared" si="11"/>
        <v>-43.199666666666651</v>
      </c>
    </row>
    <row r="148" spans="1:7" x14ac:dyDescent="0.3">
      <c r="A148">
        <v>2.5</v>
      </c>
      <c r="B148">
        <v>-20.5</v>
      </c>
      <c r="C148" s="2">
        <f>A148-$I$6</f>
        <v>-14.466666666666665</v>
      </c>
      <c r="D148" s="2">
        <f t="shared" si="8"/>
        <v>1.1099999999999994</v>
      </c>
      <c r="E148" s="2">
        <f t="shared" si="9"/>
        <v>209.2844444444444</v>
      </c>
      <c r="F148" s="2">
        <f t="shared" si="10"/>
        <v>1.2320999999999986</v>
      </c>
      <c r="G148" s="2">
        <f t="shared" si="11"/>
        <v>-16.057999999999989</v>
      </c>
    </row>
    <row r="149" spans="1:7" x14ac:dyDescent="0.3">
      <c r="A149">
        <v>0</v>
      </c>
      <c r="B149">
        <v>-22</v>
      </c>
      <c r="C149" s="2">
        <f>A149-$I$6</f>
        <v>-16.966666666666665</v>
      </c>
      <c r="D149" s="2">
        <f t="shared" si="8"/>
        <v>-0.39000000000000057</v>
      </c>
      <c r="E149" s="2">
        <f t="shared" si="9"/>
        <v>287.86777777777775</v>
      </c>
      <c r="F149" s="2">
        <f t="shared" si="10"/>
        <v>0.15210000000000046</v>
      </c>
      <c r="G149" s="2">
        <f t="shared" si="11"/>
        <v>6.6170000000000089</v>
      </c>
    </row>
    <row r="150" spans="1:7" x14ac:dyDescent="0.3">
      <c r="A150">
        <v>0</v>
      </c>
      <c r="B150">
        <v>-17</v>
      </c>
      <c r="C150" s="2">
        <f>A150-$I$6</f>
        <v>-16.966666666666665</v>
      </c>
      <c r="D150" s="2">
        <f t="shared" si="8"/>
        <v>4.6099999999999994</v>
      </c>
      <c r="E150" s="2">
        <f t="shared" si="9"/>
        <v>287.86777777777775</v>
      </c>
      <c r="F150" s="2">
        <f t="shared" si="10"/>
        <v>21.252099999999995</v>
      </c>
      <c r="G150" s="2">
        <f t="shared" si="11"/>
        <v>-78.21633333333331</v>
      </c>
    </row>
    <row r="151" spans="1:7" x14ac:dyDescent="0.3">
      <c r="A151">
        <v>0</v>
      </c>
      <c r="B151">
        <v>-16</v>
      </c>
      <c r="C151" s="2">
        <f>A151-$I$6</f>
        <v>-16.966666666666665</v>
      </c>
      <c r="D151" s="2">
        <f t="shared" si="8"/>
        <v>5.6099999999999994</v>
      </c>
      <c r="E151" s="2">
        <f t="shared" si="9"/>
        <v>287.86777777777775</v>
      </c>
      <c r="F151" s="2">
        <f t="shared" si="10"/>
        <v>31.472099999999994</v>
      </c>
      <c r="G151" s="2">
        <f t="shared" si="11"/>
        <v>-95.182999999999979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everest_8000m_chill_vs_wind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Waddell</dc:creator>
  <cp:lastModifiedBy>Peter Waddell</cp:lastModifiedBy>
  <dcterms:created xsi:type="dcterms:W3CDTF">2024-08-06T15:24:41Z</dcterms:created>
  <dcterms:modified xsi:type="dcterms:W3CDTF">2024-08-06T15:39:16Z</dcterms:modified>
</cp:coreProperties>
</file>